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nguyen/Documents/BUS2 194B Business Analytics/Module 6/"/>
    </mc:Choice>
  </mc:AlternateContent>
  <xr:revisionPtr revIDLastSave="0" documentId="13_ncr:1_{BA6120AF-2F69-FA46-B5A8-AFD81863F314}" xr6:coauthVersionLast="47" xr6:coauthVersionMax="47" xr10:uidLastSave="{00000000-0000-0000-0000-000000000000}"/>
  <bookViews>
    <workbookView xWindow="0" yWindow="500" windowWidth="28800" windowHeight="15720" xr2:uid="{E76BC427-491F-3544-8E1B-DDCB4BA5A79F}"/>
  </bookViews>
  <sheets>
    <sheet name="Problem Statement" sheetId="6" r:id="rId1"/>
    <sheet name="Freddie" sheetId="1" r:id="rId2"/>
    <sheet name="Maintenance" sheetId="4" r:id="rId3"/>
    <sheet name="Herr Cutter" sheetId="5" r:id="rId4"/>
    <sheet name="Num Runs" sheetId="2" r:id="rId5"/>
    <sheet name="Confidence Interval" sheetId="3" r:id="rId6"/>
  </sheets>
  <definedNames>
    <definedName name="beta">#REF!</definedName>
    <definedName name="InitialTrend">#REF!</definedName>
    <definedName name="sencount" hidden="1">4</definedName>
    <definedName name="sencount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" i="4" l="1"/>
  <c r="B4" i="3"/>
  <c r="V4" i="5"/>
  <c r="B3" i="3" s="1"/>
  <c r="V3" i="5"/>
  <c r="B2" i="3" s="1"/>
  <c r="U4" i="5"/>
  <c r="U3" i="5"/>
  <c r="S2" i="5"/>
  <c r="P4" i="5"/>
  <c r="B6" i="2" s="1"/>
  <c r="P3" i="5"/>
  <c r="B5" i="2" s="1"/>
  <c r="N2" i="5"/>
  <c r="T2" i="5" s="1"/>
  <c r="F15" i="5"/>
  <c r="G15" i="5" s="1"/>
  <c r="F16" i="5"/>
  <c r="G16" i="5" s="1"/>
  <c r="F17" i="5"/>
  <c r="G17" i="5" s="1"/>
  <c r="F18" i="5"/>
  <c r="G18" i="5" s="1"/>
  <c r="F19" i="5"/>
  <c r="G19" i="5" s="1"/>
  <c r="F20" i="5"/>
  <c r="G20" i="5" s="1"/>
  <c r="F21" i="5"/>
  <c r="G21" i="5" s="1"/>
  <c r="F22" i="5"/>
  <c r="G22" i="5" s="1"/>
  <c r="F23" i="5"/>
  <c r="G23" i="5" s="1"/>
  <c r="F24" i="5"/>
  <c r="G24" i="5" s="1"/>
  <c r="F25" i="5"/>
  <c r="G25" i="5" s="1"/>
  <c r="F26" i="5"/>
  <c r="G26" i="5" s="1"/>
  <c r="F27" i="5"/>
  <c r="G27" i="5" s="1"/>
  <c r="F28" i="5"/>
  <c r="G28" i="5" s="1"/>
  <c r="F29" i="5"/>
  <c r="G29" i="5" s="1"/>
  <c r="F30" i="5"/>
  <c r="G30" i="5" s="1"/>
  <c r="F31" i="5"/>
  <c r="G31" i="5" s="1"/>
  <c r="F32" i="5"/>
  <c r="G32" i="5" s="1"/>
  <c r="F33" i="5"/>
  <c r="G33" i="5" s="1"/>
  <c r="F34" i="5"/>
  <c r="G34" i="5" s="1"/>
  <c r="F35" i="5"/>
  <c r="G35" i="5" s="1"/>
  <c r="F36" i="5"/>
  <c r="G36" i="5" s="1"/>
  <c r="F37" i="5"/>
  <c r="G37" i="5" s="1"/>
  <c r="F38" i="5"/>
  <c r="G38" i="5" s="1"/>
  <c r="F39" i="5"/>
  <c r="G39" i="5" s="1"/>
  <c r="F40" i="5"/>
  <c r="G40" i="5" s="1"/>
  <c r="F41" i="5"/>
  <c r="G41" i="5" s="1"/>
  <c r="F42" i="5"/>
  <c r="G42" i="5" s="1"/>
  <c r="F43" i="5"/>
  <c r="G43" i="5" s="1"/>
  <c r="F44" i="5"/>
  <c r="G44" i="5" s="1"/>
  <c r="F45" i="5"/>
  <c r="G45" i="5" s="1"/>
  <c r="F46" i="5"/>
  <c r="G46" i="5" s="1"/>
  <c r="F47" i="5"/>
  <c r="G47" i="5" s="1"/>
  <c r="F48" i="5"/>
  <c r="G48" i="5" s="1"/>
  <c r="F49" i="5"/>
  <c r="G49" i="5" s="1"/>
  <c r="F50" i="5"/>
  <c r="G50" i="5" s="1"/>
  <c r="F51" i="5"/>
  <c r="G51" i="5" s="1"/>
  <c r="F52" i="5"/>
  <c r="G52" i="5" s="1"/>
  <c r="F53" i="5"/>
  <c r="G53" i="5" s="1"/>
  <c r="F54" i="5"/>
  <c r="G54" i="5" s="1"/>
  <c r="F55" i="5"/>
  <c r="G55" i="5" s="1"/>
  <c r="F56" i="5"/>
  <c r="G56" i="5" s="1"/>
  <c r="F57" i="5"/>
  <c r="G57" i="5" s="1"/>
  <c r="F58" i="5"/>
  <c r="G58" i="5" s="1"/>
  <c r="F59" i="5"/>
  <c r="G59" i="5" s="1"/>
  <c r="F60" i="5"/>
  <c r="G60" i="5" s="1"/>
  <c r="F61" i="5"/>
  <c r="G61" i="5" s="1"/>
  <c r="F62" i="5"/>
  <c r="G62" i="5" s="1"/>
  <c r="F63" i="5"/>
  <c r="G63" i="5" s="1"/>
  <c r="F64" i="5"/>
  <c r="G64" i="5" s="1"/>
  <c r="F65" i="5"/>
  <c r="G65" i="5" s="1"/>
  <c r="F66" i="5"/>
  <c r="G66" i="5" s="1"/>
  <c r="F67" i="5"/>
  <c r="G67" i="5" s="1"/>
  <c r="F68" i="5"/>
  <c r="G68" i="5" s="1"/>
  <c r="F69" i="5"/>
  <c r="G69" i="5" s="1"/>
  <c r="F70" i="5"/>
  <c r="G70" i="5" s="1"/>
  <c r="F71" i="5"/>
  <c r="G71" i="5" s="1"/>
  <c r="F72" i="5"/>
  <c r="G72" i="5" s="1"/>
  <c r="F73" i="5"/>
  <c r="G73" i="5" s="1"/>
  <c r="F74" i="5"/>
  <c r="G74" i="5" s="1"/>
  <c r="F75" i="5"/>
  <c r="G75" i="5" s="1"/>
  <c r="F76" i="5"/>
  <c r="G76" i="5" s="1"/>
  <c r="F77" i="5"/>
  <c r="G77" i="5" s="1"/>
  <c r="F78" i="5"/>
  <c r="G78" i="5" s="1"/>
  <c r="F79" i="5"/>
  <c r="G79" i="5" s="1"/>
  <c r="F80" i="5"/>
  <c r="G80" i="5" s="1"/>
  <c r="F81" i="5"/>
  <c r="G81" i="5" s="1"/>
  <c r="F82" i="5"/>
  <c r="G82" i="5" s="1"/>
  <c r="F83" i="5"/>
  <c r="G83" i="5" s="1"/>
  <c r="F84" i="5"/>
  <c r="G84" i="5" s="1"/>
  <c r="F85" i="5"/>
  <c r="G85" i="5" s="1"/>
  <c r="F86" i="5"/>
  <c r="G86" i="5" s="1"/>
  <c r="F87" i="5"/>
  <c r="G87" i="5" s="1"/>
  <c r="F88" i="5"/>
  <c r="G88" i="5" s="1"/>
  <c r="F89" i="5"/>
  <c r="G89" i="5" s="1"/>
  <c r="F90" i="5"/>
  <c r="G90" i="5" s="1"/>
  <c r="F91" i="5"/>
  <c r="G91" i="5" s="1"/>
  <c r="F92" i="5"/>
  <c r="G92" i="5" s="1"/>
  <c r="F93" i="5"/>
  <c r="G93" i="5" s="1"/>
  <c r="F94" i="5"/>
  <c r="G94" i="5" s="1"/>
  <c r="F95" i="5"/>
  <c r="G95" i="5" s="1"/>
  <c r="F96" i="5"/>
  <c r="G96" i="5" s="1"/>
  <c r="F97" i="5"/>
  <c r="G97" i="5" s="1"/>
  <c r="F98" i="5"/>
  <c r="G98" i="5" s="1"/>
  <c r="F99" i="5"/>
  <c r="G99" i="5" s="1"/>
  <c r="F100" i="5"/>
  <c r="G100" i="5" s="1"/>
  <c r="F101" i="5"/>
  <c r="G101" i="5" s="1"/>
  <c r="F102" i="5"/>
  <c r="G102" i="5" s="1"/>
  <c r="F103" i="5"/>
  <c r="G103" i="5" s="1"/>
  <c r="F104" i="5"/>
  <c r="G104" i="5" s="1"/>
  <c r="F105" i="5"/>
  <c r="G105" i="5" s="1"/>
  <c r="F106" i="5"/>
  <c r="G106" i="5" s="1"/>
  <c r="F107" i="5"/>
  <c r="G107" i="5" s="1"/>
  <c r="F108" i="5"/>
  <c r="G108" i="5" s="1"/>
  <c r="F109" i="5"/>
  <c r="G109" i="5" s="1"/>
  <c r="F110" i="5"/>
  <c r="G110" i="5" s="1"/>
  <c r="F111" i="5"/>
  <c r="G111" i="5" s="1"/>
  <c r="F112" i="5"/>
  <c r="G112" i="5" s="1"/>
  <c r="F113" i="5"/>
  <c r="G113" i="5" s="1"/>
  <c r="F114" i="5"/>
  <c r="G114" i="5" s="1"/>
  <c r="F115" i="5"/>
  <c r="G115" i="5" s="1"/>
  <c r="F116" i="5"/>
  <c r="G116" i="5" s="1"/>
  <c r="F117" i="5"/>
  <c r="G117" i="5" s="1"/>
  <c r="F118" i="5"/>
  <c r="G118" i="5" s="1"/>
  <c r="F119" i="5"/>
  <c r="G119" i="5" s="1"/>
  <c r="F120" i="5"/>
  <c r="G120" i="5" s="1"/>
  <c r="F121" i="5"/>
  <c r="G121" i="5" s="1"/>
  <c r="F122" i="5"/>
  <c r="G122" i="5" s="1"/>
  <c r="F123" i="5"/>
  <c r="G123" i="5" s="1"/>
  <c r="F124" i="5"/>
  <c r="G124" i="5" s="1"/>
  <c r="F125" i="5"/>
  <c r="G125" i="5" s="1"/>
  <c r="F126" i="5"/>
  <c r="G126" i="5" s="1"/>
  <c r="F127" i="5"/>
  <c r="G127" i="5" s="1"/>
  <c r="F128" i="5"/>
  <c r="G128" i="5" s="1"/>
  <c r="F129" i="5"/>
  <c r="G129" i="5" s="1"/>
  <c r="F130" i="5"/>
  <c r="G130" i="5" s="1"/>
  <c r="F131" i="5"/>
  <c r="G131" i="5" s="1"/>
  <c r="F132" i="5"/>
  <c r="G132" i="5" s="1"/>
  <c r="F133" i="5"/>
  <c r="G133" i="5" s="1"/>
  <c r="F134" i="5"/>
  <c r="G134" i="5" s="1"/>
  <c r="F135" i="5"/>
  <c r="G135" i="5" s="1"/>
  <c r="F136" i="5"/>
  <c r="G136" i="5" s="1"/>
  <c r="F137" i="5"/>
  <c r="G137" i="5" s="1"/>
  <c r="F138" i="5"/>
  <c r="G138" i="5" s="1"/>
  <c r="F139" i="5"/>
  <c r="G139" i="5" s="1"/>
  <c r="F140" i="5"/>
  <c r="G140" i="5" s="1"/>
  <c r="F141" i="5"/>
  <c r="G141" i="5" s="1"/>
  <c r="F142" i="5"/>
  <c r="G142" i="5" s="1"/>
  <c r="F143" i="5"/>
  <c r="G143" i="5" s="1"/>
  <c r="F144" i="5"/>
  <c r="G144" i="5" s="1"/>
  <c r="F145" i="5"/>
  <c r="G145" i="5" s="1"/>
  <c r="F146" i="5"/>
  <c r="G146" i="5" s="1"/>
  <c r="F147" i="5"/>
  <c r="G147" i="5" s="1"/>
  <c r="F148" i="5"/>
  <c r="G148" i="5" s="1"/>
  <c r="F149" i="5"/>
  <c r="G149" i="5" s="1"/>
  <c r="F150" i="5"/>
  <c r="G150" i="5" s="1"/>
  <c r="F151" i="5"/>
  <c r="G151" i="5" s="1"/>
  <c r="F152" i="5"/>
  <c r="G152" i="5" s="1"/>
  <c r="F153" i="5"/>
  <c r="G153" i="5" s="1"/>
  <c r="F154" i="5"/>
  <c r="G154" i="5" s="1"/>
  <c r="F155" i="5"/>
  <c r="G155" i="5" s="1"/>
  <c r="F156" i="5"/>
  <c r="G156" i="5" s="1"/>
  <c r="F157" i="5"/>
  <c r="G157" i="5" s="1"/>
  <c r="F158" i="5"/>
  <c r="G158" i="5" s="1"/>
  <c r="F159" i="5"/>
  <c r="G159" i="5" s="1"/>
  <c r="F160" i="5"/>
  <c r="G160" i="5" s="1"/>
  <c r="F161" i="5"/>
  <c r="G161" i="5" s="1"/>
  <c r="F162" i="5"/>
  <c r="G162" i="5" s="1"/>
  <c r="F163" i="5"/>
  <c r="G163" i="5" s="1"/>
  <c r="F164" i="5"/>
  <c r="G164" i="5" s="1"/>
  <c r="F165" i="5"/>
  <c r="G165" i="5" s="1"/>
  <c r="F166" i="5"/>
  <c r="G166" i="5" s="1"/>
  <c r="F167" i="5"/>
  <c r="G167" i="5" s="1"/>
  <c r="F168" i="5"/>
  <c r="G168" i="5" s="1"/>
  <c r="F169" i="5"/>
  <c r="G169" i="5" s="1"/>
  <c r="F170" i="5"/>
  <c r="G170" i="5" s="1"/>
  <c r="F171" i="5"/>
  <c r="G171" i="5" s="1"/>
  <c r="F172" i="5"/>
  <c r="G172" i="5" s="1"/>
  <c r="F173" i="5"/>
  <c r="G173" i="5" s="1"/>
  <c r="F174" i="5"/>
  <c r="G174" i="5" s="1"/>
  <c r="F175" i="5"/>
  <c r="G175" i="5" s="1"/>
  <c r="F176" i="5"/>
  <c r="G176" i="5" s="1"/>
  <c r="F177" i="5"/>
  <c r="G177" i="5" s="1"/>
  <c r="F178" i="5"/>
  <c r="G178" i="5" s="1"/>
  <c r="F179" i="5"/>
  <c r="G179" i="5" s="1"/>
  <c r="F180" i="5"/>
  <c r="G180" i="5" s="1"/>
  <c r="F181" i="5"/>
  <c r="G181" i="5" s="1"/>
  <c r="F182" i="5"/>
  <c r="G182" i="5" s="1"/>
  <c r="F183" i="5"/>
  <c r="G183" i="5" s="1"/>
  <c r="F184" i="5"/>
  <c r="G184" i="5" s="1"/>
  <c r="F185" i="5"/>
  <c r="G185" i="5" s="1"/>
  <c r="F186" i="5"/>
  <c r="G186" i="5" s="1"/>
  <c r="F187" i="5"/>
  <c r="G187" i="5" s="1"/>
  <c r="F188" i="5"/>
  <c r="G188" i="5" s="1"/>
  <c r="F189" i="5"/>
  <c r="G189" i="5" s="1"/>
  <c r="F190" i="5"/>
  <c r="G190" i="5" s="1"/>
  <c r="F191" i="5"/>
  <c r="G191" i="5" s="1"/>
  <c r="F192" i="5"/>
  <c r="G192" i="5" s="1"/>
  <c r="F193" i="5"/>
  <c r="G193" i="5" s="1"/>
  <c r="F194" i="5"/>
  <c r="G194" i="5" s="1"/>
  <c r="F195" i="5"/>
  <c r="G195" i="5" s="1"/>
  <c r="F196" i="5"/>
  <c r="G196" i="5" s="1"/>
  <c r="F197" i="5"/>
  <c r="G197" i="5" s="1"/>
  <c r="F198" i="5"/>
  <c r="G198" i="5" s="1"/>
  <c r="F199" i="5"/>
  <c r="G199" i="5" s="1"/>
  <c r="F200" i="5"/>
  <c r="G200" i="5" s="1"/>
  <c r="F201" i="5"/>
  <c r="G201" i="5" s="1"/>
  <c r="F202" i="5"/>
  <c r="G202" i="5" s="1"/>
  <c r="F203" i="5"/>
  <c r="G203" i="5" s="1"/>
  <c r="F204" i="5"/>
  <c r="G204" i="5" s="1"/>
  <c r="F205" i="5"/>
  <c r="G205" i="5" s="1"/>
  <c r="F206" i="5"/>
  <c r="G206" i="5" s="1"/>
  <c r="F207" i="5"/>
  <c r="G207" i="5" s="1"/>
  <c r="F208" i="5"/>
  <c r="G208" i="5" s="1"/>
  <c r="F209" i="5"/>
  <c r="G209" i="5" s="1"/>
  <c r="F210" i="5"/>
  <c r="G210" i="5" s="1"/>
  <c r="F211" i="5"/>
  <c r="G211" i="5" s="1"/>
  <c r="F212" i="5"/>
  <c r="G212" i="5" s="1"/>
  <c r="F213" i="5"/>
  <c r="G213" i="5" s="1"/>
  <c r="F214" i="5"/>
  <c r="G214" i="5" s="1"/>
  <c r="F215" i="5"/>
  <c r="G215" i="5" s="1"/>
  <c r="F216" i="5"/>
  <c r="G216" i="5" s="1"/>
  <c r="F217" i="5"/>
  <c r="G217" i="5" s="1"/>
  <c r="F218" i="5"/>
  <c r="G218" i="5" s="1"/>
  <c r="F219" i="5"/>
  <c r="G219" i="5" s="1"/>
  <c r="F220" i="5"/>
  <c r="G220" i="5" s="1"/>
  <c r="F221" i="5"/>
  <c r="G221" i="5" s="1"/>
  <c r="F222" i="5"/>
  <c r="G222" i="5" s="1"/>
  <c r="F223" i="5"/>
  <c r="G223" i="5" s="1"/>
  <c r="F224" i="5"/>
  <c r="G224" i="5" s="1"/>
  <c r="F225" i="5"/>
  <c r="G225" i="5" s="1"/>
  <c r="F226" i="5"/>
  <c r="G226" i="5" s="1"/>
  <c r="F227" i="5"/>
  <c r="G227" i="5" s="1"/>
  <c r="F228" i="5"/>
  <c r="G228" i="5" s="1"/>
  <c r="F229" i="5"/>
  <c r="G229" i="5" s="1"/>
  <c r="F230" i="5"/>
  <c r="G230" i="5" s="1"/>
  <c r="F231" i="5"/>
  <c r="G231" i="5" s="1"/>
  <c r="F232" i="5"/>
  <c r="G232" i="5" s="1"/>
  <c r="F233" i="5"/>
  <c r="G233" i="5" s="1"/>
  <c r="F234" i="5"/>
  <c r="G234" i="5" s="1"/>
  <c r="F235" i="5"/>
  <c r="G235" i="5" s="1"/>
  <c r="F236" i="5"/>
  <c r="G236" i="5" s="1"/>
  <c r="F237" i="5"/>
  <c r="G237" i="5" s="1"/>
  <c r="F238" i="5"/>
  <c r="G238" i="5" s="1"/>
  <c r="F239" i="5"/>
  <c r="G239" i="5" s="1"/>
  <c r="F240" i="5"/>
  <c r="G240" i="5" s="1"/>
  <c r="F241" i="5"/>
  <c r="G241" i="5" s="1"/>
  <c r="F242" i="5"/>
  <c r="G242" i="5" s="1"/>
  <c r="F243" i="5"/>
  <c r="G243" i="5" s="1"/>
  <c r="F244" i="5"/>
  <c r="G244" i="5" s="1"/>
  <c r="F245" i="5"/>
  <c r="G245" i="5" s="1"/>
  <c r="F246" i="5"/>
  <c r="G246" i="5" s="1"/>
  <c r="F247" i="5"/>
  <c r="G247" i="5" s="1"/>
  <c r="F248" i="5"/>
  <c r="G248" i="5" s="1"/>
  <c r="F249" i="5"/>
  <c r="G249" i="5" s="1"/>
  <c r="F250" i="5"/>
  <c r="G250" i="5" s="1"/>
  <c r="F251" i="5"/>
  <c r="G251" i="5" s="1"/>
  <c r="F252" i="5"/>
  <c r="G252" i="5" s="1"/>
  <c r="F253" i="5"/>
  <c r="G253" i="5" s="1"/>
  <c r="F254" i="5"/>
  <c r="G254" i="5" s="1"/>
  <c r="F255" i="5"/>
  <c r="G255" i="5" s="1"/>
  <c r="F256" i="5"/>
  <c r="G256" i="5" s="1"/>
  <c r="F257" i="5"/>
  <c r="G257" i="5" s="1"/>
  <c r="F258" i="5"/>
  <c r="G258" i="5" s="1"/>
  <c r="F259" i="5"/>
  <c r="G259" i="5" s="1"/>
  <c r="F260" i="5"/>
  <c r="G260" i="5" s="1"/>
  <c r="F261" i="5"/>
  <c r="G261" i="5" s="1"/>
  <c r="F262" i="5"/>
  <c r="G262" i="5" s="1"/>
  <c r="F263" i="5"/>
  <c r="G263" i="5" s="1"/>
  <c r="F14" i="5"/>
  <c r="G14" i="5" s="1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14" i="5"/>
  <c r="U4" i="4"/>
  <c r="U3" i="4"/>
  <c r="O3" i="4"/>
  <c r="C263" i="5" l="1"/>
  <c r="C247" i="5"/>
  <c r="C235" i="5"/>
  <c r="C219" i="5"/>
  <c r="C199" i="5"/>
  <c r="C183" i="5"/>
  <c r="C163" i="5"/>
  <c r="C155" i="5"/>
  <c r="C135" i="5"/>
  <c r="C119" i="5"/>
  <c r="C103" i="5"/>
  <c r="C87" i="5"/>
  <c r="C71" i="5"/>
  <c r="C59" i="5"/>
  <c r="C43" i="5"/>
  <c r="C35" i="5"/>
  <c r="C19" i="5"/>
  <c r="C259" i="5"/>
  <c r="C243" i="5"/>
  <c r="C231" i="5"/>
  <c r="C215" i="5"/>
  <c r="C203" i="5"/>
  <c r="C187" i="5"/>
  <c r="C167" i="5"/>
  <c r="C151" i="5"/>
  <c r="C139" i="5"/>
  <c r="C123" i="5"/>
  <c r="C107" i="5"/>
  <c r="C91" i="5"/>
  <c r="C79" i="5"/>
  <c r="C63" i="5"/>
  <c r="C51" i="5"/>
  <c r="C14" i="5"/>
  <c r="D14" i="5" s="1"/>
  <c r="E14" i="5" s="1"/>
  <c r="C255" i="5"/>
  <c r="C251" i="5"/>
  <c r="C239" i="5"/>
  <c r="C227" i="5"/>
  <c r="C223" i="5"/>
  <c r="C211" i="5"/>
  <c r="C207" i="5"/>
  <c r="C195" i="5"/>
  <c r="C191" i="5"/>
  <c r="C179" i="5"/>
  <c r="C175" i="5"/>
  <c r="C171" i="5"/>
  <c r="C159" i="5"/>
  <c r="C147" i="5"/>
  <c r="C143" i="5"/>
  <c r="C131" i="5"/>
  <c r="C127" i="5"/>
  <c r="C115" i="5"/>
  <c r="C111" i="5"/>
  <c r="C99" i="5"/>
  <c r="C95" i="5"/>
  <c r="C83" i="5"/>
  <c r="C75" i="5"/>
  <c r="C67" i="5"/>
  <c r="C55" i="5"/>
  <c r="C47" i="5"/>
  <c r="C39" i="5"/>
  <c r="C31" i="5"/>
  <c r="C27" i="5"/>
  <c r="C23" i="5"/>
  <c r="C15" i="5"/>
  <c r="C262" i="5"/>
  <c r="C258" i="5"/>
  <c r="C254" i="5"/>
  <c r="C250" i="5"/>
  <c r="C246" i="5"/>
  <c r="C242" i="5"/>
  <c r="C238" i="5"/>
  <c r="C234" i="5"/>
  <c r="C230" i="5"/>
  <c r="C226" i="5"/>
  <c r="C222" i="5"/>
  <c r="C218" i="5"/>
  <c r="C214" i="5"/>
  <c r="C210" i="5"/>
  <c r="C206" i="5"/>
  <c r="C202" i="5"/>
  <c r="C198" i="5"/>
  <c r="C194" i="5"/>
  <c r="C190" i="5"/>
  <c r="C186" i="5"/>
  <c r="C182" i="5"/>
  <c r="C178" i="5"/>
  <c r="C174" i="5"/>
  <c r="C170" i="5"/>
  <c r="C166" i="5"/>
  <c r="C162" i="5"/>
  <c r="C158" i="5"/>
  <c r="C154" i="5"/>
  <c r="C150" i="5"/>
  <c r="C146" i="5"/>
  <c r="C142" i="5"/>
  <c r="C138" i="5"/>
  <c r="C134" i="5"/>
  <c r="C130" i="5"/>
  <c r="C126" i="5"/>
  <c r="C122" i="5"/>
  <c r="C118" i="5"/>
  <c r="C114" i="5"/>
  <c r="C110" i="5"/>
  <c r="C106" i="5"/>
  <c r="C102" i="5"/>
  <c r="C98" i="5"/>
  <c r="C94" i="5"/>
  <c r="C90" i="5"/>
  <c r="C86" i="5"/>
  <c r="C82" i="5"/>
  <c r="C78" i="5"/>
  <c r="C74" i="5"/>
  <c r="C70" i="5"/>
  <c r="C66" i="5"/>
  <c r="C62" i="5"/>
  <c r="C58" i="5"/>
  <c r="C54" i="5"/>
  <c r="C50" i="5"/>
  <c r="C46" i="5"/>
  <c r="C42" i="5"/>
  <c r="C38" i="5"/>
  <c r="C34" i="5"/>
  <c r="C30" i="5"/>
  <c r="C26" i="5"/>
  <c r="C22" i="5"/>
  <c r="C18" i="5"/>
  <c r="C257" i="5"/>
  <c r="C245" i="5"/>
  <c r="C229" i="5"/>
  <c r="C217" i="5"/>
  <c r="C205" i="5"/>
  <c r="C189" i="5"/>
  <c r="C173" i="5"/>
  <c r="C161" i="5"/>
  <c r="C149" i="5"/>
  <c r="C137" i="5"/>
  <c r="C121" i="5"/>
  <c r="C113" i="5"/>
  <c r="C105" i="5"/>
  <c r="C101" i="5"/>
  <c r="C97" i="5"/>
  <c r="C93" i="5"/>
  <c r="C89" i="5"/>
  <c r="C85" i="5"/>
  <c r="C81" i="5"/>
  <c r="C77" i="5"/>
  <c r="C73" i="5"/>
  <c r="C69" i="5"/>
  <c r="C65" i="5"/>
  <c r="C57" i="5"/>
  <c r="C53" i="5"/>
  <c r="C49" i="5"/>
  <c r="C45" i="5"/>
  <c r="C41" i="5"/>
  <c r="C37" i="5"/>
  <c r="C33" i="5"/>
  <c r="C29" i="5"/>
  <c r="C25" i="5"/>
  <c r="C21" i="5"/>
  <c r="C17" i="5"/>
  <c r="C261" i="5"/>
  <c r="C253" i="5"/>
  <c r="C249" i="5"/>
  <c r="C241" i="5"/>
  <c r="C237" i="5"/>
  <c r="C233" i="5"/>
  <c r="C225" i="5"/>
  <c r="C221" i="5"/>
  <c r="C213" i="5"/>
  <c r="C209" i="5"/>
  <c r="C201" i="5"/>
  <c r="C197" i="5"/>
  <c r="C193" i="5"/>
  <c r="C185" i="5"/>
  <c r="C181" i="5"/>
  <c r="C177" i="5"/>
  <c r="C169" i="5"/>
  <c r="C165" i="5"/>
  <c r="C157" i="5"/>
  <c r="C153" i="5"/>
  <c r="C145" i="5"/>
  <c r="C141" i="5"/>
  <c r="C133" i="5"/>
  <c r="C129" i="5"/>
  <c r="C125" i="5"/>
  <c r="C117" i="5"/>
  <c r="C109" i="5"/>
  <c r="C61" i="5"/>
  <c r="C260" i="5"/>
  <c r="C256" i="5"/>
  <c r="C252" i="5"/>
  <c r="C248" i="5"/>
  <c r="C244" i="5"/>
  <c r="C240" i="5"/>
  <c r="C236" i="5"/>
  <c r="C232" i="5"/>
  <c r="C228" i="5"/>
  <c r="C224" i="5"/>
  <c r="C220" i="5"/>
  <c r="C216" i="5"/>
  <c r="C212" i="5"/>
  <c r="C208" i="5"/>
  <c r="C204" i="5"/>
  <c r="C200" i="5"/>
  <c r="C196" i="5"/>
  <c r="C192" i="5"/>
  <c r="C188" i="5"/>
  <c r="C184" i="5"/>
  <c r="C180" i="5"/>
  <c r="C176" i="5"/>
  <c r="C172" i="5"/>
  <c r="C168" i="5"/>
  <c r="C164" i="5"/>
  <c r="C160" i="5"/>
  <c r="C156" i="5"/>
  <c r="C152" i="5"/>
  <c r="C148" i="5"/>
  <c r="C144" i="5"/>
  <c r="C140" i="5"/>
  <c r="C136" i="5"/>
  <c r="C132" i="5"/>
  <c r="C128" i="5"/>
  <c r="C124" i="5"/>
  <c r="C120" i="5"/>
  <c r="C116" i="5"/>
  <c r="C112" i="5"/>
  <c r="C108" i="5"/>
  <c r="C104" i="5"/>
  <c r="C100" i="5"/>
  <c r="C96" i="5"/>
  <c r="C92" i="5"/>
  <c r="C88" i="5"/>
  <c r="C84" i="5"/>
  <c r="C80" i="5"/>
  <c r="C76" i="5"/>
  <c r="C72" i="5"/>
  <c r="C68" i="5"/>
  <c r="C64" i="5"/>
  <c r="C60" i="5"/>
  <c r="C56" i="5"/>
  <c r="C52" i="5"/>
  <c r="C48" i="5"/>
  <c r="C44" i="5"/>
  <c r="C40" i="5"/>
  <c r="C36" i="5"/>
  <c r="C32" i="5"/>
  <c r="C28" i="5"/>
  <c r="C24" i="5"/>
  <c r="C20" i="5"/>
  <c r="C16" i="5"/>
  <c r="T4" i="4"/>
  <c r="T3" i="4"/>
  <c r="R2" i="4"/>
  <c r="O4" i="4"/>
  <c r="M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" i="4"/>
  <c r="B4" i="4"/>
  <c r="C4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C31" i="4" s="1"/>
  <c r="B32" i="4"/>
  <c r="C32" i="4" s="1"/>
  <c r="B3" i="4"/>
  <c r="C3" i="4" s="1"/>
  <c r="F3" i="4" s="1"/>
  <c r="Q4" i="1"/>
  <c r="B9" i="3" s="1"/>
  <c r="Q3" i="1"/>
  <c r="P4" i="1"/>
  <c r="P3" i="1"/>
  <c r="C8" i="1"/>
  <c r="C14" i="1"/>
  <c r="J4" i="1"/>
  <c r="J3" i="1"/>
  <c r="H14" i="5" l="1"/>
  <c r="J14" i="5" s="1"/>
  <c r="I14" i="5"/>
  <c r="D15" i="5"/>
  <c r="F4" i="4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E30" i="4"/>
  <c r="G30" i="4" s="1"/>
  <c r="E26" i="4"/>
  <c r="G26" i="4" s="1"/>
  <c r="E22" i="4"/>
  <c r="G22" i="4" s="1"/>
  <c r="E18" i="4"/>
  <c r="G18" i="4" s="1"/>
  <c r="E14" i="4"/>
  <c r="G14" i="4" s="1"/>
  <c r="E31" i="4"/>
  <c r="G31" i="4" s="1"/>
  <c r="E27" i="4"/>
  <c r="G27" i="4" s="1"/>
  <c r="E23" i="4"/>
  <c r="G23" i="4" s="1"/>
  <c r="E19" i="4"/>
  <c r="G19" i="4" s="1"/>
  <c r="E15" i="4"/>
  <c r="G15" i="4" s="1"/>
  <c r="E3" i="4"/>
  <c r="G3" i="4" s="1"/>
  <c r="H3" i="4" s="1"/>
  <c r="E29" i="4"/>
  <c r="G29" i="4" s="1"/>
  <c r="E25" i="4"/>
  <c r="G25" i="4" s="1"/>
  <c r="E21" i="4"/>
  <c r="G21" i="4" s="1"/>
  <c r="E17" i="4"/>
  <c r="G17" i="4" s="1"/>
  <c r="E13" i="4"/>
  <c r="G13" i="4" s="1"/>
  <c r="E9" i="4"/>
  <c r="G9" i="4" s="1"/>
  <c r="E5" i="4"/>
  <c r="G5" i="4" s="1"/>
  <c r="E11" i="4"/>
  <c r="G11" i="4" s="1"/>
  <c r="E7" i="4"/>
  <c r="G7" i="4" s="1"/>
  <c r="E10" i="4"/>
  <c r="G10" i="4" s="1"/>
  <c r="E6" i="4"/>
  <c r="G6" i="4" s="1"/>
  <c r="E32" i="4"/>
  <c r="G32" i="4" s="1"/>
  <c r="E28" i="4"/>
  <c r="G28" i="4" s="1"/>
  <c r="E24" i="4"/>
  <c r="G24" i="4" s="1"/>
  <c r="E20" i="4"/>
  <c r="G20" i="4" s="1"/>
  <c r="E16" i="4"/>
  <c r="G16" i="4" s="1"/>
  <c r="E12" i="4"/>
  <c r="G12" i="4" s="1"/>
  <c r="E8" i="4"/>
  <c r="G8" i="4" s="1"/>
  <c r="E4" i="4"/>
  <c r="G4" i="4" s="1"/>
  <c r="A7" i="3"/>
  <c r="C7" i="3"/>
  <c r="B8" i="2"/>
  <c r="C7" i="1"/>
  <c r="C13" i="1" s="1"/>
  <c r="E15" i="5" l="1"/>
  <c r="D16" i="5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C9" i="1"/>
  <c r="C15" i="1" s="1"/>
  <c r="C17" i="1" s="1"/>
  <c r="H15" i="5" l="1"/>
  <c r="I15" i="5"/>
  <c r="D17" i="5"/>
  <c r="J5" i="4"/>
  <c r="G4" i="1"/>
  <c r="N4" i="1"/>
  <c r="E16" i="5" l="1"/>
  <c r="H16" i="5" s="1"/>
  <c r="J15" i="5"/>
  <c r="D18" i="5"/>
  <c r="M3" i="4"/>
  <c r="S3" i="4"/>
  <c r="I16" i="5" l="1"/>
  <c r="E17" i="5"/>
  <c r="H17" i="5" s="1"/>
  <c r="J16" i="5"/>
  <c r="D19" i="5"/>
  <c r="I17" i="5" l="1"/>
  <c r="E18" i="5"/>
  <c r="H18" i="5" s="1"/>
  <c r="J17" i="5"/>
  <c r="D20" i="5"/>
  <c r="I18" i="5" l="1"/>
  <c r="E19" i="5"/>
  <c r="I19" i="5" s="1"/>
  <c r="J18" i="5"/>
  <c r="D21" i="5"/>
  <c r="H19" i="5" l="1"/>
  <c r="J19" i="5" s="1"/>
  <c r="D22" i="5"/>
  <c r="E20" i="5" l="1"/>
  <c r="H20" i="5" s="1"/>
  <c r="J20" i="5" s="1"/>
  <c r="D23" i="5"/>
  <c r="E21" i="5" l="1"/>
  <c r="I21" i="5" s="1"/>
  <c r="I20" i="5"/>
  <c r="D24" i="5"/>
  <c r="H21" i="5" l="1"/>
  <c r="E22" i="5" s="1"/>
  <c r="D25" i="5"/>
  <c r="J21" i="5" l="1"/>
  <c r="H22" i="5"/>
  <c r="I22" i="5"/>
  <c r="D26" i="5"/>
  <c r="E23" i="5" l="1"/>
  <c r="J22" i="5"/>
  <c r="D27" i="5"/>
  <c r="H23" i="5" l="1"/>
  <c r="I23" i="5"/>
  <c r="D28" i="5"/>
  <c r="E24" i="5" l="1"/>
  <c r="J23" i="5"/>
  <c r="D29" i="5"/>
  <c r="H24" i="5" l="1"/>
  <c r="I24" i="5"/>
  <c r="D30" i="5"/>
  <c r="E25" i="5" l="1"/>
  <c r="J24" i="5"/>
  <c r="D31" i="5"/>
  <c r="H25" i="5" l="1"/>
  <c r="I25" i="5"/>
  <c r="D32" i="5"/>
  <c r="E26" i="5" l="1"/>
  <c r="J25" i="5"/>
  <c r="D33" i="5"/>
  <c r="H26" i="5" l="1"/>
  <c r="I26" i="5"/>
  <c r="D34" i="5"/>
  <c r="E27" i="5" l="1"/>
  <c r="J26" i="5"/>
  <c r="D35" i="5"/>
  <c r="H27" i="5" l="1"/>
  <c r="I27" i="5"/>
  <c r="D36" i="5"/>
  <c r="E28" i="5" l="1"/>
  <c r="J27" i="5"/>
  <c r="D37" i="5"/>
  <c r="H28" i="5" l="1"/>
  <c r="I28" i="5"/>
  <c r="D38" i="5"/>
  <c r="E29" i="5" l="1"/>
  <c r="J28" i="5"/>
  <c r="D39" i="5"/>
  <c r="I29" i="5" l="1"/>
  <c r="H29" i="5"/>
  <c r="D40" i="5"/>
  <c r="E30" i="5" l="1"/>
  <c r="J29" i="5"/>
  <c r="D41" i="5"/>
  <c r="H30" i="5" l="1"/>
  <c r="I30" i="5"/>
  <c r="D42" i="5"/>
  <c r="E31" i="5" l="1"/>
  <c r="J30" i="5"/>
  <c r="D43" i="5"/>
  <c r="H31" i="5" l="1"/>
  <c r="I31" i="5"/>
  <c r="D44" i="5"/>
  <c r="E32" i="5" l="1"/>
  <c r="J31" i="5"/>
  <c r="D45" i="5"/>
  <c r="H32" i="5" l="1"/>
  <c r="I32" i="5"/>
  <c r="D46" i="5"/>
  <c r="E33" i="5" l="1"/>
  <c r="J32" i="5"/>
  <c r="D47" i="5"/>
  <c r="H33" i="5" l="1"/>
  <c r="I33" i="5"/>
  <c r="D48" i="5"/>
  <c r="E34" i="5" l="1"/>
  <c r="J33" i="5"/>
  <c r="D49" i="5"/>
  <c r="H34" i="5" l="1"/>
  <c r="I34" i="5"/>
  <c r="D50" i="5"/>
  <c r="E35" i="5" l="1"/>
  <c r="J34" i="5"/>
  <c r="D51" i="5"/>
  <c r="H35" i="5" l="1"/>
  <c r="I35" i="5"/>
  <c r="D52" i="5"/>
  <c r="E36" i="5" l="1"/>
  <c r="J35" i="5"/>
  <c r="D53" i="5"/>
  <c r="H36" i="5" l="1"/>
  <c r="I36" i="5"/>
  <c r="D54" i="5"/>
  <c r="E37" i="5" l="1"/>
  <c r="J36" i="5"/>
  <c r="D55" i="5"/>
  <c r="H37" i="5" l="1"/>
  <c r="I37" i="5"/>
  <c r="D56" i="5"/>
  <c r="E38" i="5" l="1"/>
  <c r="J37" i="5"/>
  <c r="D57" i="5"/>
  <c r="H38" i="5" l="1"/>
  <c r="I38" i="5"/>
  <c r="D58" i="5"/>
  <c r="E39" i="5" l="1"/>
  <c r="J38" i="5"/>
  <c r="D59" i="5"/>
  <c r="H39" i="5" l="1"/>
  <c r="I39" i="5"/>
  <c r="D60" i="5"/>
  <c r="E40" i="5" l="1"/>
  <c r="J39" i="5"/>
  <c r="D61" i="5"/>
  <c r="H40" i="5" l="1"/>
  <c r="I40" i="5"/>
  <c r="D62" i="5"/>
  <c r="E41" i="5" l="1"/>
  <c r="J40" i="5"/>
  <c r="D63" i="5"/>
  <c r="H41" i="5" l="1"/>
  <c r="I41" i="5"/>
  <c r="D64" i="5"/>
  <c r="E42" i="5" l="1"/>
  <c r="J41" i="5"/>
  <c r="D65" i="5"/>
  <c r="H42" i="5" l="1"/>
  <c r="I42" i="5"/>
  <c r="D66" i="5"/>
  <c r="E43" i="5" l="1"/>
  <c r="J42" i="5"/>
  <c r="D67" i="5"/>
  <c r="H43" i="5" l="1"/>
  <c r="I43" i="5"/>
  <c r="D68" i="5"/>
  <c r="E44" i="5" l="1"/>
  <c r="J43" i="5"/>
  <c r="D69" i="5"/>
  <c r="I44" i="5" l="1"/>
  <c r="H44" i="5"/>
  <c r="D70" i="5"/>
  <c r="E45" i="5" l="1"/>
  <c r="J44" i="5"/>
  <c r="D71" i="5"/>
  <c r="H45" i="5" l="1"/>
  <c r="I45" i="5"/>
  <c r="D72" i="5"/>
  <c r="E46" i="5" l="1"/>
  <c r="J45" i="5"/>
  <c r="D73" i="5"/>
  <c r="H46" i="5" l="1"/>
  <c r="I46" i="5"/>
  <c r="D74" i="5"/>
  <c r="E47" i="5" l="1"/>
  <c r="J46" i="5"/>
  <c r="D75" i="5"/>
  <c r="H47" i="5" l="1"/>
  <c r="I47" i="5"/>
  <c r="D76" i="5"/>
  <c r="E48" i="5" l="1"/>
  <c r="J47" i="5"/>
  <c r="D77" i="5"/>
  <c r="H48" i="5" l="1"/>
  <c r="I48" i="5"/>
  <c r="D78" i="5"/>
  <c r="E49" i="5" l="1"/>
  <c r="J48" i="5"/>
  <c r="D79" i="5"/>
  <c r="H49" i="5" l="1"/>
  <c r="I49" i="5"/>
  <c r="D80" i="5"/>
  <c r="E50" i="5" l="1"/>
  <c r="J49" i="5"/>
  <c r="D81" i="5"/>
  <c r="H50" i="5" l="1"/>
  <c r="I50" i="5"/>
  <c r="D82" i="5"/>
  <c r="E51" i="5" l="1"/>
  <c r="J50" i="5"/>
  <c r="D83" i="5"/>
  <c r="H51" i="5" l="1"/>
  <c r="I51" i="5"/>
  <c r="D84" i="5"/>
  <c r="E52" i="5" l="1"/>
  <c r="J51" i="5"/>
  <c r="D85" i="5"/>
  <c r="I52" i="5" l="1"/>
  <c r="H52" i="5"/>
  <c r="D86" i="5"/>
  <c r="E53" i="5" l="1"/>
  <c r="J52" i="5"/>
  <c r="D87" i="5"/>
  <c r="H53" i="5" l="1"/>
  <c r="I53" i="5"/>
  <c r="D88" i="5"/>
  <c r="E54" i="5" l="1"/>
  <c r="J53" i="5"/>
  <c r="D89" i="5"/>
  <c r="H54" i="5" l="1"/>
  <c r="I54" i="5"/>
  <c r="D90" i="5"/>
  <c r="E55" i="5" l="1"/>
  <c r="J54" i="5"/>
  <c r="D91" i="5"/>
  <c r="H55" i="5" l="1"/>
  <c r="I55" i="5"/>
  <c r="D92" i="5"/>
  <c r="E56" i="5" l="1"/>
  <c r="J55" i="5"/>
  <c r="D93" i="5"/>
  <c r="H56" i="5" l="1"/>
  <c r="I56" i="5"/>
  <c r="D94" i="5"/>
  <c r="E57" i="5" l="1"/>
  <c r="J56" i="5"/>
  <c r="D95" i="5"/>
  <c r="H57" i="5" l="1"/>
  <c r="I57" i="5"/>
  <c r="D96" i="5"/>
  <c r="E58" i="5" l="1"/>
  <c r="J57" i="5"/>
  <c r="D97" i="5"/>
  <c r="H58" i="5" l="1"/>
  <c r="I58" i="5"/>
  <c r="D98" i="5"/>
  <c r="E59" i="5" l="1"/>
  <c r="J58" i="5"/>
  <c r="D99" i="5"/>
  <c r="H59" i="5" l="1"/>
  <c r="I59" i="5"/>
  <c r="D100" i="5"/>
  <c r="E60" i="5" l="1"/>
  <c r="J59" i="5"/>
  <c r="D101" i="5"/>
  <c r="H60" i="5" l="1"/>
  <c r="I60" i="5"/>
  <c r="D102" i="5"/>
  <c r="E61" i="5" l="1"/>
  <c r="J60" i="5"/>
  <c r="D103" i="5"/>
  <c r="H61" i="5" l="1"/>
  <c r="I61" i="5"/>
  <c r="D104" i="5"/>
  <c r="E62" i="5" l="1"/>
  <c r="J61" i="5"/>
  <c r="D105" i="5"/>
  <c r="H62" i="5" l="1"/>
  <c r="I62" i="5"/>
  <c r="D106" i="5"/>
  <c r="E63" i="5" l="1"/>
  <c r="J62" i="5"/>
  <c r="D107" i="5"/>
  <c r="H63" i="5" l="1"/>
  <c r="I63" i="5"/>
  <c r="D108" i="5"/>
  <c r="E64" i="5" l="1"/>
  <c r="J63" i="5"/>
  <c r="D109" i="5"/>
  <c r="H64" i="5" l="1"/>
  <c r="I64" i="5"/>
  <c r="D110" i="5"/>
  <c r="E65" i="5" l="1"/>
  <c r="J64" i="5"/>
  <c r="D111" i="5"/>
  <c r="H65" i="5" l="1"/>
  <c r="I65" i="5"/>
  <c r="D112" i="5"/>
  <c r="E66" i="5" l="1"/>
  <c r="J65" i="5"/>
  <c r="D113" i="5"/>
  <c r="H66" i="5" l="1"/>
  <c r="I66" i="5"/>
  <c r="D114" i="5"/>
  <c r="E67" i="5" l="1"/>
  <c r="J66" i="5"/>
  <c r="D115" i="5"/>
  <c r="H67" i="5" l="1"/>
  <c r="I67" i="5"/>
  <c r="D116" i="5"/>
  <c r="E68" i="5" l="1"/>
  <c r="J67" i="5"/>
  <c r="D117" i="5"/>
  <c r="H68" i="5" l="1"/>
  <c r="I68" i="5"/>
  <c r="D118" i="5"/>
  <c r="E69" i="5" l="1"/>
  <c r="J68" i="5"/>
  <c r="D119" i="5"/>
  <c r="H69" i="5" l="1"/>
  <c r="I69" i="5"/>
  <c r="D120" i="5"/>
  <c r="E70" i="5" l="1"/>
  <c r="J69" i="5"/>
  <c r="D121" i="5"/>
  <c r="H70" i="5" l="1"/>
  <c r="I70" i="5"/>
  <c r="D122" i="5"/>
  <c r="E71" i="5" l="1"/>
  <c r="J70" i="5"/>
  <c r="D123" i="5"/>
  <c r="H71" i="5" l="1"/>
  <c r="I71" i="5"/>
  <c r="D124" i="5"/>
  <c r="E72" i="5" l="1"/>
  <c r="J71" i="5"/>
  <c r="D125" i="5"/>
  <c r="H72" i="5" l="1"/>
  <c r="I72" i="5"/>
  <c r="D126" i="5"/>
  <c r="E73" i="5" l="1"/>
  <c r="J72" i="5"/>
  <c r="D127" i="5"/>
  <c r="H73" i="5" l="1"/>
  <c r="I73" i="5"/>
  <c r="D128" i="5"/>
  <c r="E74" i="5" l="1"/>
  <c r="J73" i="5"/>
  <c r="D129" i="5"/>
  <c r="H74" i="5" l="1"/>
  <c r="I74" i="5"/>
  <c r="D130" i="5"/>
  <c r="E75" i="5" l="1"/>
  <c r="J74" i="5"/>
  <c r="D131" i="5"/>
  <c r="H75" i="5" l="1"/>
  <c r="I75" i="5"/>
  <c r="D132" i="5"/>
  <c r="E76" i="5" l="1"/>
  <c r="J75" i="5"/>
  <c r="D133" i="5"/>
  <c r="H76" i="5" l="1"/>
  <c r="I76" i="5"/>
  <c r="D134" i="5"/>
  <c r="E77" i="5" l="1"/>
  <c r="J76" i="5"/>
  <c r="D135" i="5"/>
  <c r="I77" i="5" l="1"/>
  <c r="H77" i="5"/>
  <c r="D136" i="5"/>
  <c r="E78" i="5" l="1"/>
  <c r="J77" i="5"/>
  <c r="D137" i="5"/>
  <c r="H78" i="5" l="1"/>
  <c r="I78" i="5"/>
  <c r="D138" i="5"/>
  <c r="E79" i="5" l="1"/>
  <c r="J78" i="5"/>
  <c r="D139" i="5"/>
  <c r="I79" i="5" l="1"/>
  <c r="H79" i="5"/>
  <c r="D140" i="5"/>
  <c r="E80" i="5" l="1"/>
  <c r="J79" i="5"/>
  <c r="D141" i="5"/>
  <c r="H80" i="5" l="1"/>
  <c r="I80" i="5"/>
  <c r="D142" i="5"/>
  <c r="E81" i="5" l="1"/>
  <c r="J80" i="5"/>
  <c r="D143" i="5"/>
  <c r="H81" i="5" l="1"/>
  <c r="I81" i="5"/>
  <c r="D144" i="5"/>
  <c r="E82" i="5" l="1"/>
  <c r="J81" i="5"/>
  <c r="D145" i="5"/>
  <c r="I82" i="5" l="1"/>
  <c r="H82" i="5"/>
  <c r="D146" i="5"/>
  <c r="E83" i="5" l="1"/>
  <c r="J82" i="5"/>
  <c r="D147" i="5"/>
  <c r="H83" i="5" l="1"/>
  <c r="I83" i="5"/>
  <c r="D148" i="5"/>
  <c r="E84" i="5" l="1"/>
  <c r="J83" i="5"/>
  <c r="D149" i="5"/>
  <c r="H84" i="5" l="1"/>
  <c r="I84" i="5"/>
  <c r="D150" i="5"/>
  <c r="E85" i="5" l="1"/>
  <c r="J84" i="5"/>
  <c r="D151" i="5"/>
  <c r="H85" i="5" l="1"/>
  <c r="I85" i="5"/>
  <c r="D152" i="5"/>
  <c r="E86" i="5" l="1"/>
  <c r="J85" i="5"/>
  <c r="D153" i="5"/>
  <c r="H86" i="5" l="1"/>
  <c r="I86" i="5"/>
  <c r="D154" i="5"/>
  <c r="E87" i="5" l="1"/>
  <c r="J86" i="5"/>
  <c r="D155" i="5"/>
  <c r="H87" i="5" l="1"/>
  <c r="I87" i="5"/>
  <c r="D156" i="5"/>
  <c r="E88" i="5" l="1"/>
  <c r="J87" i="5"/>
  <c r="D157" i="5"/>
  <c r="I88" i="5" l="1"/>
  <c r="H88" i="5"/>
  <c r="D158" i="5"/>
  <c r="E89" i="5" l="1"/>
  <c r="J88" i="5"/>
  <c r="D159" i="5"/>
  <c r="H89" i="5" l="1"/>
  <c r="I89" i="5"/>
  <c r="D160" i="5"/>
  <c r="E90" i="5" l="1"/>
  <c r="J89" i="5"/>
  <c r="D161" i="5"/>
  <c r="H90" i="5" l="1"/>
  <c r="I90" i="5"/>
  <c r="D162" i="5"/>
  <c r="E91" i="5" l="1"/>
  <c r="J90" i="5"/>
  <c r="D163" i="5"/>
  <c r="H91" i="5" l="1"/>
  <c r="I91" i="5"/>
  <c r="D164" i="5"/>
  <c r="E92" i="5" l="1"/>
  <c r="J91" i="5"/>
  <c r="D165" i="5"/>
  <c r="H92" i="5" l="1"/>
  <c r="I92" i="5"/>
  <c r="D166" i="5"/>
  <c r="E93" i="5" l="1"/>
  <c r="J92" i="5"/>
  <c r="D167" i="5"/>
  <c r="H93" i="5" l="1"/>
  <c r="I93" i="5"/>
  <c r="D168" i="5"/>
  <c r="E94" i="5" l="1"/>
  <c r="J93" i="5"/>
  <c r="D169" i="5"/>
  <c r="H94" i="5" l="1"/>
  <c r="I94" i="5"/>
  <c r="D170" i="5"/>
  <c r="E95" i="5" l="1"/>
  <c r="J94" i="5"/>
  <c r="D171" i="5"/>
  <c r="H95" i="5" l="1"/>
  <c r="I95" i="5"/>
  <c r="D172" i="5"/>
  <c r="E96" i="5" l="1"/>
  <c r="J95" i="5"/>
  <c r="D173" i="5"/>
  <c r="H96" i="5" l="1"/>
  <c r="I96" i="5"/>
  <c r="D174" i="5"/>
  <c r="E97" i="5" l="1"/>
  <c r="J96" i="5"/>
  <c r="D175" i="5"/>
  <c r="H97" i="5" l="1"/>
  <c r="I97" i="5"/>
  <c r="D176" i="5"/>
  <c r="E98" i="5" l="1"/>
  <c r="J97" i="5"/>
  <c r="D177" i="5"/>
  <c r="I98" i="5" l="1"/>
  <c r="H98" i="5"/>
  <c r="D178" i="5"/>
  <c r="E99" i="5" l="1"/>
  <c r="J98" i="5"/>
  <c r="D179" i="5"/>
  <c r="H99" i="5" l="1"/>
  <c r="I99" i="5"/>
  <c r="D180" i="5"/>
  <c r="E100" i="5" l="1"/>
  <c r="J99" i="5"/>
  <c r="D181" i="5"/>
  <c r="H100" i="5" l="1"/>
  <c r="I100" i="5"/>
  <c r="D182" i="5"/>
  <c r="E101" i="5" l="1"/>
  <c r="J100" i="5"/>
  <c r="D183" i="5"/>
  <c r="H101" i="5" l="1"/>
  <c r="I101" i="5"/>
  <c r="D184" i="5"/>
  <c r="E102" i="5" l="1"/>
  <c r="J101" i="5"/>
  <c r="D185" i="5"/>
  <c r="H102" i="5" l="1"/>
  <c r="I102" i="5"/>
  <c r="D186" i="5"/>
  <c r="E103" i="5" l="1"/>
  <c r="J102" i="5"/>
  <c r="D187" i="5"/>
  <c r="H103" i="5" l="1"/>
  <c r="I103" i="5"/>
  <c r="D188" i="5"/>
  <c r="E104" i="5" l="1"/>
  <c r="J103" i="5"/>
  <c r="D189" i="5"/>
  <c r="I104" i="5" l="1"/>
  <c r="H104" i="5"/>
  <c r="D190" i="5"/>
  <c r="E105" i="5" l="1"/>
  <c r="J104" i="5"/>
  <c r="D191" i="5"/>
  <c r="H105" i="5" l="1"/>
  <c r="I105" i="5"/>
  <c r="D192" i="5"/>
  <c r="E106" i="5" l="1"/>
  <c r="J105" i="5"/>
  <c r="D193" i="5"/>
  <c r="H106" i="5" l="1"/>
  <c r="I106" i="5"/>
  <c r="D194" i="5"/>
  <c r="E107" i="5" l="1"/>
  <c r="J106" i="5"/>
  <c r="D195" i="5"/>
  <c r="H107" i="5" l="1"/>
  <c r="I107" i="5"/>
  <c r="D196" i="5"/>
  <c r="E108" i="5" l="1"/>
  <c r="J107" i="5"/>
  <c r="D197" i="5"/>
  <c r="H108" i="5" l="1"/>
  <c r="I108" i="5"/>
  <c r="D198" i="5"/>
  <c r="E109" i="5" l="1"/>
  <c r="J108" i="5"/>
  <c r="D199" i="5"/>
  <c r="H109" i="5" l="1"/>
  <c r="I109" i="5"/>
  <c r="D200" i="5"/>
  <c r="E110" i="5" l="1"/>
  <c r="J109" i="5"/>
  <c r="D201" i="5"/>
  <c r="H110" i="5" l="1"/>
  <c r="I110" i="5"/>
  <c r="D202" i="5"/>
  <c r="E111" i="5" l="1"/>
  <c r="J110" i="5"/>
  <c r="D203" i="5"/>
  <c r="H111" i="5" l="1"/>
  <c r="I111" i="5"/>
  <c r="D204" i="5"/>
  <c r="E112" i="5" l="1"/>
  <c r="J111" i="5"/>
  <c r="D205" i="5"/>
  <c r="H112" i="5" l="1"/>
  <c r="I112" i="5"/>
  <c r="D206" i="5"/>
  <c r="E113" i="5" l="1"/>
  <c r="J112" i="5"/>
  <c r="D207" i="5"/>
  <c r="H113" i="5" l="1"/>
  <c r="I113" i="5"/>
  <c r="D208" i="5"/>
  <c r="E114" i="5" l="1"/>
  <c r="J113" i="5"/>
  <c r="D209" i="5"/>
  <c r="H114" i="5" l="1"/>
  <c r="I114" i="5"/>
  <c r="D210" i="5"/>
  <c r="E115" i="5" l="1"/>
  <c r="J114" i="5"/>
  <c r="D211" i="5"/>
  <c r="H115" i="5" l="1"/>
  <c r="I115" i="5"/>
  <c r="D212" i="5"/>
  <c r="E116" i="5" l="1"/>
  <c r="J115" i="5"/>
  <c r="D213" i="5"/>
  <c r="H116" i="5" l="1"/>
  <c r="I116" i="5"/>
  <c r="D214" i="5"/>
  <c r="E117" i="5" l="1"/>
  <c r="J116" i="5"/>
  <c r="D215" i="5"/>
  <c r="H117" i="5" l="1"/>
  <c r="I117" i="5"/>
  <c r="D216" i="5"/>
  <c r="E118" i="5" l="1"/>
  <c r="J117" i="5"/>
  <c r="D217" i="5"/>
  <c r="H118" i="5" l="1"/>
  <c r="I118" i="5"/>
  <c r="D218" i="5"/>
  <c r="E119" i="5" l="1"/>
  <c r="J118" i="5"/>
  <c r="D219" i="5"/>
  <c r="H119" i="5" l="1"/>
  <c r="I119" i="5"/>
  <c r="D220" i="5"/>
  <c r="E120" i="5" l="1"/>
  <c r="J119" i="5"/>
  <c r="D221" i="5"/>
  <c r="H120" i="5" l="1"/>
  <c r="I120" i="5"/>
  <c r="D222" i="5"/>
  <c r="E121" i="5" l="1"/>
  <c r="J120" i="5"/>
  <c r="D223" i="5"/>
  <c r="H121" i="5" l="1"/>
  <c r="I121" i="5"/>
  <c r="D224" i="5"/>
  <c r="E122" i="5" l="1"/>
  <c r="J121" i="5"/>
  <c r="D225" i="5"/>
  <c r="H122" i="5" l="1"/>
  <c r="I122" i="5"/>
  <c r="D226" i="5"/>
  <c r="E123" i="5" l="1"/>
  <c r="J122" i="5"/>
  <c r="D227" i="5"/>
  <c r="H123" i="5" l="1"/>
  <c r="I123" i="5"/>
  <c r="D228" i="5"/>
  <c r="E124" i="5" l="1"/>
  <c r="J123" i="5"/>
  <c r="D229" i="5"/>
  <c r="H124" i="5" l="1"/>
  <c r="I124" i="5"/>
  <c r="D230" i="5"/>
  <c r="E125" i="5" l="1"/>
  <c r="J124" i="5"/>
  <c r="D231" i="5"/>
  <c r="H125" i="5" l="1"/>
  <c r="I125" i="5"/>
  <c r="D232" i="5"/>
  <c r="E126" i="5" l="1"/>
  <c r="J125" i="5"/>
  <c r="D233" i="5"/>
  <c r="H126" i="5" l="1"/>
  <c r="I126" i="5"/>
  <c r="D234" i="5"/>
  <c r="E127" i="5" l="1"/>
  <c r="J126" i="5"/>
  <c r="D235" i="5"/>
  <c r="I127" i="5" l="1"/>
  <c r="H127" i="5"/>
  <c r="D236" i="5"/>
  <c r="E128" i="5" l="1"/>
  <c r="J127" i="5"/>
  <c r="D237" i="5"/>
  <c r="H128" i="5" l="1"/>
  <c r="I128" i="5"/>
  <c r="D238" i="5"/>
  <c r="E129" i="5" l="1"/>
  <c r="J128" i="5"/>
  <c r="D239" i="5"/>
  <c r="H129" i="5" l="1"/>
  <c r="I129" i="5"/>
  <c r="D240" i="5"/>
  <c r="E130" i="5" l="1"/>
  <c r="J129" i="5"/>
  <c r="D241" i="5"/>
  <c r="H130" i="5" l="1"/>
  <c r="I130" i="5"/>
  <c r="D242" i="5"/>
  <c r="E131" i="5" l="1"/>
  <c r="J130" i="5"/>
  <c r="D243" i="5"/>
  <c r="H131" i="5" l="1"/>
  <c r="I131" i="5"/>
  <c r="D244" i="5"/>
  <c r="E132" i="5" l="1"/>
  <c r="J131" i="5"/>
  <c r="D245" i="5"/>
  <c r="H132" i="5" l="1"/>
  <c r="I132" i="5"/>
  <c r="D246" i="5"/>
  <c r="E133" i="5" l="1"/>
  <c r="J132" i="5"/>
  <c r="D247" i="5"/>
  <c r="H133" i="5" l="1"/>
  <c r="I133" i="5"/>
  <c r="D248" i="5"/>
  <c r="E134" i="5" l="1"/>
  <c r="J133" i="5"/>
  <c r="D249" i="5"/>
  <c r="H134" i="5" l="1"/>
  <c r="I134" i="5"/>
  <c r="D250" i="5"/>
  <c r="E135" i="5" l="1"/>
  <c r="J134" i="5"/>
  <c r="D251" i="5"/>
  <c r="H135" i="5" l="1"/>
  <c r="I135" i="5"/>
  <c r="D252" i="5"/>
  <c r="E136" i="5" l="1"/>
  <c r="J135" i="5"/>
  <c r="D253" i="5"/>
  <c r="I136" i="5" l="1"/>
  <c r="H136" i="5"/>
  <c r="D254" i="5"/>
  <c r="E137" i="5" l="1"/>
  <c r="J136" i="5"/>
  <c r="D255" i="5"/>
  <c r="H137" i="5" l="1"/>
  <c r="I137" i="5"/>
  <c r="D256" i="5"/>
  <c r="E138" i="5" l="1"/>
  <c r="J137" i="5"/>
  <c r="D257" i="5"/>
  <c r="H138" i="5" l="1"/>
  <c r="I138" i="5"/>
  <c r="D258" i="5"/>
  <c r="E139" i="5" l="1"/>
  <c r="J138" i="5"/>
  <c r="D259" i="5"/>
  <c r="H139" i="5" l="1"/>
  <c r="I139" i="5"/>
  <c r="D260" i="5"/>
  <c r="E140" i="5" l="1"/>
  <c r="J139" i="5"/>
  <c r="D261" i="5"/>
  <c r="H140" i="5" l="1"/>
  <c r="I140" i="5"/>
  <c r="D262" i="5"/>
  <c r="E141" i="5" l="1"/>
  <c r="J140" i="5"/>
  <c r="D263" i="5"/>
  <c r="H141" i="5" l="1"/>
  <c r="I141" i="5"/>
  <c r="E142" i="5" l="1"/>
  <c r="J141" i="5"/>
  <c r="H142" i="5" l="1"/>
  <c r="I142" i="5"/>
  <c r="E143" i="5" l="1"/>
  <c r="J142" i="5"/>
  <c r="H143" i="5" l="1"/>
  <c r="I143" i="5"/>
  <c r="E144" i="5" l="1"/>
  <c r="J143" i="5"/>
  <c r="H144" i="5" l="1"/>
  <c r="I144" i="5"/>
  <c r="E145" i="5" l="1"/>
  <c r="J144" i="5"/>
  <c r="H145" i="5" l="1"/>
  <c r="I145" i="5"/>
  <c r="E146" i="5" l="1"/>
  <c r="J145" i="5"/>
  <c r="H146" i="5" l="1"/>
  <c r="I146" i="5"/>
  <c r="E147" i="5" l="1"/>
  <c r="J146" i="5"/>
  <c r="H147" i="5" l="1"/>
  <c r="I147" i="5"/>
  <c r="E148" i="5" l="1"/>
  <c r="J147" i="5"/>
  <c r="H148" i="5" l="1"/>
  <c r="I148" i="5"/>
  <c r="E149" i="5" l="1"/>
  <c r="J148" i="5"/>
  <c r="H149" i="5" l="1"/>
  <c r="I149" i="5"/>
  <c r="E150" i="5" l="1"/>
  <c r="J149" i="5"/>
  <c r="H150" i="5" l="1"/>
  <c r="I150" i="5"/>
  <c r="E151" i="5" l="1"/>
  <c r="J150" i="5"/>
  <c r="H151" i="5" l="1"/>
  <c r="I151" i="5"/>
  <c r="E152" i="5" l="1"/>
  <c r="J151" i="5"/>
  <c r="H152" i="5" l="1"/>
  <c r="I152" i="5"/>
  <c r="E153" i="5" l="1"/>
  <c r="J152" i="5"/>
  <c r="H153" i="5" l="1"/>
  <c r="I153" i="5"/>
  <c r="E154" i="5" l="1"/>
  <c r="J153" i="5"/>
  <c r="H154" i="5" l="1"/>
  <c r="I154" i="5"/>
  <c r="E155" i="5" l="1"/>
  <c r="J154" i="5"/>
  <c r="H155" i="5" l="1"/>
  <c r="I155" i="5"/>
  <c r="E156" i="5" l="1"/>
  <c r="J155" i="5"/>
  <c r="H156" i="5" l="1"/>
  <c r="I156" i="5"/>
  <c r="E157" i="5" l="1"/>
  <c r="J156" i="5"/>
  <c r="H157" i="5" l="1"/>
  <c r="I157" i="5"/>
  <c r="E158" i="5" l="1"/>
  <c r="J157" i="5"/>
  <c r="H158" i="5" l="1"/>
  <c r="I158" i="5"/>
  <c r="E159" i="5" l="1"/>
  <c r="J158" i="5"/>
  <c r="H159" i="5" l="1"/>
  <c r="I159" i="5"/>
  <c r="E160" i="5" l="1"/>
  <c r="J159" i="5"/>
  <c r="H160" i="5" l="1"/>
  <c r="I160" i="5"/>
  <c r="E161" i="5" l="1"/>
  <c r="J160" i="5"/>
  <c r="H161" i="5" l="1"/>
  <c r="I161" i="5"/>
  <c r="E162" i="5" l="1"/>
  <c r="J161" i="5"/>
  <c r="H162" i="5" l="1"/>
  <c r="I162" i="5"/>
  <c r="E163" i="5" l="1"/>
  <c r="J162" i="5"/>
  <c r="H163" i="5" l="1"/>
  <c r="I163" i="5"/>
  <c r="E164" i="5" l="1"/>
  <c r="J163" i="5"/>
  <c r="H164" i="5" l="1"/>
  <c r="I164" i="5"/>
  <c r="E165" i="5" l="1"/>
  <c r="J164" i="5"/>
  <c r="H165" i="5" l="1"/>
  <c r="I165" i="5"/>
  <c r="E166" i="5" l="1"/>
  <c r="J165" i="5"/>
  <c r="H166" i="5" l="1"/>
  <c r="I166" i="5"/>
  <c r="E167" i="5" l="1"/>
  <c r="J166" i="5"/>
  <c r="H167" i="5" l="1"/>
  <c r="I167" i="5"/>
  <c r="E168" i="5" l="1"/>
  <c r="J167" i="5"/>
  <c r="H168" i="5" l="1"/>
  <c r="I168" i="5"/>
  <c r="E169" i="5" l="1"/>
  <c r="J168" i="5"/>
  <c r="H169" i="5" l="1"/>
  <c r="I169" i="5"/>
  <c r="E170" i="5" l="1"/>
  <c r="J169" i="5"/>
  <c r="H170" i="5" l="1"/>
  <c r="I170" i="5"/>
  <c r="E171" i="5" l="1"/>
  <c r="J170" i="5"/>
  <c r="H171" i="5" l="1"/>
  <c r="I171" i="5"/>
  <c r="E172" i="5" l="1"/>
  <c r="J171" i="5"/>
  <c r="H172" i="5" l="1"/>
  <c r="I172" i="5"/>
  <c r="E173" i="5" l="1"/>
  <c r="J172" i="5"/>
  <c r="H173" i="5" l="1"/>
  <c r="I173" i="5"/>
  <c r="E174" i="5" l="1"/>
  <c r="J173" i="5"/>
  <c r="H174" i="5" l="1"/>
  <c r="I174" i="5"/>
  <c r="E175" i="5" l="1"/>
  <c r="J174" i="5"/>
  <c r="H175" i="5" l="1"/>
  <c r="I175" i="5"/>
  <c r="E176" i="5" l="1"/>
  <c r="J175" i="5"/>
  <c r="H176" i="5" l="1"/>
  <c r="I176" i="5"/>
  <c r="E177" i="5" l="1"/>
  <c r="J176" i="5"/>
  <c r="H177" i="5" l="1"/>
  <c r="I177" i="5"/>
  <c r="E178" i="5" l="1"/>
  <c r="J177" i="5"/>
  <c r="H178" i="5" l="1"/>
  <c r="I178" i="5"/>
  <c r="E179" i="5" l="1"/>
  <c r="J178" i="5"/>
  <c r="H179" i="5" l="1"/>
  <c r="I179" i="5"/>
  <c r="E180" i="5" l="1"/>
  <c r="J179" i="5"/>
  <c r="H180" i="5" l="1"/>
  <c r="I180" i="5"/>
  <c r="E181" i="5" l="1"/>
  <c r="J180" i="5"/>
  <c r="H181" i="5" l="1"/>
  <c r="I181" i="5"/>
  <c r="E182" i="5" l="1"/>
  <c r="J181" i="5"/>
  <c r="H182" i="5" l="1"/>
  <c r="I182" i="5"/>
  <c r="E183" i="5" l="1"/>
  <c r="J182" i="5"/>
  <c r="H183" i="5" l="1"/>
  <c r="I183" i="5"/>
  <c r="E184" i="5" l="1"/>
  <c r="J183" i="5"/>
  <c r="H184" i="5" l="1"/>
  <c r="I184" i="5"/>
  <c r="E185" i="5" l="1"/>
  <c r="J184" i="5"/>
  <c r="H185" i="5" l="1"/>
  <c r="I185" i="5"/>
  <c r="E186" i="5" l="1"/>
  <c r="J185" i="5"/>
  <c r="I186" i="5" l="1"/>
  <c r="H186" i="5"/>
  <c r="E187" i="5" l="1"/>
  <c r="J186" i="5"/>
  <c r="H187" i="5" l="1"/>
  <c r="I187" i="5"/>
  <c r="E188" i="5" l="1"/>
  <c r="J187" i="5"/>
  <c r="H188" i="5" l="1"/>
  <c r="I188" i="5"/>
  <c r="E189" i="5" l="1"/>
  <c r="J188" i="5"/>
  <c r="H189" i="5" l="1"/>
  <c r="I189" i="5"/>
  <c r="E190" i="5" l="1"/>
  <c r="J189" i="5"/>
  <c r="H190" i="5" l="1"/>
  <c r="I190" i="5"/>
  <c r="E191" i="5" l="1"/>
  <c r="J190" i="5"/>
  <c r="H191" i="5" l="1"/>
  <c r="I191" i="5"/>
  <c r="E192" i="5" l="1"/>
  <c r="J191" i="5"/>
  <c r="H192" i="5" l="1"/>
  <c r="I192" i="5"/>
  <c r="E193" i="5" l="1"/>
  <c r="J192" i="5"/>
  <c r="H193" i="5" l="1"/>
  <c r="I193" i="5"/>
  <c r="E194" i="5" l="1"/>
  <c r="J193" i="5"/>
  <c r="I194" i="5" l="1"/>
  <c r="H194" i="5"/>
  <c r="E195" i="5" l="1"/>
  <c r="J194" i="5"/>
  <c r="I195" i="5" l="1"/>
  <c r="H195" i="5"/>
  <c r="E196" i="5" l="1"/>
  <c r="J195" i="5"/>
  <c r="H196" i="5" l="1"/>
  <c r="I196" i="5"/>
  <c r="E197" i="5" l="1"/>
  <c r="J196" i="5"/>
  <c r="H197" i="5" l="1"/>
  <c r="I197" i="5"/>
  <c r="E198" i="5" l="1"/>
  <c r="J197" i="5"/>
  <c r="H198" i="5" l="1"/>
  <c r="I198" i="5"/>
  <c r="E199" i="5" l="1"/>
  <c r="J198" i="5"/>
  <c r="H199" i="5" l="1"/>
  <c r="I199" i="5"/>
  <c r="E200" i="5" l="1"/>
  <c r="J199" i="5"/>
  <c r="H200" i="5" l="1"/>
  <c r="I200" i="5"/>
  <c r="E201" i="5" l="1"/>
  <c r="J200" i="5"/>
  <c r="H201" i="5" l="1"/>
  <c r="I201" i="5"/>
  <c r="E202" i="5" l="1"/>
  <c r="J201" i="5"/>
  <c r="H202" i="5" l="1"/>
  <c r="I202" i="5"/>
  <c r="E203" i="5" l="1"/>
  <c r="J202" i="5"/>
  <c r="I203" i="5" l="1"/>
  <c r="H203" i="5"/>
  <c r="E204" i="5" l="1"/>
  <c r="J203" i="5"/>
  <c r="H204" i="5" l="1"/>
  <c r="I204" i="5"/>
  <c r="E205" i="5" l="1"/>
  <c r="J204" i="5"/>
  <c r="H205" i="5" l="1"/>
  <c r="I205" i="5"/>
  <c r="E206" i="5" l="1"/>
  <c r="J205" i="5"/>
  <c r="H206" i="5" l="1"/>
  <c r="I206" i="5"/>
  <c r="E207" i="5" l="1"/>
  <c r="J206" i="5"/>
  <c r="H207" i="5" l="1"/>
  <c r="I207" i="5"/>
  <c r="E208" i="5" l="1"/>
  <c r="J207" i="5"/>
  <c r="H208" i="5" l="1"/>
  <c r="I208" i="5"/>
  <c r="E209" i="5" l="1"/>
  <c r="J208" i="5"/>
  <c r="H209" i="5" l="1"/>
  <c r="I209" i="5"/>
  <c r="E210" i="5" l="1"/>
  <c r="J209" i="5"/>
  <c r="H210" i="5" l="1"/>
  <c r="I210" i="5"/>
  <c r="E211" i="5" l="1"/>
  <c r="J210" i="5"/>
  <c r="H211" i="5" l="1"/>
  <c r="I211" i="5"/>
  <c r="E212" i="5" l="1"/>
  <c r="J211" i="5"/>
  <c r="H212" i="5" l="1"/>
  <c r="I212" i="5"/>
  <c r="E213" i="5" l="1"/>
  <c r="J212" i="5"/>
  <c r="H213" i="5" l="1"/>
  <c r="I213" i="5"/>
  <c r="E214" i="5" l="1"/>
  <c r="J213" i="5"/>
  <c r="H214" i="5" l="1"/>
  <c r="I214" i="5"/>
  <c r="E215" i="5" l="1"/>
  <c r="J214" i="5"/>
  <c r="H215" i="5" l="1"/>
  <c r="I215" i="5"/>
  <c r="E216" i="5" l="1"/>
  <c r="J215" i="5"/>
  <c r="H216" i="5" l="1"/>
  <c r="I216" i="5"/>
  <c r="E217" i="5" l="1"/>
  <c r="J216" i="5"/>
  <c r="H217" i="5" l="1"/>
  <c r="I217" i="5"/>
  <c r="E218" i="5" l="1"/>
  <c r="J217" i="5"/>
  <c r="H218" i="5" l="1"/>
  <c r="I218" i="5"/>
  <c r="E219" i="5" l="1"/>
  <c r="J218" i="5"/>
  <c r="H219" i="5" l="1"/>
  <c r="I219" i="5"/>
  <c r="E220" i="5" l="1"/>
  <c r="J219" i="5"/>
  <c r="H220" i="5" l="1"/>
  <c r="I220" i="5"/>
  <c r="E221" i="5" l="1"/>
  <c r="J220" i="5"/>
  <c r="H221" i="5" l="1"/>
  <c r="I221" i="5"/>
  <c r="E222" i="5" l="1"/>
  <c r="J221" i="5"/>
  <c r="H222" i="5" l="1"/>
  <c r="I222" i="5"/>
  <c r="E223" i="5" l="1"/>
  <c r="J222" i="5"/>
  <c r="H223" i="5" l="1"/>
  <c r="I223" i="5"/>
  <c r="E224" i="5" l="1"/>
  <c r="J223" i="5"/>
  <c r="H224" i="5" l="1"/>
  <c r="I224" i="5"/>
  <c r="E225" i="5" l="1"/>
  <c r="J224" i="5"/>
  <c r="H225" i="5" l="1"/>
  <c r="I225" i="5"/>
  <c r="E226" i="5" l="1"/>
  <c r="J225" i="5"/>
  <c r="H226" i="5" l="1"/>
  <c r="I226" i="5"/>
  <c r="E227" i="5" l="1"/>
  <c r="J226" i="5"/>
  <c r="H227" i="5" l="1"/>
  <c r="I227" i="5"/>
  <c r="E228" i="5" l="1"/>
  <c r="J227" i="5"/>
  <c r="H228" i="5" l="1"/>
  <c r="I228" i="5"/>
  <c r="E229" i="5" l="1"/>
  <c r="J228" i="5"/>
  <c r="H229" i="5" l="1"/>
  <c r="I229" i="5"/>
  <c r="E230" i="5" l="1"/>
  <c r="J229" i="5"/>
  <c r="H230" i="5" l="1"/>
  <c r="I230" i="5"/>
  <c r="E231" i="5" l="1"/>
  <c r="J230" i="5"/>
  <c r="H231" i="5" l="1"/>
  <c r="I231" i="5"/>
  <c r="E232" i="5" l="1"/>
  <c r="J231" i="5"/>
  <c r="H232" i="5" l="1"/>
  <c r="I232" i="5"/>
  <c r="E233" i="5" l="1"/>
  <c r="J232" i="5"/>
  <c r="H233" i="5" l="1"/>
  <c r="I233" i="5"/>
  <c r="E234" i="5" l="1"/>
  <c r="J233" i="5"/>
  <c r="H234" i="5" l="1"/>
  <c r="I234" i="5"/>
  <c r="E235" i="5" l="1"/>
  <c r="J234" i="5"/>
  <c r="H235" i="5" l="1"/>
  <c r="I235" i="5"/>
  <c r="E236" i="5" l="1"/>
  <c r="J235" i="5"/>
  <c r="H236" i="5" l="1"/>
  <c r="I236" i="5"/>
  <c r="E237" i="5" l="1"/>
  <c r="J236" i="5"/>
  <c r="H237" i="5" l="1"/>
  <c r="I237" i="5"/>
  <c r="E238" i="5" l="1"/>
  <c r="J237" i="5"/>
  <c r="H238" i="5" l="1"/>
  <c r="I238" i="5"/>
  <c r="E239" i="5" l="1"/>
  <c r="J238" i="5"/>
  <c r="H239" i="5" l="1"/>
  <c r="I239" i="5"/>
  <c r="E240" i="5" l="1"/>
  <c r="J239" i="5"/>
  <c r="H240" i="5" l="1"/>
  <c r="I240" i="5"/>
  <c r="E241" i="5" l="1"/>
  <c r="J240" i="5"/>
  <c r="H241" i="5" l="1"/>
  <c r="I241" i="5"/>
  <c r="E242" i="5" l="1"/>
  <c r="J241" i="5"/>
  <c r="H242" i="5" l="1"/>
  <c r="I242" i="5"/>
  <c r="E243" i="5" l="1"/>
  <c r="J242" i="5"/>
  <c r="H243" i="5" l="1"/>
  <c r="I243" i="5"/>
  <c r="J243" i="5" l="1"/>
  <c r="E244" i="5"/>
  <c r="I244" i="5" l="1"/>
  <c r="H244" i="5"/>
  <c r="E245" i="5" l="1"/>
  <c r="J244" i="5"/>
  <c r="H245" i="5" l="1"/>
  <c r="I245" i="5"/>
  <c r="E246" i="5" l="1"/>
  <c r="J245" i="5"/>
  <c r="H246" i="5" l="1"/>
  <c r="I246" i="5"/>
  <c r="E247" i="5" l="1"/>
  <c r="J246" i="5"/>
  <c r="H247" i="5" l="1"/>
  <c r="I247" i="5"/>
  <c r="E248" i="5" l="1"/>
  <c r="J247" i="5"/>
  <c r="H248" i="5" l="1"/>
  <c r="I248" i="5"/>
  <c r="E249" i="5" l="1"/>
  <c r="J248" i="5"/>
  <c r="H249" i="5" l="1"/>
  <c r="I249" i="5"/>
  <c r="E250" i="5" l="1"/>
  <c r="J249" i="5"/>
  <c r="H250" i="5" l="1"/>
  <c r="I250" i="5"/>
  <c r="E251" i="5" l="1"/>
  <c r="J250" i="5"/>
  <c r="H251" i="5" l="1"/>
  <c r="I251" i="5"/>
  <c r="E252" i="5" l="1"/>
  <c r="J251" i="5"/>
  <c r="H252" i="5" l="1"/>
  <c r="I252" i="5"/>
  <c r="E253" i="5" l="1"/>
  <c r="J252" i="5"/>
  <c r="H253" i="5" l="1"/>
  <c r="I253" i="5"/>
  <c r="E254" i="5" l="1"/>
  <c r="J253" i="5"/>
  <c r="H254" i="5" l="1"/>
  <c r="I254" i="5"/>
  <c r="E255" i="5" l="1"/>
  <c r="J254" i="5"/>
  <c r="H255" i="5" l="1"/>
  <c r="I255" i="5"/>
  <c r="E256" i="5" l="1"/>
  <c r="J255" i="5"/>
  <c r="H256" i="5" l="1"/>
  <c r="I256" i="5"/>
  <c r="E257" i="5" l="1"/>
  <c r="J256" i="5"/>
  <c r="H257" i="5" l="1"/>
  <c r="I257" i="5"/>
  <c r="E258" i="5" l="1"/>
  <c r="J257" i="5"/>
  <c r="H258" i="5" l="1"/>
  <c r="I258" i="5"/>
  <c r="E259" i="5" l="1"/>
  <c r="J258" i="5"/>
  <c r="H259" i="5" l="1"/>
  <c r="I259" i="5"/>
  <c r="E260" i="5" l="1"/>
  <c r="J259" i="5"/>
  <c r="H260" i="5" l="1"/>
  <c r="I260" i="5"/>
  <c r="E261" i="5" l="1"/>
  <c r="J260" i="5"/>
  <c r="H261" i="5" l="1"/>
  <c r="I261" i="5"/>
  <c r="E262" i="5" l="1"/>
  <c r="J261" i="5"/>
  <c r="H262" i="5" l="1"/>
  <c r="I262" i="5"/>
  <c r="E263" i="5" l="1"/>
  <c r="J262" i="5"/>
  <c r="H263" i="5" l="1"/>
  <c r="I263" i="5"/>
  <c r="D10" i="5" s="1"/>
  <c r="J263" i="5" l="1"/>
  <c r="N3" i="5" l="1"/>
  <c r="T3" i="5"/>
  <c r="D11" i="5"/>
</calcChain>
</file>

<file path=xl/sharedStrings.xml><?xml version="1.0" encoding="utf-8"?>
<sst xmlns="http://schemas.openxmlformats.org/spreadsheetml/2006/main" count="95" uniqueCount="80">
  <si>
    <t>Number of runs required for the full sample of the mean</t>
  </si>
  <si>
    <t>Confidence</t>
  </si>
  <si>
    <t>Should be a value between 00.01% and 99.99%</t>
  </si>
  <si>
    <r>
      <rPr>
        <i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= </t>
    </r>
  </si>
  <si>
    <t>Desired half width (determined by the business analyst)</t>
  </si>
  <si>
    <r>
      <rPr>
        <i/>
        <sz val="11"/>
        <color theme="1"/>
        <rFont val="Calibri"/>
        <family val="2"/>
        <scheme val="minor"/>
      </rPr>
      <t>n₀</t>
    </r>
    <r>
      <rPr>
        <sz val="12"/>
        <color theme="1"/>
        <rFont val="Calibri"/>
        <family val="2"/>
        <scheme val="minor"/>
      </rPr>
      <t xml:space="preserve"> = </t>
    </r>
  </si>
  <si>
    <r>
      <t xml:space="preserve">Number of runs in the pilot sampling (determined by the business analyst, 30 ≤ </t>
    </r>
    <r>
      <rPr>
        <i/>
        <sz val="11"/>
        <color theme="1"/>
        <rFont val="Calibri"/>
        <family val="2"/>
        <scheme val="minor"/>
      </rPr>
      <t>n₀</t>
    </r>
    <r>
      <rPr>
        <sz val="12"/>
        <color theme="1"/>
        <rFont val="Calibri"/>
        <family val="2"/>
        <scheme val="minor"/>
      </rPr>
      <t xml:space="preserve"> ≤ 100)</t>
    </r>
  </si>
  <si>
    <r>
      <t xml:space="preserve">Mean </t>
    </r>
    <r>
      <rPr>
        <i/>
        <sz val="11"/>
        <color theme="1"/>
        <rFont val="Calibri"/>
        <family val="2"/>
        <scheme val="minor"/>
      </rPr>
      <t>x̄₀ =</t>
    </r>
  </si>
  <si>
    <t>Obtained from the pilot sample</t>
  </si>
  <si>
    <r>
      <t xml:space="preserve">Std. Dev. </t>
    </r>
    <r>
      <rPr>
        <i/>
        <sz val="11"/>
        <color theme="1"/>
        <rFont val="Calibri"/>
        <family val="2"/>
        <scheme val="minor"/>
      </rPr>
      <t>s₀ =</t>
    </r>
  </si>
  <si>
    <t xml:space="preserve">Obtained from the pilot sample </t>
  </si>
  <si>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</t>
    </r>
  </si>
  <si>
    <t>Number of runs required for the full sample</t>
  </si>
  <si>
    <t>Confidence interval for the mean</t>
  </si>
  <si>
    <r>
      <t xml:space="preserve">Mean </t>
    </r>
    <r>
      <rPr>
        <i/>
        <sz val="11"/>
        <color theme="1"/>
        <rFont val="Calibri"/>
        <family val="2"/>
        <scheme val="minor"/>
      </rPr>
      <t>x̄</t>
    </r>
    <r>
      <rPr>
        <sz val="12"/>
        <color theme="1"/>
        <rFont val="Calibri"/>
        <family val="2"/>
        <scheme val="minor"/>
      </rPr>
      <t xml:space="preserve"> = </t>
    </r>
  </si>
  <si>
    <t>Obtained from the full sample</t>
  </si>
  <si>
    <r>
      <t xml:space="preserve">Std. Dev. </t>
    </r>
    <r>
      <rPr>
        <i/>
        <sz val="11"/>
        <color theme="1"/>
        <rFont val="Calibri"/>
        <family val="2"/>
        <scheme val="minor"/>
      </rPr>
      <t>s =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</si>
  <si>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Num. runs </t>
    </r>
    <r>
      <rPr>
        <i/>
        <sz val="11"/>
        <color theme="1"/>
        <rFont val="Calibri"/>
        <family val="2"/>
        <scheme val="minor"/>
      </rPr>
      <t>n =</t>
    </r>
  </si>
  <si>
    <t>Number of runs in the full sample</t>
  </si>
  <si>
    <r>
      <t xml:space="preserve">Confidence interval for the true mean </t>
    </r>
    <r>
      <rPr>
        <sz val="11"/>
        <color theme="1"/>
        <rFont val="Symbol"/>
        <family val="1"/>
        <charset val="2"/>
      </rPr>
      <t>m</t>
    </r>
  </si>
  <si>
    <r>
      <t xml:space="preserve">≤ </t>
    </r>
    <r>
      <rPr>
        <sz val="11"/>
        <color rgb="FFFF0000"/>
        <rFont val="Symbol"/>
        <family val="1"/>
        <charset val="2"/>
      </rPr>
      <t>m</t>
    </r>
    <r>
      <rPr>
        <sz val="11"/>
        <color theme="1"/>
        <rFont val="Symbol"/>
        <family val="1"/>
        <charset val="2"/>
      </rPr>
      <t xml:space="preserve"> </t>
    </r>
    <r>
      <rPr>
        <sz val="11"/>
        <color theme="1"/>
        <rFont val="Calibri"/>
        <family val="2"/>
      </rPr>
      <t>≤</t>
    </r>
  </si>
  <si>
    <t>Halfwidth</t>
  </si>
  <si>
    <t>Data</t>
  </si>
  <si>
    <t>Unit Sale Price</t>
  </si>
  <si>
    <t>Unit Purchase Cost</t>
  </si>
  <si>
    <t>Unit Salvage Value</t>
  </si>
  <si>
    <t>DV</t>
  </si>
  <si>
    <t>Order Quantity</t>
  </si>
  <si>
    <t>Simulation</t>
  </si>
  <si>
    <t>Demand</t>
  </si>
  <si>
    <t>Lower Limit</t>
  </si>
  <si>
    <t>Upper Limit</t>
  </si>
  <si>
    <t>Sales Revenue</t>
  </si>
  <si>
    <t>Purchasing Cost</t>
  </si>
  <si>
    <t>Salvage Value</t>
  </si>
  <si>
    <t>Profit</t>
  </si>
  <si>
    <t>(Discrete Uniform Distribution)</t>
  </si>
  <si>
    <t>Pilot Sample</t>
  </si>
  <si>
    <t>n0 = 50</t>
  </si>
  <si>
    <t>Runs</t>
  </si>
  <si>
    <t xml:space="preserve">Profit </t>
  </si>
  <si>
    <t>Average</t>
  </si>
  <si>
    <t>Std.dev</t>
  </si>
  <si>
    <t>Copies Sold</t>
  </si>
  <si>
    <t>Copies Return</t>
  </si>
  <si>
    <t>Full Sample</t>
  </si>
  <si>
    <t>Breakdown</t>
  </si>
  <si>
    <t>Random Number</t>
  </si>
  <si>
    <t>Time Since Last Breakdown</t>
  </si>
  <si>
    <t>Scheduled Time Replacement</t>
  </si>
  <si>
    <t>Type of Event</t>
  </si>
  <si>
    <t>Cumulative Day</t>
  </si>
  <si>
    <t>Cost</t>
  </si>
  <si>
    <t>Cumulative Cost</t>
  </si>
  <si>
    <t>After Breakdown</t>
  </si>
  <si>
    <t>Before Breakdown</t>
  </si>
  <si>
    <t>Average cost per day</t>
  </si>
  <si>
    <t>n</t>
  </si>
  <si>
    <t>Interarrival Times</t>
  </si>
  <si>
    <t>Exponential Distribution</t>
  </si>
  <si>
    <t>Mean (1/u)</t>
  </si>
  <si>
    <t>Service Times</t>
  </si>
  <si>
    <t>Uniform Distribution</t>
  </si>
  <si>
    <t>Min</t>
  </si>
  <si>
    <t>Max</t>
  </si>
  <si>
    <t>Wq</t>
  </si>
  <si>
    <t>W</t>
  </si>
  <si>
    <t>minutes</t>
  </si>
  <si>
    <t xml:space="preserve">Customer Arrival </t>
  </si>
  <si>
    <t>Random Number 1</t>
  </si>
  <si>
    <t>Interarrival Time</t>
  </si>
  <si>
    <t>Time of Arrival</t>
  </si>
  <si>
    <t>Time Service begins</t>
  </si>
  <si>
    <t>Random Number 2</t>
  </si>
  <si>
    <t>Service Time</t>
  </si>
  <si>
    <t>Time Service ends</t>
  </si>
  <si>
    <t>Time in queue</t>
  </si>
  <si>
    <t>Time in system</t>
  </si>
  <si>
    <t>n0 = 35</t>
  </si>
  <si>
    <t>n =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</si>
</sst>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rgb="FFFF0000"/>
      <name val="Symbol"/>
      <family val="1"/>
      <charset val="2"/>
    </font>
    <font>
      <sz val="9"/>
      <name val="Genev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9" fillId="0" borderId="0"/>
  </cellStyleXfs>
  <cellXfs count="25">
    <xf numFmtId="0" fontId="0" fillId="0" borderId="0" xfId="0"/>
    <xf numFmtId="0" fontId="4" fillId="0" borderId="0" xfId="2" applyFont="1"/>
    <xf numFmtId="0" fontId="3" fillId="0" borderId="0" xfId="2"/>
    <xf numFmtId="0" fontId="3" fillId="0" borderId="0" xfId="2" applyAlignment="1">
      <alignment horizontal="right"/>
    </xf>
    <xf numFmtId="10" fontId="3" fillId="2" borderId="1" xfId="2" applyNumberFormat="1" applyFill="1" applyBorder="1"/>
    <xf numFmtId="0" fontId="3" fillId="2" borderId="1" xfId="2" applyFill="1" applyBorder="1"/>
    <xf numFmtId="0" fontId="3" fillId="3" borderId="1" xfId="2" applyFill="1" applyBorder="1"/>
    <xf numFmtId="164" fontId="3" fillId="3" borderId="1" xfId="2" applyNumberFormat="1" applyFill="1" applyBorder="1"/>
    <xf numFmtId="0" fontId="7" fillId="0" borderId="0" xfId="2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wrapText="1"/>
    </xf>
    <xf numFmtId="44" fontId="0" fillId="0" borderId="0" xfId="1" applyFont="1"/>
    <xf numFmtId="0" fontId="0" fillId="0" borderId="0" xfId="1" applyNumberFormat="1" applyFont="1"/>
    <xf numFmtId="44" fontId="0" fillId="0" borderId="0" xfId="0" applyNumberFormat="1"/>
    <xf numFmtId="0" fontId="0" fillId="0" borderId="1" xfId="0" applyBorder="1"/>
    <xf numFmtId="44" fontId="0" fillId="0" borderId="1" xfId="0" applyNumberFormat="1" applyBorder="1"/>
    <xf numFmtId="44" fontId="3" fillId="2" borderId="1" xfId="2" applyNumberFormat="1" applyFill="1" applyBorder="1"/>
    <xf numFmtId="0" fontId="2" fillId="0" borderId="1" xfId="0" applyFont="1" applyBorder="1"/>
    <xf numFmtId="44" fontId="0" fillId="0" borderId="1" xfId="1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2" fontId="0" fillId="3" borderId="0" xfId="0" applyNumberFormat="1" applyFill="1"/>
  </cellXfs>
  <cellStyles count="4">
    <cellStyle name="Currency" xfId="1" builtinId="4"/>
    <cellStyle name="Normal" xfId="0" builtinId="0"/>
    <cellStyle name="Normal 2" xfId="2" xr:uid="{F92971C3-D4F9-9B4F-896E-28A61AE4D2FF}"/>
    <cellStyle name="Normal 3" xfId="3" xr:uid="{90326880-5150-D74F-907B-6D3B57F34D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12700</xdr:rowOff>
    </xdr:from>
    <xdr:to>
      <xdr:col>10</xdr:col>
      <xdr:colOff>520700</xdr:colOff>
      <xdr:row>52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00C9CC-3F84-6304-70DA-0DD4B3C03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12700"/>
          <a:ext cx="8724900" cy="10553700"/>
        </a:xfrm>
        <a:prstGeom prst="rect">
          <a:avLst/>
        </a:prstGeom>
      </xdr:spPr>
    </xdr:pic>
    <xdr:clientData/>
  </xdr:twoCellAnchor>
  <xdr:twoCellAnchor editAs="oneCell">
    <xdr:from>
      <xdr:col>10</xdr:col>
      <xdr:colOff>556985</xdr:colOff>
      <xdr:row>0</xdr:row>
      <xdr:rowOff>87086</xdr:rowOff>
    </xdr:from>
    <xdr:to>
      <xdr:col>20</xdr:col>
      <xdr:colOff>482600</xdr:colOff>
      <xdr:row>13</xdr:row>
      <xdr:rowOff>192832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56B2C4-0850-6432-8BE7-0D2F397D0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11985" y="87086"/>
          <a:ext cx="8180615" cy="2747346"/>
        </a:xfrm>
        <a:prstGeom prst="rect">
          <a:avLst/>
        </a:prstGeom>
      </xdr:spPr>
    </xdr:pic>
    <xdr:clientData/>
  </xdr:twoCellAnchor>
  <xdr:twoCellAnchor editAs="oneCell">
    <xdr:from>
      <xdr:col>10</xdr:col>
      <xdr:colOff>489858</xdr:colOff>
      <xdr:row>12</xdr:row>
      <xdr:rowOff>67129</xdr:rowOff>
    </xdr:from>
    <xdr:to>
      <xdr:col>20</xdr:col>
      <xdr:colOff>520700</xdr:colOff>
      <xdr:row>41</xdr:row>
      <xdr:rowOff>30842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2B917B-9039-BE6B-D500-386CDD3B1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44858" y="2505529"/>
          <a:ext cx="8285842" cy="5856513"/>
        </a:xfrm>
        <a:prstGeom prst="rect">
          <a:avLst/>
        </a:prstGeom>
      </xdr:spPr>
    </xdr:pic>
    <xdr:clientData/>
  </xdr:twoCellAnchor>
  <xdr:twoCellAnchor editAs="oneCell">
    <xdr:from>
      <xdr:col>10</xdr:col>
      <xdr:colOff>653144</xdr:colOff>
      <xdr:row>41</xdr:row>
      <xdr:rowOff>19956</xdr:rowOff>
    </xdr:from>
    <xdr:to>
      <xdr:col>20</xdr:col>
      <xdr:colOff>546100</xdr:colOff>
      <xdr:row>51</xdr:row>
      <xdr:rowOff>184307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4C2468-1C53-5CBF-D3D9-8E82C3A20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08144" y="8351156"/>
          <a:ext cx="8147956" cy="2196351"/>
        </a:xfrm>
        <a:prstGeom prst="rect">
          <a:avLst/>
        </a:prstGeom>
      </xdr:spPr>
    </xdr:pic>
    <xdr:clientData/>
  </xdr:twoCellAnchor>
  <xdr:twoCellAnchor editAs="oneCell">
    <xdr:from>
      <xdr:col>10</xdr:col>
      <xdr:colOff>576942</xdr:colOff>
      <xdr:row>49</xdr:row>
      <xdr:rowOff>101601</xdr:rowOff>
    </xdr:from>
    <xdr:to>
      <xdr:col>20</xdr:col>
      <xdr:colOff>584200</xdr:colOff>
      <xdr:row>68</xdr:row>
      <xdr:rowOff>25401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2B5A08-91CC-3859-C344-1169B0E25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31942" y="10058401"/>
          <a:ext cx="8262258" cy="3784600"/>
        </a:xfrm>
        <a:prstGeom prst="rect">
          <a:avLst/>
        </a:prstGeom>
      </xdr:spPr>
    </xdr:pic>
    <xdr:clientData/>
  </xdr:twoCellAnchor>
  <xdr:twoCellAnchor editAs="oneCell">
    <xdr:from>
      <xdr:col>21</xdr:col>
      <xdr:colOff>266700</xdr:colOff>
      <xdr:row>0</xdr:row>
      <xdr:rowOff>0</xdr:rowOff>
    </xdr:from>
    <xdr:to>
      <xdr:col>32</xdr:col>
      <xdr:colOff>317500</xdr:colOff>
      <xdr:row>47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82EDB6-F5C6-3781-5934-2229F4187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602200" y="0"/>
          <a:ext cx="9131300" cy="9563100"/>
        </a:xfrm>
        <a:prstGeom prst="rect">
          <a:avLst/>
        </a:prstGeom>
      </xdr:spPr>
    </xdr:pic>
    <xdr:clientData/>
  </xdr:twoCellAnchor>
  <xdr:twoCellAnchor editAs="oneCell">
    <xdr:from>
      <xdr:col>21</xdr:col>
      <xdr:colOff>444500</xdr:colOff>
      <xdr:row>46</xdr:row>
      <xdr:rowOff>190500</xdr:rowOff>
    </xdr:from>
    <xdr:to>
      <xdr:col>32</xdr:col>
      <xdr:colOff>419100</xdr:colOff>
      <xdr:row>64</xdr:row>
      <xdr:rowOff>101600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28C49AD-D821-5B18-0FE3-31F056263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80000" y="9537700"/>
          <a:ext cx="9055100" cy="356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40641</xdr:colOff>
      <xdr:row>17</xdr:row>
      <xdr:rowOff>114759</xdr:rowOff>
    </xdr:from>
    <xdr:to>
      <xdr:col>5</xdr:col>
      <xdr:colOff>558800</xdr:colOff>
      <xdr:row>29</xdr:row>
      <xdr:rowOff>15301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EABEE2-5787-C103-BD69-651100DE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1" y="6332679"/>
          <a:ext cx="4815839" cy="2338942"/>
        </a:xfrm>
        <a:prstGeom prst="rect">
          <a:avLst/>
        </a:prstGeom>
      </xdr:spPr>
    </xdr:pic>
    <xdr:clientData/>
  </xdr:twoCellAnchor>
  <xdr:twoCellAnchor editAs="oneCell">
    <xdr:from>
      <xdr:col>0</xdr:col>
      <xdr:colOff>145972</xdr:colOff>
      <xdr:row>29</xdr:row>
      <xdr:rowOff>74486</xdr:rowOff>
    </xdr:from>
    <xdr:to>
      <xdr:col>5</xdr:col>
      <xdr:colOff>416560</xdr:colOff>
      <xdr:row>40</xdr:row>
      <xdr:rowOff>101723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09F4F0-4604-123D-56F4-1B6B2605A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972" y="8730806"/>
          <a:ext cx="4568268" cy="22624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219363</xdr:colOff>
      <xdr:row>32</xdr:row>
      <xdr:rowOff>80816</xdr:rowOff>
    </xdr:from>
    <xdr:to>
      <xdr:col>9</xdr:col>
      <xdr:colOff>715817</xdr:colOff>
      <xdr:row>42</xdr:row>
      <xdr:rowOff>150089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4179A7-CB49-40A0-E159-EB1582D02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363" y="7389089"/>
          <a:ext cx="9190181" cy="2147455"/>
        </a:xfrm>
        <a:prstGeom prst="rect">
          <a:avLst/>
        </a:prstGeom>
      </xdr:spPr>
    </xdr:pic>
    <xdr:clientData/>
  </xdr:twoCellAnchor>
  <xdr:twoCellAnchor editAs="oneCell">
    <xdr:from>
      <xdr:col>0</xdr:col>
      <xdr:colOff>196271</xdr:colOff>
      <xdr:row>43</xdr:row>
      <xdr:rowOff>11545</xdr:rowOff>
    </xdr:from>
    <xdr:to>
      <xdr:col>9</xdr:col>
      <xdr:colOff>715817</xdr:colOff>
      <xdr:row>59</xdr:row>
      <xdr:rowOff>69272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1B817D-A6C1-8FFC-4509-247508B8A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271" y="9605818"/>
          <a:ext cx="9213273" cy="33828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173790</xdr:colOff>
      <xdr:row>0</xdr:row>
      <xdr:rowOff>73526</xdr:rowOff>
    </xdr:from>
    <xdr:to>
      <xdr:col>6</xdr:col>
      <xdr:colOff>360947</xdr:colOff>
      <xdr:row>7</xdr:row>
      <xdr:rowOff>6684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537C1E-34FE-9E2C-52AF-859B7E3B0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1474" y="73526"/>
          <a:ext cx="3502526" cy="1336842"/>
        </a:xfrm>
        <a:prstGeom prst="rect">
          <a:avLst/>
        </a:prstGeom>
      </xdr:spPr>
    </xdr:pic>
    <xdr:clientData/>
  </xdr:twoCellAnchor>
  <xdr:twoCellAnchor editAs="oneCell">
    <xdr:from>
      <xdr:col>6</xdr:col>
      <xdr:colOff>354265</xdr:colOff>
      <xdr:row>0</xdr:row>
      <xdr:rowOff>66842</xdr:rowOff>
    </xdr:from>
    <xdr:to>
      <xdr:col>10</xdr:col>
      <xdr:colOff>487949</xdr:colOff>
      <xdr:row>6</xdr:row>
      <xdr:rowOff>173789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4A86F6-97F7-3FE8-EF30-CAF243723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7318" y="66842"/>
          <a:ext cx="3449052" cy="1310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292E-7F59-F04C-B1E8-C95ABD158BBD}">
  <dimension ref="A1"/>
  <sheetViews>
    <sheetView tabSelected="1" topLeftCell="A23" zoomScale="90" zoomScaleNormal="90" workbookViewId="0">
      <selection activeCell="AH57" sqref="AH5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C683-48DD-7B4F-934D-028E68419689}">
  <dimension ref="A1:Q1160"/>
  <sheetViews>
    <sheetView topLeftCell="A16" zoomScale="125" zoomScaleNormal="100" workbookViewId="0">
      <selection activeCell="E13" sqref="E13"/>
    </sheetView>
  </sheetViews>
  <sheetFormatPr baseColWidth="10" defaultRowHeight="16" x14ac:dyDescent="0.2"/>
  <cols>
    <col min="4" max="4" width="13.1640625" customWidth="1"/>
    <col min="6" max="6" width="11" customWidth="1"/>
  </cols>
  <sheetData>
    <row r="1" spans="1:17" x14ac:dyDescent="0.2">
      <c r="F1" s="9" t="s">
        <v>37</v>
      </c>
      <c r="G1" t="s">
        <v>38</v>
      </c>
      <c r="L1" s="9" t="s">
        <v>45</v>
      </c>
      <c r="M1" s="9"/>
      <c r="N1">
        <v>1156</v>
      </c>
    </row>
    <row r="2" spans="1:17" ht="34" x14ac:dyDescent="0.2">
      <c r="A2" s="9" t="s">
        <v>22</v>
      </c>
      <c r="B2" s="10" t="s">
        <v>23</v>
      </c>
      <c r="C2" s="11">
        <v>2.5</v>
      </c>
    </row>
    <row r="3" spans="1:17" ht="51" x14ac:dyDescent="0.2">
      <c r="B3" s="10" t="s">
        <v>24</v>
      </c>
      <c r="C3" s="11">
        <v>1.5</v>
      </c>
      <c r="F3" t="s">
        <v>39</v>
      </c>
      <c r="G3" t="s">
        <v>40</v>
      </c>
      <c r="I3" s="14" t="s">
        <v>41</v>
      </c>
      <c r="J3" s="15">
        <f>AVERAGE(G5:G54)</f>
        <v>46.64</v>
      </c>
      <c r="M3" t="s">
        <v>39</v>
      </c>
      <c r="N3" t="s">
        <v>35</v>
      </c>
      <c r="P3" s="14" t="str">
        <f>I3</f>
        <v>Average</v>
      </c>
      <c r="Q3" s="14">
        <f>AVERAGE(N5:N1160)</f>
        <v>47.366782006920417</v>
      </c>
    </row>
    <row r="4" spans="1:17" ht="51" x14ac:dyDescent="0.2">
      <c r="B4" s="10" t="s">
        <v>25</v>
      </c>
      <c r="C4" s="11">
        <v>0.5</v>
      </c>
      <c r="G4" s="13">
        <f ca="1">C17</f>
        <v>51</v>
      </c>
      <c r="I4" s="14" t="s">
        <v>42</v>
      </c>
      <c r="J4" s="14">
        <f>_xlfn.STDEV.S(G5:G54)</f>
        <v>9.9852135578523527</v>
      </c>
      <c r="N4" s="13">
        <f ca="1">C17</f>
        <v>51</v>
      </c>
      <c r="P4" s="14" t="str">
        <f>I4</f>
        <v>Std.dev</v>
      </c>
      <c r="Q4" s="14">
        <f>_xlfn.STDEV.S(N5:N1160)</f>
        <v>10.098239717551293</v>
      </c>
    </row>
    <row r="5" spans="1:17" x14ac:dyDescent="0.2">
      <c r="F5">
        <v>1</v>
      </c>
      <c r="G5" s="11">
        <f t="dataTable" ref="G5:G54" dt2D="0" dtr="0" r1="D6" ca="1"/>
        <v>55</v>
      </c>
      <c r="M5">
        <v>1</v>
      </c>
      <c r="N5" s="11">
        <f t="dataTable" ref="N5:N1160" dt2D="0" dtr="0" r1="P5" ca="1"/>
        <v>55</v>
      </c>
    </row>
    <row r="6" spans="1:17" ht="34" x14ac:dyDescent="0.2">
      <c r="A6" s="9" t="s">
        <v>26</v>
      </c>
      <c r="B6" s="10" t="s">
        <v>27</v>
      </c>
      <c r="C6" s="12">
        <v>55</v>
      </c>
      <c r="F6">
        <v>2</v>
      </c>
      <c r="G6" s="11">
        <v>55</v>
      </c>
      <c r="M6">
        <v>2</v>
      </c>
      <c r="N6" s="11">
        <v>31</v>
      </c>
    </row>
    <row r="7" spans="1:17" ht="17" x14ac:dyDescent="0.2">
      <c r="B7" s="10" t="s">
        <v>43</v>
      </c>
      <c r="C7">
        <f ca="1">MIN(C6,C8)</f>
        <v>53</v>
      </c>
      <c r="F7">
        <v>3</v>
      </c>
      <c r="G7" s="11">
        <v>27</v>
      </c>
      <c r="M7">
        <v>3</v>
      </c>
      <c r="N7" s="11">
        <v>55</v>
      </c>
    </row>
    <row r="8" spans="1:17" ht="51" x14ac:dyDescent="0.2">
      <c r="A8" s="9" t="s">
        <v>28</v>
      </c>
      <c r="B8" s="10" t="s">
        <v>29</v>
      </c>
      <c r="C8">
        <f ca="1">RANDBETWEEN(40,70)</f>
        <v>53</v>
      </c>
      <c r="D8" s="10" t="s">
        <v>36</v>
      </c>
      <c r="F8">
        <v>4</v>
      </c>
      <c r="G8" s="11">
        <v>55</v>
      </c>
      <c r="M8">
        <v>4</v>
      </c>
      <c r="N8" s="11">
        <v>31</v>
      </c>
    </row>
    <row r="9" spans="1:17" ht="34" x14ac:dyDescent="0.2">
      <c r="B9" s="10" t="s">
        <v>44</v>
      </c>
      <c r="C9">
        <f ca="1">C6-C7</f>
        <v>2</v>
      </c>
      <c r="F9">
        <v>5</v>
      </c>
      <c r="G9" s="11">
        <v>43</v>
      </c>
      <c r="M9">
        <v>5</v>
      </c>
      <c r="N9" s="11">
        <v>27</v>
      </c>
    </row>
    <row r="10" spans="1:17" x14ac:dyDescent="0.2">
      <c r="B10" t="s">
        <v>30</v>
      </c>
      <c r="C10">
        <v>40</v>
      </c>
      <c r="E10" s="13"/>
      <c r="F10">
        <v>6</v>
      </c>
      <c r="G10" s="11">
        <v>25</v>
      </c>
      <c r="M10">
        <v>6</v>
      </c>
      <c r="N10" s="11">
        <v>55</v>
      </c>
    </row>
    <row r="11" spans="1:17" x14ac:dyDescent="0.2">
      <c r="B11" t="s">
        <v>31</v>
      </c>
      <c r="C11">
        <v>70</v>
      </c>
      <c r="F11">
        <v>7</v>
      </c>
      <c r="G11" s="11">
        <v>37</v>
      </c>
      <c r="M11">
        <v>7</v>
      </c>
      <c r="N11" s="11">
        <v>55</v>
      </c>
    </row>
    <row r="12" spans="1:17" x14ac:dyDescent="0.2">
      <c r="F12">
        <v>8</v>
      </c>
      <c r="G12" s="11">
        <v>55</v>
      </c>
      <c r="M12">
        <v>8</v>
      </c>
      <c r="N12" s="11">
        <v>39</v>
      </c>
    </row>
    <row r="13" spans="1:17" ht="34" x14ac:dyDescent="0.2">
      <c r="B13" s="10" t="s">
        <v>32</v>
      </c>
      <c r="C13" s="13">
        <f ca="1">C2*C7</f>
        <v>132.5</v>
      </c>
      <c r="F13">
        <v>9</v>
      </c>
      <c r="G13" s="11">
        <v>55</v>
      </c>
      <c r="M13">
        <v>9</v>
      </c>
      <c r="N13" s="11">
        <v>25</v>
      </c>
    </row>
    <row r="14" spans="1:17" ht="34" x14ac:dyDescent="0.2">
      <c r="B14" s="10" t="s">
        <v>33</v>
      </c>
      <c r="C14" s="13">
        <f>C3*C6</f>
        <v>82.5</v>
      </c>
      <c r="F14">
        <v>10</v>
      </c>
      <c r="G14" s="11">
        <v>55</v>
      </c>
      <c r="M14">
        <v>10</v>
      </c>
      <c r="N14" s="11">
        <v>55</v>
      </c>
    </row>
    <row r="15" spans="1:17" ht="34" x14ac:dyDescent="0.2">
      <c r="B15" s="10" t="s">
        <v>34</v>
      </c>
      <c r="C15" s="13">
        <f ca="1">C4*C9</f>
        <v>1</v>
      </c>
      <c r="F15">
        <v>11</v>
      </c>
      <c r="G15" s="11">
        <v>55</v>
      </c>
      <c r="M15">
        <v>11</v>
      </c>
      <c r="N15" s="11">
        <v>35</v>
      </c>
    </row>
    <row r="16" spans="1:17" x14ac:dyDescent="0.2">
      <c r="F16">
        <v>12</v>
      </c>
      <c r="G16" s="11">
        <v>31</v>
      </c>
      <c r="M16">
        <v>12</v>
      </c>
      <c r="N16" s="11">
        <v>55</v>
      </c>
    </row>
    <row r="17" spans="2:14" ht="17" x14ac:dyDescent="0.2">
      <c r="B17" s="10" t="s">
        <v>35</v>
      </c>
      <c r="C17" s="13">
        <f ca="1">C13-C14+C15</f>
        <v>51</v>
      </c>
      <c r="F17">
        <v>13</v>
      </c>
      <c r="G17" s="11">
        <v>31</v>
      </c>
      <c r="M17">
        <v>13</v>
      </c>
      <c r="N17" s="11">
        <v>55</v>
      </c>
    </row>
    <row r="18" spans="2:14" x14ac:dyDescent="0.2">
      <c r="F18">
        <v>14</v>
      </c>
      <c r="G18" s="11">
        <v>31</v>
      </c>
      <c r="M18">
        <v>14</v>
      </c>
      <c r="N18" s="11">
        <v>55</v>
      </c>
    </row>
    <row r="19" spans="2:14" x14ac:dyDescent="0.2">
      <c r="F19">
        <v>15</v>
      </c>
      <c r="G19" s="11">
        <v>41</v>
      </c>
      <c r="M19">
        <v>15</v>
      </c>
      <c r="N19" s="11">
        <v>55</v>
      </c>
    </row>
    <row r="20" spans="2:14" x14ac:dyDescent="0.2">
      <c r="F20">
        <v>16</v>
      </c>
      <c r="G20" s="11">
        <v>39</v>
      </c>
      <c r="M20">
        <v>16</v>
      </c>
      <c r="N20" s="11">
        <v>55</v>
      </c>
    </row>
    <row r="21" spans="2:14" x14ac:dyDescent="0.2">
      <c r="F21">
        <v>17</v>
      </c>
      <c r="G21" s="11">
        <v>55</v>
      </c>
      <c r="M21">
        <v>17</v>
      </c>
      <c r="N21" s="11">
        <v>55</v>
      </c>
    </row>
    <row r="22" spans="2:14" x14ac:dyDescent="0.2">
      <c r="F22">
        <v>18</v>
      </c>
      <c r="G22" s="11">
        <v>55</v>
      </c>
      <c r="M22">
        <v>18</v>
      </c>
      <c r="N22" s="11">
        <v>55</v>
      </c>
    </row>
    <row r="23" spans="2:14" x14ac:dyDescent="0.2">
      <c r="F23">
        <v>19</v>
      </c>
      <c r="G23" s="11">
        <v>55</v>
      </c>
      <c r="M23">
        <v>19</v>
      </c>
      <c r="N23" s="11">
        <v>25</v>
      </c>
    </row>
    <row r="24" spans="2:14" x14ac:dyDescent="0.2">
      <c r="F24">
        <v>20</v>
      </c>
      <c r="G24" s="11">
        <v>55</v>
      </c>
      <c r="M24">
        <v>20</v>
      </c>
      <c r="N24" s="11">
        <v>37</v>
      </c>
    </row>
    <row r="25" spans="2:14" x14ac:dyDescent="0.2">
      <c r="F25">
        <v>21</v>
      </c>
      <c r="G25" s="11">
        <v>39</v>
      </c>
      <c r="M25">
        <v>21</v>
      </c>
      <c r="N25" s="11">
        <v>55</v>
      </c>
    </row>
    <row r="26" spans="2:14" x14ac:dyDescent="0.2">
      <c r="F26">
        <v>22</v>
      </c>
      <c r="G26" s="11">
        <v>55</v>
      </c>
      <c r="M26">
        <v>22</v>
      </c>
      <c r="N26" s="11">
        <v>55</v>
      </c>
    </row>
    <row r="27" spans="2:14" x14ac:dyDescent="0.2">
      <c r="F27">
        <v>23</v>
      </c>
      <c r="G27" s="11">
        <v>55</v>
      </c>
      <c r="M27">
        <v>23</v>
      </c>
      <c r="N27" s="11">
        <v>55</v>
      </c>
    </row>
    <row r="28" spans="2:14" x14ac:dyDescent="0.2">
      <c r="F28">
        <v>24</v>
      </c>
      <c r="G28" s="11">
        <v>55</v>
      </c>
      <c r="M28">
        <v>24</v>
      </c>
      <c r="N28" s="11">
        <v>55</v>
      </c>
    </row>
    <row r="29" spans="2:14" x14ac:dyDescent="0.2">
      <c r="F29">
        <v>25</v>
      </c>
      <c r="G29" s="11">
        <v>55</v>
      </c>
      <c r="M29">
        <v>25</v>
      </c>
      <c r="N29" s="11">
        <v>55</v>
      </c>
    </row>
    <row r="30" spans="2:14" x14ac:dyDescent="0.2">
      <c r="F30">
        <v>26</v>
      </c>
      <c r="G30" s="11">
        <v>37</v>
      </c>
      <c r="M30">
        <v>26</v>
      </c>
      <c r="N30" s="11">
        <v>55</v>
      </c>
    </row>
    <row r="31" spans="2:14" x14ac:dyDescent="0.2">
      <c r="F31">
        <v>27</v>
      </c>
      <c r="G31" s="11">
        <v>29</v>
      </c>
      <c r="M31">
        <v>27</v>
      </c>
      <c r="N31" s="11">
        <v>55</v>
      </c>
    </row>
    <row r="32" spans="2:14" x14ac:dyDescent="0.2">
      <c r="F32">
        <v>28</v>
      </c>
      <c r="G32" s="11">
        <v>53</v>
      </c>
      <c r="M32">
        <v>28</v>
      </c>
      <c r="N32" s="11">
        <v>35</v>
      </c>
    </row>
    <row r="33" spans="6:14" x14ac:dyDescent="0.2">
      <c r="F33">
        <v>29</v>
      </c>
      <c r="G33" s="11">
        <v>41</v>
      </c>
      <c r="M33">
        <v>29</v>
      </c>
      <c r="N33" s="11">
        <v>55</v>
      </c>
    </row>
    <row r="34" spans="6:14" x14ac:dyDescent="0.2">
      <c r="F34">
        <v>30</v>
      </c>
      <c r="G34" s="11">
        <v>35</v>
      </c>
      <c r="M34">
        <v>30</v>
      </c>
      <c r="N34" s="11">
        <v>45</v>
      </c>
    </row>
    <row r="35" spans="6:14" x14ac:dyDescent="0.2">
      <c r="F35">
        <v>31</v>
      </c>
      <c r="G35" s="11">
        <v>55</v>
      </c>
      <c r="M35">
        <v>31</v>
      </c>
      <c r="N35" s="11">
        <v>45</v>
      </c>
    </row>
    <row r="36" spans="6:14" x14ac:dyDescent="0.2">
      <c r="F36">
        <v>32</v>
      </c>
      <c r="G36" s="11">
        <v>55</v>
      </c>
      <c r="M36">
        <v>32</v>
      </c>
      <c r="N36" s="11">
        <v>55</v>
      </c>
    </row>
    <row r="37" spans="6:14" x14ac:dyDescent="0.2">
      <c r="F37">
        <v>33</v>
      </c>
      <c r="G37" s="11">
        <v>53</v>
      </c>
      <c r="M37">
        <v>33</v>
      </c>
      <c r="N37" s="11">
        <v>35</v>
      </c>
    </row>
    <row r="38" spans="6:14" x14ac:dyDescent="0.2">
      <c r="F38">
        <v>34</v>
      </c>
      <c r="G38" s="11">
        <v>53</v>
      </c>
      <c r="M38">
        <v>34</v>
      </c>
      <c r="N38" s="11">
        <v>41</v>
      </c>
    </row>
    <row r="39" spans="6:14" x14ac:dyDescent="0.2">
      <c r="F39">
        <v>35</v>
      </c>
      <c r="G39" s="11">
        <v>49</v>
      </c>
      <c r="M39">
        <v>35</v>
      </c>
      <c r="N39" s="11">
        <v>29</v>
      </c>
    </row>
    <row r="40" spans="6:14" x14ac:dyDescent="0.2">
      <c r="F40">
        <v>36</v>
      </c>
      <c r="G40" s="11">
        <v>55</v>
      </c>
      <c r="M40">
        <v>36</v>
      </c>
      <c r="N40" s="11">
        <v>43</v>
      </c>
    </row>
    <row r="41" spans="6:14" x14ac:dyDescent="0.2">
      <c r="F41">
        <v>37</v>
      </c>
      <c r="G41" s="11">
        <v>37</v>
      </c>
      <c r="M41">
        <v>37</v>
      </c>
      <c r="N41" s="11">
        <v>55</v>
      </c>
    </row>
    <row r="42" spans="6:14" x14ac:dyDescent="0.2">
      <c r="F42">
        <v>38</v>
      </c>
      <c r="G42" s="11">
        <v>31</v>
      </c>
      <c r="M42">
        <v>38</v>
      </c>
      <c r="N42" s="11">
        <v>55</v>
      </c>
    </row>
    <row r="43" spans="6:14" x14ac:dyDescent="0.2">
      <c r="F43">
        <v>39</v>
      </c>
      <c r="G43" s="11">
        <v>55</v>
      </c>
      <c r="M43">
        <v>39</v>
      </c>
      <c r="N43" s="11">
        <v>29</v>
      </c>
    </row>
    <row r="44" spans="6:14" x14ac:dyDescent="0.2">
      <c r="F44">
        <v>40</v>
      </c>
      <c r="G44" s="11">
        <v>37</v>
      </c>
      <c r="M44">
        <v>40</v>
      </c>
      <c r="N44" s="11">
        <v>55</v>
      </c>
    </row>
    <row r="45" spans="6:14" x14ac:dyDescent="0.2">
      <c r="F45">
        <v>41</v>
      </c>
      <c r="G45" s="11">
        <v>55</v>
      </c>
      <c r="M45">
        <v>41</v>
      </c>
      <c r="N45" s="11">
        <v>55</v>
      </c>
    </row>
    <row r="46" spans="6:14" x14ac:dyDescent="0.2">
      <c r="F46">
        <v>42</v>
      </c>
      <c r="G46" s="11">
        <v>55</v>
      </c>
      <c r="M46">
        <v>42</v>
      </c>
      <c r="N46" s="11">
        <v>55</v>
      </c>
    </row>
    <row r="47" spans="6:14" x14ac:dyDescent="0.2">
      <c r="F47">
        <v>43</v>
      </c>
      <c r="G47" s="11">
        <v>55</v>
      </c>
      <c r="M47">
        <v>43</v>
      </c>
      <c r="N47" s="11">
        <v>55</v>
      </c>
    </row>
    <row r="48" spans="6:14" x14ac:dyDescent="0.2">
      <c r="F48">
        <v>44</v>
      </c>
      <c r="G48" s="11">
        <v>45</v>
      </c>
      <c r="M48">
        <v>44</v>
      </c>
      <c r="N48" s="11">
        <v>27</v>
      </c>
    </row>
    <row r="49" spans="6:14" x14ac:dyDescent="0.2">
      <c r="F49">
        <v>45</v>
      </c>
      <c r="G49" s="11">
        <v>47</v>
      </c>
      <c r="M49">
        <v>45</v>
      </c>
      <c r="N49" s="11">
        <v>25</v>
      </c>
    </row>
    <row r="50" spans="6:14" x14ac:dyDescent="0.2">
      <c r="F50">
        <v>46</v>
      </c>
      <c r="G50" s="11">
        <v>55</v>
      </c>
      <c r="M50">
        <v>46</v>
      </c>
      <c r="N50" s="11">
        <v>55</v>
      </c>
    </row>
    <row r="51" spans="6:14" x14ac:dyDescent="0.2">
      <c r="F51">
        <v>47</v>
      </c>
      <c r="G51" s="11">
        <v>53</v>
      </c>
      <c r="M51">
        <v>47</v>
      </c>
      <c r="N51" s="11">
        <v>55</v>
      </c>
    </row>
    <row r="52" spans="6:14" x14ac:dyDescent="0.2">
      <c r="F52">
        <v>48</v>
      </c>
      <c r="G52" s="11">
        <v>51</v>
      </c>
      <c r="M52">
        <v>48</v>
      </c>
      <c r="N52" s="11">
        <v>55</v>
      </c>
    </row>
    <row r="53" spans="6:14" x14ac:dyDescent="0.2">
      <c r="F53">
        <v>49</v>
      </c>
      <c r="G53" s="11">
        <v>33</v>
      </c>
      <c r="M53">
        <v>49</v>
      </c>
      <c r="N53" s="11">
        <v>51</v>
      </c>
    </row>
    <row r="54" spans="6:14" x14ac:dyDescent="0.2">
      <c r="F54">
        <v>50</v>
      </c>
      <c r="G54" s="11">
        <v>39</v>
      </c>
      <c r="M54">
        <v>50</v>
      </c>
      <c r="N54" s="11">
        <v>33</v>
      </c>
    </row>
    <row r="55" spans="6:14" x14ac:dyDescent="0.2">
      <c r="M55">
        <v>51</v>
      </c>
      <c r="N55" s="11">
        <v>55</v>
      </c>
    </row>
    <row r="56" spans="6:14" x14ac:dyDescent="0.2">
      <c r="M56">
        <v>52</v>
      </c>
      <c r="N56" s="11">
        <v>55</v>
      </c>
    </row>
    <row r="57" spans="6:14" x14ac:dyDescent="0.2">
      <c r="M57">
        <v>53</v>
      </c>
      <c r="N57" s="11">
        <v>55</v>
      </c>
    </row>
    <row r="58" spans="6:14" x14ac:dyDescent="0.2">
      <c r="M58">
        <v>54</v>
      </c>
      <c r="N58" s="11">
        <v>39</v>
      </c>
    </row>
    <row r="59" spans="6:14" x14ac:dyDescent="0.2">
      <c r="M59">
        <v>55</v>
      </c>
      <c r="N59" s="11">
        <v>55</v>
      </c>
    </row>
    <row r="60" spans="6:14" x14ac:dyDescent="0.2">
      <c r="M60">
        <v>56</v>
      </c>
      <c r="N60" s="11">
        <v>37</v>
      </c>
    </row>
    <row r="61" spans="6:14" x14ac:dyDescent="0.2">
      <c r="M61">
        <v>57</v>
      </c>
      <c r="N61" s="11">
        <v>55</v>
      </c>
    </row>
    <row r="62" spans="6:14" x14ac:dyDescent="0.2">
      <c r="M62">
        <v>58</v>
      </c>
      <c r="N62" s="11">
        <v>55</v>
      </c>
    </row>
    <row r="63" spans="6:14" x14ac:dyDescent="0.2">
      <c r="M63">
        <v>59</v>
      </c>
      <c r="N63" s="11">
        <v>29</v>
      </c>
    </row>
    <row r="64" spans="6:14" x14ac:dyDescent="0.2">
      <c r="M64">
        <v>60</v>
      </c>
      <c r="N64" s="11">
        <v>29</v>
      </c>
    </row>
    <row r="65" spans="13:14" x14ac:dyDescent="0.2">
      <c r="M65">
        <v>61</v>
      </c>
      <c r="N65" s="11">
        <v>35</v>
      </c>
    </row>
    <row r="66" spans="13:14" x14ac:dyDescent="0.2">
      <c r="M66">
        <v>62</v>
      </c>
      <c r="N66" s="11">
        <v>55</v>
      </c>
    </row>
    <row r="67" spans="13:14" x14ac:dyDescent="0.2">
      <c r="M67">
        <v>63</v>
      </c>
      <c r="N67" s="11">
        <v>25</v>
      </c>
    </row>
    <row r="68" spans="13:14" x14ac:dyDescent="0.2">
      <c r="M68">
        <v>64</v>
      </c>
      <c r="N68" s="11">
        <v>51</v>
      </c>
    </row>
    <row r="69" spans="13:14" x14ac:dyDescent="0.2">
      <c r="M69">
        <v>65</v>
      </c>
      <c r="N69" s="11">
        <v>55</v>
      </c>
    </row>
    <row r="70" spans="13:14" x14ac:dyDescent="0.2">
      <c r="M70">
        <v>66</v>
      </c>
      <c r="N70" s="11">
        <v>27</v>
      </c>
    </row>
    <row r="71" spans="13:14" x14ac:dyDescent="0.2">
      <c r="M71">
        <v>67</v>
      </c>
      <c r="N71" s="11">
        <v>53</v>
      </c>
    </row>
    <row r="72" spans="13:14" x14ac:dyDescent="0.2">
      <c r="M72">
        <v>68</v>
      </c>
      <c r="N72" s="11">
        <v>55</v>
      </c>
    </row>
    <row r="73" spans="13:14" x14ac:dyDescent="0.2">
      <c r="M73">
        <v>69</v>
      </c>
      <c r="N73" s="11">
        <v>55</v>
      </c>
    </row>
    <row r="74" spans="13:14" x14ac:dyDescent="0.2">
      <c r="M74">
        <v>70</v>
      </c>
      <c r="N74" s="11">
        <v>55</v>
      </c>
    </row>
    <row r="75" spans="13:14" x14ac:dyDescent="0.2">
      <c r="M75">
        <v>71</v>
      </c>
      <c r="N75" s="11">
        <v>55</v>
      </c>
    </row>
    <row r="76" spans="13:14" x14ac:dyDescent="0.2">
      <c r="M76">
        <v>72</v>
      </c>
      <c r="N76" s="11">
        <v>55</v>
      </c>
    </row>
    <row r="77" spans="13:14" x14ac:dyDescent="0.2">
      <c r="M77">
        <v>73</v>
      </c>
      <c r="N77" s="11">
        <v>29</v>
      </c>
    </row>
    <row r="78" spans="13:14" x14ac:dyDescent="0.2">
      <c r="M78">
        <v>74</v>
      </c>
      <c r="N78" s="11">
        <v>43</v>
      </c>
    </row>
    <row r="79" spans="13:14" x14ac:dyDescent="0.2">
      <c r="M79">
        <v>75</v>
      </c>
      <c r="N79" s="11">
        <v>37</v>
      </c>
    </row>
    <row r="80" spans="13:14" x14ac:dyDescent="0.2">
      <c r="M80">
        <v>76</v>
      </c>
      <c r="N80" s="11">
        <v>55</v>
      </c>
    </row>
    <row r="81" spans="13:14" x14ac:dyDescent="0.2">
      <c r="M81">
        <v>77</v>
      </c>
      <c r="N81" s="11">
        <v>39</v>
      </c>
    </row>
    <row r="82" spans="13:14" x14ac:dyDescent="0.2">
      <c r="M82">
        <v>78</v>
      </c>
      <c r="N82" s="11">
        <v>55</v>
      </c>
    </row>
    <row r="83" spans="13:14" x14ac:dyDescent="0.2">
      <c r="M83">
        <v>79</v>
      </c>
      <c r="N83" s="11">
        <v>55</v>
      </c>
    </row>
    <row r="84" spans="13:14" x14ac:dyDescent="0.2">
      <c r="M84">
        <v>80</v>
      </c>
      <c r="N84" s="11">
        <v>55</v>
      </c>
    </row>
    <row r="85" spans="13:14" x14ac:dyDescent="0.2">
      <c r="M85">
        <v>81</v>
      </c>
      <c r="N85" s="11">
        <v>55</v>
      </c>
    </row>
    <row r="86" spans="13:14" x14ac:dyDescent="0.2">
      <c r="M86">
        <v>82</v>
      </c>
      <c r="N86" s="11">
        <v>47</v>
      </c>
    </row>
    <row r="87" spans="13:14" x14ac:dyDescent="0.2">
      <c r="M87">
        <v>83</v>
      </c>
      <c r="N87" s="11">
        <v>55</v>
      </c>
    </row>
    <row r="88" spans="13:14" x14ac:dyDescent="0.2">
      <c r="M88">
        <v>84</v>
      </c>
      <c r="N88" s="11">
        <v>55</v>
      </c>
    </row>
    <row r="89" spans="13:14" x14ac:dyDescent="0.2">
      <c r="M89">
        <v>85</v>
      </c>
      <c r="N89" s="11">
        <v>55</v>
      </c>
    </row>
    <row r="90" spans="13:14" x14ac:dyDescent="0.2">
      <c r="M90">
        <v>86</v>
      </c>
      <c r="N90" s="11">
        <v>49</v>
      </c>
    </row>
    <row r="91" spans="13:14" x14ac:dyDescent="0.2">
      <c r="M91">
        <v>87</v>
      </c>
      <c r="N91" s="11">
        <v>35</v>
      </c>
    </row>
    <row r="92" spans="13:14" x14ac:dyDescent="0.2">
      <c r="M92">
        <v>88</v>
      </c>
      <c r="N92" s="11">
        <v>55</v>
      </c>
    </row>
    <row r="93" spans="13:14" x14ac:dyDescent="0.2">
      <c r="M93">
        <v>89</v>
      </c>
      <c r="N93" s="11">
        <v>27</v>
      </c>
    </row>
    <row r="94" spans="13:14" x14ac:dyDescent="0.2">
      <c r="M94">
        <v>90</v>
      </c>
      <c r="N94" s="11">
        <v>55</v>
      </c>
    </row>
    <row r="95" spans="13:14" x14ac:dyDescent="0.2">
      <c r="M95">
        <v>91</v>
      </c>
      <c r="N95" s="11">
        <v>29</v>
      </c>
    </row>
    <row r="96" spans="13:14" x14ac:dyDescent="0.2">
      <c r="M96">
        <v>92</v>
      </c>
      <c r="N96" s="11">
        <v>51</v>
      </c>
    </row>
    <row r="97" spans="13:14" x14ac:dyDescent="0.2">
      <c r="M97">
        <v>93</v>
      </c>
      <c r="N97" s="11">
        <v>37</v>
      </c>
    </row>
    <row r="98" spans="13:14" x14ac:dyDescent="0.2">
      <c r="M98">
        <v>94</v>
      </c>
      <c r="N98" s="11">
        <v>55</v>
      </c>
    </row>
    <row r="99" spans="13:14" x14ac:dyDescent="0.2">
      <c r="M99">
        <v>95</v>
      </c>
      <c r="N99" s="11">
        <v>55</v>
      </c>
    </row>
    <row r="100" spans="13:14" x14ac:dyDescent="0.2">
      <c r="M100">
        <v>96</v>
      </c>
      <c r="N100" s="11">
        <v>55</v>
      </c>
    </row>
    <row r="101" spans="13:14" x14ac:dyDescent="0.2">
      <c r="M101">
        <v>97</v>
      </c>
      <c r="N101" s="11">
        <v>55</v>
      </c>
    </row>
    <row r="102" spans="13:14" x14ac:dyDescent="0.2">
      <c r="M102">
        <v>98</v>
      </c>
      <c r="N102" s="11">
        <v>55</v>
      </c>
    </row>
    <row r="103" spans="13:14" x14ac:dyDescent="0.2">
      <c r="M103">
        <v>99</v>
      </c>
      <c r="N103" s="11">
        <v>33</v>
      </c>
    </row>
    <row r="104" spans="13:14" x14ac:dyDescent="0.2">
      <c r="M104">
        <v>100</v>
      </c>
      <c r="N104" s="11">
        <v>55</v>
      </c>
    </row>
    <row r="105" spans="13:14" x14ac:dyDescent="0.2">
      <c r="M105">
        <v>101</v>
      </c>
      <c r="N105" s="11">
        <v>55</v>
      </c>
    </row>
    <row r="106" spans="13:14" x14ac:dyDescent="0.2">
      <c r="M106">
        <v>102</v>
      </c>
      <c r="N106" s="11">
        <v>55</v>
      </c>
    </row>
    <row r="107" spans="13:14" x14ac:dyDescent="0.2">
      <c r="M107">
        <v>103</v>
      </c>
      <c r="N107" s="11">
        <v>55</v>
      </c>
    </row>
    <row r="108" spans="13:14" x14ac:dyDescent="0.2">
      <c r="M108">
        <v>104</v>
      </c>
      <c r="N108" s="11">
        <v>35</v>
      </c>
    </row>
    <row r="109" spans="13:14" x14ac:dyDescent="0.2">
      <c r="M109">
        <v>105</v>
      </c>
      <c r="N109" s="11">
        <v>55</v>
      </c>
    </row>
    <row r="110" spans="13:14" x14ac:dyDescent="0.2">
      <c r="M110">
        <v>106</v>
      </c>
      <c r="N110" s="11">
        <v>47</v>
      </c>
    </row>
    <row r="111" spans="13:14" x14ac:dyDescent="0.2">
      <c r="M111">
        <v>107</v>
      </c>
      <c r="N111" s="11">
        <v>45</v>
      </c>
    </row>
    <row r="112" spans="13:14" x14ac:dyDescent="0.2">
      <c r="M112">
        <v>108</v>
      </c>
      <c r="N112" s="11">
        <v>27</v>
      </c>
    </row>
    <row r="113" spans="13:14" x14ac:dyDescent="0.2">
      <c r="M113">
        <v>109</v>
      </c>
      <c r="N113" s="11">
        <v>35</v>
      </c>
    </row>
    <row r="114" spans="13:14" x14ac:dyDescent="0.2">
      <c r="M114">
        <v>110</v>
      </c>
      <c r="N114" s="11">
        <v>31</v>
      </c>
    </row>
    <row r="115" spans="13:14" x14ac:dyDescent="0.2">
      <c r="M115">
        <v>111</v>
      </c>
      <c r="N115" s="11">
        <v>55</v>
      </c>
    </row>
    <row r="116" spans="13:14" x14ac:dyDescent="0.2">
      <c r="M116">
        <v>112</v>
      </c>
      <c r="N116" s="11">
        <v>55</v>
      </c>
    </row>
    <row r="117" spans="13:14" x14ac:dyDescent="0.2">
      <c r="M117">
        <v>113</v>
      </c>
      <c r="N117" s="11">
        <v>39</v>
      </c>
    </row>
    <row r="118" spans="13:14" x14ac:dyDescent="0.2">
      <c r="M118">
        <v>114</v>
      </c>
      <c r="N118" s="11">
        <v>51</v>
      </c>
    </row>
    <row r="119" spans="13:14" x14ac:dyDescent="0.2">
      <c r="M119">
        <v>115</v>
      </c>
      <c r="N119" s="11">
        <v>55</v>
      </c>
    </row>
    <row r="120" spans="13:14" x14ac:dyDescent="0.2">
      <c r="M120">
        <v>116</v>
      </c>
      <c r="N120" s="11">
        <v>43</v>
      </c>
    </row>
    <row r="121" spans="13:14" x14ac:dyDescent="0.2">
      <c r="M121">
        <v>117</v>
      </c>
      <c r="N121" s="11">
        <v>29</v>
      </c>
    </row>
    <row r="122" spans="13:14" x14ac:dyDescent="0.2">
      <c r="M122">
        <v>118</v>
      </c>
      <c r="N122" s="11">
        <v>55</v>
      </c>
    </row>
    <row r="123" spans="13:14" x14ac:dyDescent="0.2">
      <c r="M123">
        <v>119</v>
      </c>
      <c r="N123" s="11">
        <v>55</v>
      </c>
    </row>
    <row r="124" spans="13:14" x14ac:dyDescent="0.2">
      <c r="M124">
        <v>120</v>
      </c>
      <c r="N124" s="11">
        <v>55</v>
      </c>
    </row>
    <row r="125" spans="13:14" x14ac:dyDescent="0.2">
      <c r="M125">
        <v>121</v>
      </c>
      <c r="N125" s="11">
        <v>49</v>
      </c>
    </row>
    <row r="126" spans="13:14" x14ac:dyDescent="0.2">
      <c r="M126">
        <v>122</v>
      </c>
      <c r="N126" s="11">
        <v>51</v>
      </c>
    </row>
    <row r="127" spans="13:14" x14ac:dyDescent="0.2">
      <c r="M127">
        <v>123</v>
      </c>
      <c r="N127" s="11">
        <v>55</v>
      </c>
    </row>
    <row r="128" spans="13:14" x14ac:dyDescent="0.2">
      <c r="M128">
        <v>124</v>
      </c>
      <c r="N128" s="11">
        <v>43</v>
      </c>
    </row>
    <row r="129" spans="13:14" x14ac:dyDescent="0.2">
      <c r="M129">
        <v>125</v>
      </c>
      <c r="N129" s="11">
        <v>55</v>
      </c>
    </row>
    <row r="130" spans="13:14" x14ac:dyDescent="0.2">
      <c r="M130">
        <v>126</v>
      </c>
      <c r="N130" s="11">
        <v>55</v>
      </c>
    </row>
    <row r="131" spans="13:14" x14ac:dyDescent="0.2">
      <c r="M131">
        <v>127</v>
      </c>
      <c r="N131" s="11">
        <v>55</v>
      </c>
    </row>
    <row r="132" spans="13:14" x14ac:dyDescent="0.2">
      <c r="M132">
        <v>128</v>
      </c>
      <c r="N132" s="11">
        <v>33</v>
      </c>
    </row>
    <row r="133" spans="13:14" x14ac:dyDescent="0.2">
      <c r="M133">
        <v>129</v>
      </c>
      <c r="N133" s="11">
        <v>55</v>
      </c>
    </row>
    <row r="134" spans="13:14" x14ac:dyDescent="0.2">
      <c r="M134">
        <v>130</v>
      </c>
      <c r="N134" s="11">
        <v>39</v>
      </c>
    </row>
    <row r="135" spans="13:14" x14ac:dyDescent="0.2">
      <c r="M135">
        <v>131</v>
      </c>
      <c r="N135" s="11">
        <v>41</v>
      </c>
    </row>
    <row r="136" spans="13:14" x14ac:dyDescent="0.2">
      <c r="M136">
        <v>132</v>
      </c>
      <c r="N136" s="11">
        <v>53</v>
      </c>
    </row>
    <row r="137" spans="13:14" x14ac:dyDescent="0.2">
      <c r="M137">
        <v>133</v>
      </c>
      <c r="N137" s="11">
        <v>55</v>
      </c>
    </row>
    <row r="138" spans="13:14" x14ac:dyDescent="0.2">
      <c r="M138">
        <v>134</v>
      </c>
      <c r="N138" s="11">
        <v>53</v>
      </c>
    </row>
    <row r="139" spans="13:14" x14ac:dyDescent="0.2">
      <c r="M139">
        <v>135</v>
      </c>
      <c r="N139" s="11">
        <v>33</v>
      </c>
    </row>
    <row r="140" spans="13:14" x14ac:dyDescent="0.2">
      <c r="M140">
        <v>136</v>
      </c>
      <c r="N140" s="11">
        <v>55</v>
      </c>
    </row>
    <row r="141" spans="13:14" x14ac:dyDescent="0.2">
      <c r="M141">
        <v>137</v>
      </c>
      <c r="N141" s="11">
        <v>55</v>
      </c>
    </row>
    <row r="142" spans="13:14" x14ac:dyDescent="0.2">
      <c r="M142">
        <v>138</v>
      </c>
      <c r="N142" s="11">
        <v>47</v>
      </c>
    </row>
    <row r="143" spans="13:14" x14ac:dyDescent="0.2">
      <c r="M143">
        <v>139</v>
      </c>
      <c r="N143" s="11">
        <v>55</v>
      </c>
    </row>
    <row r="144" spans="13:14" x14ac:dyDescent="0.2">
      <c r="M144">
        <v>140</v>
      </c>
      <c r="N144" s="11">
        <v>25</v>
      </c>
    </row>
    <row r="145" spans="13:14" x14ac:dyDescent="0.2">
      <c r="M145">
        <v>141</v>
      </c>
      <c r="N145" s="11">
        <v>47</v>
      </c>
    </row>
    <row r="146" spans="13:14" x14ac:dyDescent="0.2">
      <c r="M146">
        <v>142</v>
      </c>
      <c r="N146" s="11">
        <v>37</v>
      </c>
    </row>
    <row r="147" spans="13:14" x14ac:dyDescent="0.2">
      <c r="M147">
        <v>143</v>
      </c>
      <c r="N147" s="11">
        <v>55</v>
      </c>
    </row>
    <row r="148" spans="13:14" x14ac:dyDescent="0.2">
      <c r="M148">
        <v>144</v>
      </c>
      <c r="N148" s="11">
        <v>37</v>
      </c>
    </row>
    <row r="149" spans="13:14" x14ac:dyDescent="0.2">
      <c r="M149">
        <v>145</v>
      </c>
      <c r="N149" s="11">
        <v>55</v>
      </c>
    </row>
    <row r="150" spans="13:14" x14ac:dyDescent="0.2">
      <c r="M150">
        <v>146</v>
      </c>
      <c r="N150" s="11">
        <v>35</v>
      </c>
    </row>
    <row r="151" spans="13:14" x14ac:dyDescent="0.2">
      <c r="M151">
        <v>147</v>
      </c>
      <c r="N151" s="11">
        <v>33</v>
      </c>
    </row>
    <row r="152" spans="13:14" x14ac:dyDescent="0.2">
      <c r="M152">
        <v>148</v>
      </c>
      <c r="N152" s="11">
        <v>55</v>
      </c>
    </row>
    <row r="153" spans="13:14" x14ac:dyDescent="0.2">
      <c r="M153">
        <v>149</v>
      </c>
      <c r="N153" s="11">
        <v>45</v>
      </c>
    </row>
    <row r="154" spans="13:14" x14ac:dyDescent="0.2">
      <c r="M154">
        <v>150</v>
      </c>
      <c r="N154" s="11">
        <v>55</v>
      </c>
    </row>
    <row r="155" spans="13:14" x14ac:dyDescent="0.2">
      <c r="M155">
        <v>151</v>
      </c>
      <c r="N155" s="11">
        <v>55</v>
      </c>
    </row>
    <row r="156" spans="13:14" x14ac:dyDescent="0.2">
      <c r="M156">
        <v>152</v>
      </c>
      <c r="N156" s="11">
        <v>55</v>
      </c>
    </row>
    <row r="157" spans="13:14" x14ac:dyDescent="0.2">
      <c r="M157">
        <v>153</v>
      </c>
      <c r="N157" s="11">
        <v>55</v>
      </c>
    </row>
    <row r="158" spans="13:14" x14ac:dyDescent="0.2">
      <c r="M158">
        <v>154</v>
      </c>
      <c r="N158" s="11">
        <v>55</v>
      </c>
    </row>
    <row r="159" spans="13:14" x14ac:dyDescent="0.2">
      <c r="M159">
        <v>155</v>
      </c>
      <c r="N159" s="11">
        <v>33</v>
      </c>
    </row>
    <row r="160" spans="13:14" x14ac:dyDescent="0.2">
      <c r="M160">
        <v>156</v>
      </c>
      <c r="N160" s="11">
        <v>29</v>
      </c>
    </row>
    <row r="161" spans="13:14" x14ac:dyDescent="0.2">
      <c r="M161">
        <v>157</v>
      </c>
      <c r="N161" s="11">
        <v>55</v>
      </c>
    </row>
    <row r="162" spans="13:14" x14ac:dyDescent="0.2">
      <c r="M162">
        <v>158</v>
      </c>
      <c r="N162" s="11">
        <v>43</v>
      </c>
    </row>
    <row r="163" spans="13:14" x14ac:dyDescent="0.2">
      <c r="M163">
        <v>159</v>
      </c>
      <c r="N163" s="11">
        <v>47</v>
      </c>
    </row>
    <row r="164" spans="13:14" x14ac:dyDescent="0.2">
      <c r="M164">
        <v>160</v>
      </c>
      <c r="N164" s="11">
        <v>41</v>
      </c>
    </row>
    <row r="165" spans="13:14" x14ac:dyDescent="0.2">
      <c r="M165">
        <v>161</v>
      </c>
      <c r="N165" s="11">
        <v>25</v>
      </c>
    </row>
    <row r="166" spans="13:14" x14ac:dyDescent="0.2">
      <c r="M166">
        <v>162</v>
      </c>
      <c r="N166" s="11">
        <v>55</v>
      </c>
    </row>
    <row r="167" spans="13:14" x14ac:dyDescent="0.2">
      <c r="M167">
        <v>163</v>
      </c>
      <c r="N167" s="11">
        <v>55</v>
      </c>
    </row>
    <row r="168" spans="13:14" x14ac:dyDescent="0.2">
      <c r="M168">
        <v>164</v>
      </c>
      <c r="N168" s="11">
        <v>55</v>
      </c>
    </row>
    <row r="169" spans="13:14" x14ac:dyDescent="0.2">
      <c r="M169">
        <v>165</v>
      </c>
      <c r="N169" s="11">
        <v>55</v>
      </c>
    </row>
    <row r="170" spans="13:14" x14ac:dyDescent="0.2">
      <c r="M170">
        <v>166</v>
      </c>
      <c r="N170" s="11">
        <v>55</v>
      </c>
    </row>
    <row r="171" spans="13:14" x14ac:dyDescent="0.2">
      <c r="M171">
        <v>167</v>
      </c>
      <c r="N171" s="11">
        <v>49</v>
      </c>
    </row>
    <row r="172" spans="13:14" x14ac:dyDescent="0.2">
      <c r="M172">
        <v>168</v>
      </c>
      <c r="N172" s="11">
        <v>47</v>
      </c>
    </row>
    <row r="173" spans="13:14" x14ac:dyDescent="0.2">
      <c r="M173">
        <v>169</v>
      </c>
      <c r="N173" s="11">
        <v>53</v>
      </c>
    </row>
    <row r="174" spans="13:14" x14ac:dyDescent="0.2">
      <c r="M174">
        <v>170</v>
      </c>
      <c r="N174" s="11">
        <v>29</v>
      </c>
    </row>
    <row r="175" spans="13:14" x14ac:dyDescent="0.2">
      <c r="M175">
        <v>171</v>
      </c>
      <c r="N175" s="11">
        <v>31</v>
      </c>
    </row>
    <row r="176" spans="13:14" x14ac:dyDescent="0.2">
      <c r="M176">
        <v>172</v>
      </c>
      <c r="N176" s="11">
        <v>35</v>
      </c>
    </row>
    <row r="177" spans="13:14" x14ac:dyDescent="0.2">
      <c r="M177">
        <v>173</v>
      </c>
      <c r="N177" s="11">
        <v>27</v>
      </c>
    </row>
    <row r="178" spans="13:14" x14ac:dyDescent="0.2">
      <c r="M178">
        <v>174</v>
      </c>
      <c r="N178" s="11">
        <v>55</v>
      </c>
    </row>
    <row r="179" spans="13:14" x14ac:dyDescent="0.2">
      <c r="M179">
        <v>175</v>
      </c>
      <c r="N179" s="11">
        <v>55</v>
      </c>
    </row>
    <row r="180" spans="13:14" x14ac:dyDescent="0.2">
      <c r="M180">
        <v>176</v>
      </c>
      <c r="N180" s="11">
        <v>55</v>
      </c>
    </row>
    <row r="181" spans="13:14" x14ac:dyDescent="0.2">
      <c r="M181">
        <v>177</v>
      </c>
      <c r="N181" s="11">
        <v>55</v>
      </c>
    </row>
    <row r="182" spans="13:14" x14ac:dyDescent="0.2">
      <c r="M182">
        <v>178</v>
      </c>
      <c r="N182" s="11">
        <v>55</v>
      </c>
    </row>
    <row r="183" spans="13:14" x14ac:dyDescent="0.2">
      <c r="M183">
        <v>179</v>
      </c>
      <c r="N183" s="11">
        <v>41</v>
      </c>
    </row>
    <row r="184" spans="13:14" x14ac:dyDescent="0.2">
      <c r="M184">
        <v>180</v>
      </c>
      <c r="N184" s="11">
        <v>37</v>
      </c>
    </row>
    <row r="185" spans="13:14" x14ac:dyDescent="0.2">
      <c r="M185">
        <v>181</v>
      </c>
      <c r="N185" s="11">
        <v>33</v>
      </c>
    </row>
    <row r="186" spans="13:14" x14ac:dyDescent="0.2">
      <c r="M186">
        <v>182</v>
      </c>
      <c r="N186" s="11">
        <v>37</v>
      </c>
    </row>
    <row r="187" spans="13:14" x14ac:dyDescent="0.2">
      <c r="M187">
        <v>183</v>
      </c>
      <c r="N187" s="11">
        <v>27</v>
      </c>
    </row>
    <row r="188" spans="13:14" x14ac:dyDescent="0.2">
      <c r="M188">
        <v>184</v>
      </c>
      <c r="N188" s="11">
        <v>49</v>
      </c>
    </row>
    <row r="189" spans="13:14" x14ac:dyDescent="0.2">
      <c r="M189">
        <v>185</v>
      </c>
      <c r="N189" s="11">
        <v>45</v>
      </c>
    </row>
    <row r="190" spans="13:14" x14ac:dyDescent="0.2">
      <c r="M190">
        <v>186</v>
      </c>
      <c r="N190" s="11">
        <v>35</v>
      </c>
    </row>
    <row r="191" spans="13:14" x14ac:dyDescent="0.2">
      <c r="M191">
        <v>187</v>
      </c>
      <c r="N191" s="11">
        <v>55</v>
      </c>
    </row>
    <row r="192" spans="13:14" x14ac:dyDescent="0.2">
      <c r="M192">
        <v>188</v>
      </c>
      <c r="N192" s="11">
        <v>55</v>
      </c>
    </row>
    <row r="193" spans="13:14" x14ac:dyDescent="0.2">
      <c r="M193">
        <v>189</v>
      </c>
      <c r="N193" s="11">
        <v>55</v>
      </c>
    </row>
    <row r="194" spans="13:14" x14ac:dyDescent="0.2">
      <c r="M194">
        <v>190</v>
      </c>
      <c r="N194" s="11">
        <v>53</v>
      </c>
    </row>
    <row r="195" spans="13:14" x14ac:dyDescent="0.2">
      <c r="M195">
        <v>191</v>
      </c>
      <c r="N195" s="11">
        <v>55</v>
      </c>
    </row>
    <row r="196" spans="13:14" x14ac:dyDescent="0.2">
      <c r="M196">
        <v>192</v>
      </c>
      <c r="N196" s="11">
        <v>33</v>
      </c>
    </row>
    <row r="197" spans="13:14" x14ac:dyDescent="0.2">
      <c r="M197">
        <v>193</v>
      </c>
      <c r="N197" s="11">
        <v>49</v>
      </c>
    </row>
    <row r="198" spans="13:14" x14ac:dyDescent="0.2">
      <c r="M198">
        <v>194</v>
      </c>
      <c r="N198" s="11">
        <v>55</v>
      </c>
    </row>
    <row r="199" spans="13:14" x14ac:dyDescent="0.2">
      <c r="M199">
        <v>195</v>
      </c>
      <c r="N199" s="11">
        <v>55</v>
      </c>
    </row>
    <row r="200" spans="13:14" x14ac:dyDescent="0.2">
      <c r="M200">
        <v>196</v>
      </c>
      <c r="N200" s="11">
        <v>55</v>
      </c>
    </row>
    <row r="201" spans="13:14" x14ac:dyDescent="0.2">
      <c r="M201">
        <v>197</v>
      </c>
      <c r="N201" s="11">
        <v>55</v>
      </c>
    </row>
    <row r="202" spans="13:14" x14ac:dyDescent="0.2">
      <c r="M202">
        <v>198</v>
      </c>
      <c r="N202" s="11">
        <v>55</v>
      </c>
    </row>
    <row r="203" spans="13:14" x14ac:dyDescent="0.2">
      <c r="M203">
        <v>199</v>
      </c>
      <c r="N203" s="11">
        <v>35</v>
      </c>
    </row>
    <row r="204" spans="13:14" x14ac:dyDescent="0.2">
      <c r="M204">
        <v>200</v>
      </c>
      <c r="N204" s="11">
        <v>55</v>
      </c>
    </row>
    <row r="205" spans="13:14" x14ac:dyDescent="0.2">
      <c r="M205">
        <v>201</v>
      </c>
      <c r="N205" s="11">
        <v>39</v>
      </c>
    </row>
    <row r="206" spans="13:14" x14ac:dyDescent="0.2">
      <c r="M206">
        <v>202</v>
      </c>
      <c r="N206" s="11">
        <v>55</v>
      </c>
    </row>
    <row r="207" spans="13:14" x14ac:dyDescent="0.2">
      <c r="M207">
        <v>203</v>
      </c>
      <c r="N207" s="11">
        <v>55</v>
      </c>
    </row>
    <row r="208" spans="13:14" x14ac:dyDescent="0.2">
      <c r="M208">
        <v>204</v>
      </c>
      <c r="N208" s="11">
        <v>55</v>
      </c>
    </row>
    <row r="209" spans="13:14" x14ac:dyDescent="0.2">
      <c r="M209">
        <v>205</v>
      </c>
      <c r="N209" s="11">
        <v>55</v>
      </c>
    </row>
    <row r="210" spans="13:14" x14ac:dyDescent="0.2">
      <c r="M210">
        <v>206</v>
      </c>
      <c r="N210" s="11">
        <v>39</v>
      </c>
    </row>
    <row r="211" spans="13:14" x14ac:dyDescent="0.2">
      <c r="M211">
        <v>207</v>
      </c>
      <c r="N211" s="11">
        <v>55</v>
      </c>
    </row>
    <row r="212" spans="13:14" x14ac:dyDescent="0.2">
      <c r="M212">
        <v>208</v>
      </c>
      <c r="N212" s="11">
        <v>45</v>
      </c>
    </row>
    <row r="213" spans="13:14" x14ac:dyDescent="0.2">
      <c r="M213">
        <v>209</v>
      </c>
      <c r="N213" s="11">
        <v>27</v>
      </c>
    </row>
    <row r="214" spans="13:14" x14ac:dyDescent="0.2">
      <c r="M214">
        <v>210</v>
      </c>
      <c r="N214" s="11">
        <v>55</v>
      </c>
    </row>
    <row r="215" spans="13:14" x14ac:dyDescent="0.2">
      <c r="M215">
        <v>211</v>
      </c>
      <c r="N215" s="11">
        <v>55</v>
      </c>
    </row>
    <row r="216" spans="13:14" x14ac:dyDescent="0.2">
      <c r="M216">
        <v>212</v>
      </c>
      <c r="N216" s="11">
        <v>55</v>
      </c>
    </row>
    <row r="217" spans="13:14" x14ac:dyDescent="0.2">
      <c r="M217">
        <v>213</v>
      </c>
      <c r="N217" s="11">
        <v>55</v>
      </c>
    </row>
    <row r="218" spans="13:14" x14ac:dyDescent="0.2">
      <c r="M218">
        <v>214</v>
      </c>
      <c r="N218" s="11">
        <v>45</v>
      </c>
    </row>
    <row r="219" spans="13:14" x14ac:dyDescent="0.2">
      <c r="M219">
        <v>215</v>
      </c>
      <c r="N219" s="11">
        <v>25</v>
      </c>
    </row>
    <row r="220" spans="13:14" x14ac:dyDescent="0.2">
      <c r="M220">
        <v>216</v>
      </c>
      <c r="N220" s="11">
        <v>31</v>
      </c>
    </row>
    <row r="221" spans="13:14" x14ac:dyDescent="0.2">
      <c r="M221">
        <v>217</v>
      </c>
      <c r="N221" s="11">
        <v>55</v>
      </c>
    </row>
    <row r="222" spans="13:14" x14ac:dyDescent="0.2">
      <c r="M222">
        <v>218</v>
      </c>
      <c r="N222" s="11">
        <v>37</v>
      </c>
    </row>
    <row r="223" spans="13:14" x14ac:dyDescent="0.2">
      <c r="M223">
        <v>219</v>
      </c>
      <c r="N223" s="11">
        <v>55</v>
      </c>
    </row>
    <row r="224" spans="13:14" x14ac:dyDescent="0.2">
      <c r="M224">
        <v>220</v>
      </c>
      <c r="N224" s="11">
        <v>55</v>
      </c>
    </row>
    <row r="225" spans="13:14" x14ac:dyDescent="0.2">
      <c r="M225">
        <v>221</v>
      </c>
      <c r="N225" s="11">
        <v>55</v>
      </c>
    </row>
    <row r="226" spans="13:14" x14ac:dyDescent="0.2">
      <c r="M226">
        <v>222</v>
      </c>
      <c r="N226" s="11">
        <v>55</v>
      </c>
    </row>
    <row r="227" spans="13:14" x14ac:dyDescent="0.2">
      <c r="M227">
        <v>223</v>
      </c>
      <c r="N227" s="11">
        <v>55</v>
      </c>
    </row>
    <row r="228" spans="13:14" x14ac:dyDescent="0.2">
      <c r="M228">
        <v>224</v>
      </c>
      <c r="N228" s="11">
        <v>33</v>
      </c>
    </row>
    <row r="229" spans="13:14" x14ac:dyDescent="0.2">
      <c r="M229">
        <v>225</v>
      </c>
      <c r="N229" s="11">
        <v>55</v>
      </c>
    </row>
    <row r="230" spans="13:14" x14ac:dyDescent="0.2">
      <c r="M230">
        <v>226</v>
      </c>
      <c r="N230" s="11">
        <v>33</v>
      </c>
    </row>
    <row r="231" spans="13:14" x14ac:dyDescent="0.2">
      <c r="M231">
        <v>227</v>
      </c>
      <c r="N231" s="11">
        <v>55</v>
      </c>
    </row>
    <row r="232" spans="13:14" x14ac:dyDescent="0.2">
      <c r="M232">
        <v>228</v>
      </c>
      <c r="N232" s="11">
        <v>55</v>
      </c>
    </row>
    <row r="233" spans="13:14" x14ac:dyDescent="0.2">
      <c r="M233">
        <v>229</v>
      </c>
      <c r="N233" s="11">
        <v>55</v>
      </c>
    </row>
    <row r="234" spans="13:14" x14ac:dyDescent="0.2">
      <c r="M234">
        <v>230</v>
      </c>
      <c r="N234" s="11">
        <v>47</v>
      </c>
    </row>
    <row r="235" spans="13:14" x14ac:dyDescent="0.2">
      <c r="M235">
        <v>231</v>
      </c>
      <c r="N235" s="11">
        <v>55</v>
      </c>
    </row>
    <row r="236" spans="13:14" x14ac:dyDescent="0.2">
      <c r="M236">
        <v>232</v>
      </c>
      <c r="N236" s="11">
        <v>41</v>
      </c>
    </row>
    <row r="237" spans="13:14" x14ac:dyDescent="0.2">
      <c r="M237">
        <v>233</v>
      </c>
      <c r="N237" s="11">
        <v>55</v>
      </c>
    </row>
    <row r="238" spans="13:14" x14ac:dyDescent="0.2">
      <c r="M238">
        <v>234</v>
      </c>
      <c r="N238" s="11">
        <v>55</v>
      </c>
    </row>
    <row r="239" spans="13:14" x14ac:dyDescent="0.2">
      <c r="M239">
        <v>235</v>
      </c>
      <c r="N239" s="11">
        <v>55</v>
      </c>
    </row>
    <row r="240" spans="13:14" x14ac:dyDescent="0.2">
      <c r="M240">
        <v>236</v>
      </c>
      <c r="N240" s="11">
        <v>37</v>
      </c>
    </row>
    <row r="241" spans="13:14" x14ac:dyDescent="0.2">
      <c r="M241">
        <v>237</v>
      </c>
      <c r="N241" s="11">
        <v>55</v>
      </c>
    </row>
    <row r="242" spans="13:14" x14ac:dyDescent="0.2">
      <c r="M242">
        <v>238</v>
      </c>
      <c r="N242" s="11">
        <v>39</v>
      </c>
    </row>
    <row r="243" spans="13:14" x14ac:dyDescent="0.2">
      <c r="M243">
        <v>239</v>
      </c>
      <c r="N243" s="11">
        <v>33</v>
      </c>
    </row>
    <row r="244" spans="13:14" x14ac:dyDescent="0.2">
      <c r="M244">
        <v>240</v>
      </c>
      <c r="N244" s="11">
        <v>49</v>
      </c>
    </row>
    <row r="245" spans="13:14" x14ac:dyDescent="0.2">
      <c r="M245">
        <v>241</v>
      </c>
      <c r="N245" s="11">
        <v>49</v>
      </c>
    </row>
    <row r="246" spans="13:14" x14ac:dyDescent="0.2">
      <c r="M246">
        <v>242</v>
      </c>
      <c r="N246" s="11">
        <v>45</v>
      </c>
    </row>
    <row r="247" spans="13:14" x14ac:dyDescent="0.2">
      <c r="M247">
        <v>243</v>
      </c>
      <c r="N247" s="11">
        <v>55</v>
      </c>
    </row>
    <row r="248" spans="13:14" x14ac:dyDescent="0.2">
      <c r="M248">
        <v>244</v>
      </c>
      <c r="N248" s="11">
        <v>55</v>
      </c>
    </row>
    <row r="249" spans="13:14" x14ac:dyDescent="0.2">
      <c r="M249">
        <v>245</v>
      </c>
      <c r="N249" s="11">
        <v>39</v>
      </c>
    </row>
    <row r="250" spans="13:14" x14ac:dyDescent="0.2">
      <c r="M250">
        <v>246</v>
      </c>
      <c r="N250" s="11">
        <v>47</v>
      </c>
    </row>
    <row r="251" spans="13:14" x14ac:dyDescent="0.2">
      <c r="M251">
        <v>247</v>
      </c>
      <c r="N251" s="11">
        <v>55</v>
      </c>
    </row>
    <row r="252" spans="13:14" x14ac:dyDescent="0.2">
      <c r="M252">
        <v>248</v>
      </c>
      <c r="N252" s="11">
        <v>33</v>
      </c>
    </row>
    <row r="253" spans="13:14" x14ac:dyDescent="0.2">
      <c r="M253">
        <v>249</v>
      </c>
      <c r="N253" s="11">
        <v>55</v>
      </c>
    </row>
    <row r="254" spans="13:14" x14ac:dyDescent="0.2">
      <c r="M254">
        <v>250</v>
      </c>
      <c r="N254" s="11">
        <v>55</v>
      </c>
    </row>
    <row r="255" spans="13:14" x14ac:dyDescent="0.2">
      <c r="M255">
        <v>251</v>
      </c>
      <c r="N255" s="11">
        <v>55</v>
      </c>
    </row>
    <row r="256" spans="13:14" x14ac:dyDescent="0.2">
      <c r="M256">
        <v>252</v>
      </c>
      <c r="N256" s="11">
        <v>33</v>
      </c>
    </row>
    <row r="257" spans="13:14" x14ac:dyDescent="0.2">
      <c r="M257">
        <v>253</v>
      </c>
      <c r="N257" s="11">
        <v>55</v>
      </c>
    </row>
    <row r="258" spans="13:14" x14ac:dyDescent="0.2">
      <c r="M258">
        <v>254</v>
      </c>
      <c r="N258" s="11">
        <v>55</v>
      </c>
    </row>
    <row r="259" spans="13:14" x14ac:dyDescent="0.2">
      <c r="M259">
        <v>255</v>
      </c>
      <c r="N259" s="11">
        <v>45</v>
      </c>
    </row>
    <row r="260" spans="13:14" x14ac:dyDescent="0.2">
      <c r="M260">
        <v>256</v>
      </c>
      <c r="N260" s="11">
        <v>55</v>
      </c>
    </row>
    <row r="261" spans="13:14" x14ac:dyDescent="0.2">
      <c r="M261">
        <v>257</v>
      </c>
      <c r="N261" s="11">
        <v>33</v>
      </c>
    </row>
    <row r="262" spans="13:14" x14ac:dyDescent="0.2">
      <c r="M262">
        <v>258</v>
      </c>
      <c r="N262" s="11">
        <v>27</v>
      </c>
    </row>
    <row r="263" spans="13:14" x14ac:dyDescent="0.2">
      <c r="M263">
        <v>259</v>
      </c>
      <c r="N263" s="11">
        <v>49</v>
      </c>
    </row>
    <row r="264" spans="13:14" x14ac:dyDescent="0.2">
      <c r="M264">
        <v>260</v>
      </c>
      <c r="N264" s="11">
        <v>37</v>
      </c>
    </row>
    <row r="265" spans="13:14" x14ac:dyDescent="0.2">
      <c r="M265">
        <v>261</v>
      </c>
      <c r="N265" s="11">
        <v>51</v>
      </c>
    </row>
    <row r="266" spans="13:14" x14ac:dyDescent="0.2">
      <c r="M266">
        <v>262</v>
      </c>
      <c r="N266" s="11">
        <v>29</v>
      </c>
    </row>
    <row r="267" spans="13:14" x14ac:dyDescent="0.2">
      <c r="M267">
        <v>263</v>
      </c>
      <c r="N267" s="11">
        <v>55</v>
      </c>
    </row>
    <row r="268" spans="13:14" x14ac:dyDescent="0.2">
      <c r="M268">
        <v>264</v>
      </c>
      <c r="N268" s="11">
        <v>35</v>
      </c>
    </row>
    <row r="269" spans="13:14" x14ac:dyDescent="0.2">
      <c r="M269">
        <v>265</v>
      </c>
      <c r="N269" s="11">
        <v>55</v>
      </c>
    </row>
    <row r="270" spans="13:14" x14ac:dyDescent="0.2">
      <c r="M270">
        <v>266</v>
      </c>
      <c r="N270" s="11">
        <v>27</v>
      </c>
    </row>
    <row r="271" spans="13:14" x14ac:dyDescent="0.2">
      <c r="M271">
        <v>267</v>
      </c>
      <c r="N271" s="11">
        <v>55</v>
      </c>
    </row>
    <row r="272" spans="13:14" x14ac:dyDescent="0.2">
      <c r="M272">
        <v>268</v>
      </c>
      <c r="N272" s="11">
        <v>55</v>
      </c>
    </row>
    <row r="273" spans="13:14" x14ac:dyDescent="0.2">
      <c r="M273">
        <v>269</v>
      </c>
      <c r="N273" s="11">
        <v>31</v>
      </c>
    </row>
    <row r="274" spans="13:14" x14ac:dyDescent="0.2">
      <c r="M274">
        <v>270</v>
      </c>
      <c r="N274" s="11">
        <v>25</v>
      </c>
    </row>
    <row r="275" spans="13:14" x14ac:dyDescent="0.2">
      <c r="M275">
        <v>271</v>
      </c>
      <c r="N275" s="11">
        <v>27</v>
      </c>
    </row>
    <row r="276" spans="13:14" x14ac:dyDescent="0.2">
      <c r="M276">
        <v>272</v>
      </c>
      <c r="N276" s="11">
        <v>29</v>
      </c>
    </row>
    <row r="277" spans="13:14" x14ac:dyDescent="0.2">
      <c r="M277">
        <v>273</v>
      </c>
      <c r="N277" s="11">
        <v>55</v>
      </c>
    </row>
    <row r="278" spans="13:14" x14ac:dyDescent="0.2">
      <c r="M278">
        <v>274</v>
      </c>
      <c r="N278" s="11">
        <v>45</v>
      </c>
    </row>
    <row r="279" spans="13:14" x14ac:dyDescent="0.2">
      <c r="M279">
        <v>275</v>
      </c>
      <c r="N279" s="11">
        <v>55</v>
      </c>
    </row>
    <row r="280" spans="13:14" x14ac:dyDescent="0.2">
      <c r="M280">
        <v>276</v>
      </c>
      <c r="N280" s="11">
        <v>25</v>
      </c>
    </row>
    <row r="281" spans="13:14" x14ac:dyDescent="0.2">
      <c r="M281">
        <v>277</v>
      </c>
      <c r="N281" s="11">
        <v>27</v>
      </c>
    </row>
    <row r="282" spans="13:14" x14ac:dyDescent="0.2">
      <c r="M282">
        <v>278</v>
      </c>
      <c r="N282" s="11">
        <v>55</v>
      </c>
    </row>
    <row r="283" spans="13:14" x14ac:dyDescent="0.2">
      <c r="M283">
        <v>279</v>
      </c>
      <c r="N283" s="11">
        <v>55</v>
      </c>
    </row>
    <row r="284" spans="13:14" x14ac:dyDescent="0.2">
      <c r="M284">
        <v>280</v>
      </c>
      <c r="N284" s="11">
        <v>31</v>
      </c>
    </row>
    <row r="285" spans="13:14" x14ac:dyDescent="0.2">
      <c r="M285">
        <v>281</v>
      </c>
      <c r="N285" s="11">
        <v>55</v>
      </c>
    </row>
    <row r="286" spans="13:14" x14ac:dyDescent="0.2">
      <c r="M286">
        <v>282</v>
      </c>
      <c r="N286" s="11">
        <v>55</v>
      </c>
    </row>
    <row r="287" spans="13:14" x14ac:dyDescent="0.2">
      <c r="M287">
        <v>283</v>
      </c>
      <c r="N287" s="11">
        <v>45</v>
      </c>
    </row>
    <row r="288" spans="13:14" x14ac:dyDescent="0.2">
      <c r="M288">
        <v>284</v>
      </c>
      <c r="N288" s="11">
        <v>27</v>
      </c>
    </row>
    <row r="289" spans="13:14" x14ac:dyDescent="0.2">
      <c r="M289">
        <v>285</v>
      </c>
      <c r="N289" s="11">
        <v>55</v>
      </c>
    </row>
    <row r="290" spans="13:14" x14ac:dyDescent="0.2">
      <c r="M290">
        <v>286</v>
      </c>
      <c r="N290" s="11">
        <v>29</v>
      </c>
    </row>
    <row r="291" spans="13:14" x14ac:dyDescent="0.2">
      <c r="M291">
        <v>287</v>
      </c>
      <c r="N291" s="11">
        <v>53</v>
      </c>
    </row>
    <row r="292" spans="13:14" x14ac:dyDescent="0.2">
      <c r="M292">
        <v>288</v>
      </c>
      <c r="N292" s="11">
        <v>55</v>
      </c>
    </row>
    <row r="293" spans="13:14" x14ac:dyDescent="0.2">
      <c r="M293">
        <v>289</v>
      </c>
      <c r="N293" s="11">
        <v>45</v>
      </c>
    </row>
    <row r="294" spans="13:14" x14ac:dyDescent="0.2">
      <c r="M294">
        <v>290</v>
      </c>
      <c r="N294" s="11">
        <v>33</v>
      </c>
    </row>
    <row r="295" spans="13:14" x14ac:dyDescent="0.2">
      <c r="M295">
        <v>291</v>
      </c>
      <c r="N295" s="11">
        <v>29</v>
      </c>
    </row>
    <row r="296" spans="13:14" x14ac:dyDescent="0.2">
      <c r="M296">
        <v>292</v>
      </c>
      <c r="N296" s="11">
        <v>55</v>
      </c>
    </row>
    <row r="297" spans="13:14" x14ac:dyDescent="0.2">
      <c r="M297">
        <v>293</v>
      </c>
      <c r="N297" s="11">
        <v>53</v>
      </c>
    </row>
    <row r="298" spans="13:14" x14ac:dyDescent="0.2">
      <c r="M298">
        <v>294</v>
      </c>
      <c r="N298" s="11">
        <v>55</v>
      </c>
    </row>
    <row r="299" spans="13:14" x14ac:dyDescent="0.2">
      <c r="M299">
        <v>295</v>
      </c>
      <c r="N299" s="11">
        <v>55</v>
      </c>
    </row>
    <row r="300" spans="13:14" x14ac:dyDescent="0.2">
      <c r="M300">
        <v>296</v>
      </c>
      <c r="N300" s="11">
        <v>55</v>
      </c>
    </row>
    <row r="301" spans="13:14" x14ac:dyDescent="0.2">
      <c r="M301">
        <v>297</v>
      </c>
      <c r="N301" s="11">
        <v>37</v>
      </c>
    </row>
    <row r="302" spans="13:14" x14ac:dyDescent="0.2">
      <c r="M302">
        <v>298</v>
      </c>
      <c r="N302" s="11">
        <v>55</v>
      </c>
    </row>
    <row r="303" spans="13:14" x14ac:dyDescent="0.2">
      <c r="M303">
        <v>299</v>
      </c>
      <c r="N303" s="11">
        <v>55</v>
      </c>
    </row>
    <row r="304" spans="13:14" x14ac:dyDescent="0.2">
      <c r="M304">
        <v>300</v>
      </c>
      <c r="N304" s="11">
        <v>55</v>
      </c>
    </row>
    <row r="305" spans="13:14" x14ac:dyDescent="0.2">
      <c r="M305">
        <v>301</v>
      </c>
      <c r="N305" s="11">
        <v>55</v>
      </c>
    </row>
    <row r="306" spans="13:14" x14ac:dyDescent="0.2">
      <c r="M306">
        <v>302</v>
      </c>
      <c r="N306" s="11">
        <v>55</v>
      </c>
    </row>
    <row r="307" spans="13:14" x14ac:dyDescent="0.2">
      <c r="M307">
        <v>303</v>
      </c>
      <c r="N307" s="11">
        <v>55</v>
      </c>
    </row>
    <row r="308" spans="13:14" x14ac:dyDescent="0.2">
      <c r="M308">
        <v>304</v>
      </c>
      <c r="N308" s="11">
        <v>49</v>
      </c>
    </row>
    <row r="309" spans="13:14" x14ac:dyDescent="0.2">
      <c r="M309">
        <v>305</v>
      </c>
      <c r="N309" s="11">
        <v>35</v>
      </c>
    </row>
    <row r="310" spans="13:14" x14ac:dyDescent="0.2">
      <c r="M310">
        <v>306</v>
      </c>
      <c r="N310" s="11">
        <v>51</v>
      </c>
    </row>
    <row r="311" spans="13:14" x14ac:dyDescent="0.2">
      <c r="M311">
        <v>307</v>
      </c>
      <c r="N311" s="11">
        <v>27</v>
      </c>
    </row>
    <row r="312" spans="13:14" x14ac:dyDescent="0.2">
      <c r="M312">
        <v>308</v>
      </c>
      <c r="N312" s="11">
        <v>55</v>
      </c>
    </row>
    <row r="313" spans="13:14" x14ac:dyDescent="0.2">
      <c r="M313">
        <v>309</v>
      </c>
      <c r="N313" s="11">
        <v>29</v>
      </c>
    </row>
    <row r="314" spans="13:14" x14ac:dyDescent="0.2">
      <c r="M314">
        <v>310</v>
      </c>
      <c r="N314" s="11">
        <v>27</v>
      </c>
    </row>
    <row r="315" spans="13:14" x14ac:dyDescent="0.2">
      <c r="M315">
        <v>311</v>
      </c>
      <c r="N315" s="11">
        <v>55</v>
      </c>
    </row>
    <row r="316" spans="13:14" x14ac:dyDescent="0.2">
      <c r="M316">
        <v>312</v>
      </c>
      <c r="N316" s="11">
        <v>55</v>
      </c>
    </row>
    <row r="317" spans="13:14" x14ac:dyDescent="0.2">
      <c r="M317">
        <v>313</v>
      </c>
      <c r="N317" s="11">
        <v>55</v>
      </c>
    </row>
    <row r="318" spans="13:14" x14ac:dyDescent="0.2">
      <c r="M318">
        <v>314</v>
      </c>
      <c r="N318" s="11">
        <v>39</v>
      </c>
    </row>
    <row r="319" spans="13:14" x14ac:dyDescent="0.2">
      <c r="M319">
        <v>315</v>
      </c>
      <c r="N319" s="11">
        <v>55</v>
      </c>
    </row>
    <row r="320" spans="13:14" x14ac:dyDescent="0.2">
      <c r="M320">
        <v>316</v>
      </c>
      <c r="N320" s="11">
        <v>55</v>
      </c>
    </row>
    <row r="321" spans="13:14" x14ac:dyDescent="0.2">
      <c r="M321">
        <v>317</v>
      </c>
      <c r="N321" s="11">
        <v>45</v>
      </c>
    </row>
    <row r="322" spans="13:14" x14ac:dyDescent="0.2">
      <c r="M322">
        <v>318</v>
      </c>
      <c r="N322" s="11">
        <v>55</v>
      </c>
    </row>
    <row r="323" spans="13:14" x14ac:dyDescent="0.2">
      <c r="M323">
        <v>319</v>
      </c>
      <c r="N323" s="11">
        <v>55</v>
      </c>
    </row>
    <row r="324" spans="13:14" x14ac:dyDescent="0.2">
      <c r="M324">
        <v>320</v>
      </c>
      <c r="N324" s="11">
        <v>55</v>
      </c>
    </row>
    <row r="325" spans="13:14" x14ac:dyDescent="0.2">
      <c r="M325">
        <v>321</v>
      </c>
      <c r="N325" s="11">
        <v>27</v>
      </c>
    </row>
    <row r="326" spans="13:14" x14ac:dyDescent="0.2">
      <c r="M326">
        <v>322</v>
      </c>
      <c r="N326" s="11">
        <v>49</v>
      </c>
    </row>
    <row r="327" spans="13:14" x14ac:dyDescent="0.2">
      <c r="M327">
        <v>323</v>
      </c>
      <c r="N327" s="11">
        <v>55</v>
      </c>
    </row>
    <row r="328" spans="13:14" x14ac:dyDescent="0.2">
      <c r="M328">
        <v>324</v>
      </c>
      <c r="N328" s="11">
        <v>55</v>
      </c>
    </row>
    <row r="329" spans="13:14" x14ac:dyDescent="0.2">
      <c r="M329">
        <v>325</v>
      </c>
      <c r="N329" s="11">
        <v>55</v>
      </c>
    </row>
    <row r="330" spans="13:14" x14ac:dyDescent="0.2">
      <c r="M330">
        <v>326</v>
      </c>
      <c r="N330" s="11">
        <v>55</v>
      </c>
    </row>
    <row r="331" spans="13:14" x14ac:dyDescent="0.2">
      <c r="M331">
        <v>327</v>
      </c>
      <c r="N331" s="11">
        <v>51</v>
      </c>
    </row>
    <row r="332" spans="13:14" x14ac:dyDescent="0.2">
      <c r="M332">
        <v>328</v>
      </c>
      <c r="N332" s="11">
        <v>55</v>
      </c>
    </row>
    <row r="333" spans="13:14" x14ac:dyDescent="0.2">
      <c r="M333">
        <v>329</v>
      </c>
      <c r="N333" s="11">
        <v>55</v>
      </c>
    </row>
    <row r="334" spans="13:14" x14ac:dyDescent="0.2">
      <c r="M334">
        <v>330</v>
      </c>
      <c r="N334" s="11">
        <v>45</v>
      </c>
    </row>
    <row r="335" spans="13:14" x14ac:dyDescent="0.2">
      <c r="M335">
        <v>331</v>
      </c>
      <c r="N335" s="11">
        <v>35</v>
      </c>
    </row>
    <row r="336" spans="13:14" x14ac:dyDescent="0.2">
      <c r="M336">
        <v>332</v>
      </c>
      <c r="N336" s="11">
        <v>55</v>
      </c>
    </row>
    <row r="337" spans="13:14" x14ac:dyDescent="0.2">
      <c r="M337">
        <v>333</v>
      </c>
      <c r="N337" s="11">
        <v>55</v>
      </c>
    </row>
    <row r="338" spans="13:14" x14ac:dyDescent="0.2">
      <c r="M338">
        <v>334</v>
      </c>
      <c r="N338" s="11">
        <v>33</v>
      </c>
    </row>
    <row r="339" spans="13:14" x14ac:dyDescent="0.2">
      <c r="M339">
        <v>335</v>
      </c>
      <c r="N339" s="11">
        <v>45</v>
      </c>
    </row>
    <row r="340" spans="13:14" x14ac:dyDescent="0.2">
      <c r="M340">
        <v>336</v>
      </c>
      <c r="N340" s="11">
        <v>55</v>
      </c>
    </row>
    <row r="341" spans="13:14" x14ac:dyDescent="0.2">
      <c r="M341">
        <v>337</v>
      </c>
      <c r="N341" s="11">
        <v>55</v>
      </c>
    </row>
    <row r="342" spans="13:14" x14ac:dyDescent="0.2">
      <c r="M342">
        <v>338</v>
      </c>
      <c r="N342" s="11">
        <v>29</v>
      </c>
    </row>
    <row r="343" spans="13:14" x14ac:dyDescent="0.2">
      <c r="M343">
        <v>339</v>
      </c>
      <c r="N343" s="11">
        <v>49</v>
      </c>
    </row>
    <row r="344" spans="13:14" x14ac:dyDescent="0.2">
      <c r="M344">
        <v>340</v>
      </c>
      <c r="N344" s="11">
        <v>41</v>
      </c>
    </row>
    <row r="345" spans="13:14" x14ac:dyDescent="0.2">
      <c r="M345">
        <v>341</v>
      </c>
      <c r="N345" s="11">
        <v>55</v>
      </c>
    </row>
    <row r="346" spans="13:14" x14ac:dyDescent="0.2">
      <c r="M346">
        <v>342</v>
      </c>
      <c r="N346" s="11">
        <v>55</v>
      </c>
    </row>
    <row r="347" spans="13:14" x14ac:dyDescent="0.2">
      <c r="M347">
        <v>343</v>
      </c>
      <c r="N347" s="11">
        <v>55</v>
      </c>
    </row>
    <row r="348" spans="13:14" x14ac:dyDescent="0.2">
      <c r="M348">
        <v>344</v>
      </c>
      <c r="N348" s="11">
        <v>55</v>
      </c>
    </row>
    <row r="349" spans="13:14" x14ac:dyDescent="0.2">
      <c r="M349">
        <v>345</v>
      </c>
      <c r="N349" s="11">
        <v>47</v>
      </c>
    </row>
    <row r="350" spans="13:14" x14ac:dyDescent="0.2">
      <c r="M350">
        <v>346</v>
      </c>
      <c r="N350" s="11">
        <v>55</v>
      </c>
    </row>
    <row r="351" spans="13:14" x14ac:dyDescent="0.2">
      <c r="M351">
        <v>347</v>
      </c>
      <c r="N351" s="11">
        <v>35</v>
      </c>
    </row>
    <row r="352" spans="13:14" x14ac:dyDescent="0.2">
      <c r="M352">
        <v>348</v>
      </c>
      <c r="N352" s="11">
        <v>55</v>
      </c>
    </row>
    <row r="353" spans="13:14" x14ac:dyDescent="0.2">
      <c r="M353">
        <v>349</v>
      </c>
      <c r="N353" s="11">
        <v>47</v>
      </c>
    </row>
    <row r="354" spans="13:14" x14ac:dyDescent="0.2">
      <c r="M354">
        <v>350</v>
      </c>
      <c r="N354" s="11">
        <v>33</v>
      </c>
    </row>
    <row r="355" spans="13:14" x14ac:dyDescent="0.2">
      <c r="M355">
        <v>351</v>
      </c>
      <c r="N355" s="11">
        <v>55</v>
      </c>
    </row>
    <row r="356" spans="13:14" x14ac:dyDescent="0.2">
      <c r="M356">
        <v>352</v>
      </c>
      <c r="N356" s="11">
        <v>55</v>
      </c>
    </row>
    <row r="357" spans="13:14" x14ac:dyDescent="0.2">
      <c r="M357">
        <v>353</v>
      </c>
      <c r="N357" s="11">
        <v>55</v>
      </c>
    </row>
    <row r="358" spans="13:14" x14ac:dyDescent="0.2">
      <c r="M358">
        <v>354</v>
      </c>
      <c r="N358" s="11">
        <v>25</v>
      </c>
    </row>
    <row r="359" spans="13:14" x14ac:dyDescent="0.2">
      <c r="M359">
        <v>355</v>
      </c>
      <c r="N359" s="11">
        <v>29</v>
      </c>
    </row>
    <row r="360" spans="13:14" x14ac:dyDescent="0.2">
      <c r="M360">
        <v>356</v>
      </c>
      <c r="N360" s="11">
        <v>39</v>
      </c>
    </row>
    <row r="361" spans="13:14" x14ac:dyDescent="0.2">
      <c r="M361">
        <v>357</v>
      </c>
      <c r="N361" s="11">
        <v>35</v>
      </c>
    </row>
    <row r="362" spans="13:14" x14ac:dyDescent="0.2">
      <c r="M362">
        <v>358</v>
      </c>
      <c r="N362" s="11">
        <v>55</v>
      </c>
    </row>
    <row r="363" spans="13:14" x14ac:dyDescent="0.2">
      <c r="M363">
        <v>359</v>
      </c>
      <c r="N363" s="11">
        <v>25</v>
      </c>
    </row>
    <row r="364" spans="13:14" x14ac:dyDescent="0.2">
      <c r="M364">
        <v>360</v>
      </c>
      <c r="N364" s="11">
        <v>55</v>
      </c>
    </row>
    <row r="365" spans="13:14" x14ac:dyDescent="0.2">
      <c r="M365">
        <v>361</v>
      </c>
      <c r="N365" s="11">
        <v>51</v>
      </c>
    </row>
    <row r="366" spans="13:14" x14ac:dyDescent="0.2">
      <c r="M366">
        <v>362</v>
      </c>
      <c r="N366" s="11">
        <v>33</v>
      </c>
    </row>
    <row r="367" spans="13:14" x14ac:dyDescent="0.2">
      <c r="M367">
        <v>363</v>
      </c>
      <c r="N367" s="11">
        <v>55</v>
      </c>
    </row>
    <row r="368" spans="13:14" x14ac:dyDescent="0.2">
      <c r="M368">
        <v>364</v>
      </c>
      <c r="N368" s="11">
        <v>55</v>
      </c>
    </row>
    <row r="369" spans="13:14" x14ac:dyDescent="0.2">
      <c r="M369">
        <v>365</v>
      </c>
      <c r="N369" s="11">
        <v>47</v>
      </c>
    </row>
    <row r="370" spans="13:14" x14ac:dyDescent="0.2">
      <c r="M370">
        <v>366</v>
      </c>
      <c r="N370" s="11">
        <v>55</v>
      </c>
    </row>
    <row r="371" spans="13:14" x14ac:dyDescent="0.2">
      <c r="M371">
        <v>367</v>
      </c>
      <c r="N371" s="11">
        <v>55</v>
      </c>
    </row>
    <row r="372" spans="13:14" x14ac:dyDescent="0.2">
      <c r="M372">
        <v>368</v>
      </c>
      <c r="N372" s="11">
        <v>55</v>
      </c>
    </row>
    <row r="373" spans="13:14" x14ac:dyDescent="0.2">
      <c r="M373">
        <v>369</v>
      </c>
      <c r="N373" s="11">
        <v>41</v>
      </c>
    </row>
    <row r="374" spans="13:14" x14ac:dyDescent="0.2">
      <c r="M374">
        <v>370</v>
      </c>
      <c r="N374" s="11">
        <v>55</v>
      </c>
    </row>
    <row r="375" spans="13:14" x14ac:dyDescent="0.2">
      <c r="M375">
        <v>371</v>
      </c>
      <c r="N375" s="11">
        <v>55</v>
      </c>
    </row>
    <row r="376" spans="13:14" x14ac:dyDescent="0.2">
      <c r="M376">
        <v>372</v>
      </c>
      <c r="N376" s="11">
        <v>55</v>
      </c>
    </row>
    <row r="377" spans="13:14" x14ac:dyDescent="0.2">
      <c r="M377">
        <v>373</v>
      </c>
      <c r="N377" s="11">
        <v>39</v>
      </c>
    </row>
    <row r="378" spans="13:14" x14ac:dyDescent="0.2">
      <c r="M378">
        <v>374</v>
      </c>
      <c r="N378" s="11">
        <v>55</v>
      </c>
    </row>
    <row r="379" spans="13:14" x14ac:dyDescent="0.2">
      <c r="M379">
        <v>375</v>
      </c>
      <c r="N379" s="11">
        <v>39</v>
      </c>
    </row>
    <row r="380" spans="13:14" x14ac:dyDescent="0.2">
      <c r="M380">
        <v>376</v>
      </c>
      <c r="N380" s="11">
        <v>55</v>
      </c>
    </row>
    <row r="381" spans="13:14" x14ac:dyDescent="0.2">
      <c r="M381">
        <v>377</v>
      </c>
      <c r="N381" s="11">
        <v>35</v>
      </c>
    </row>
    <row r="382" spans="13:14" x14ac:dyDescent="0.2">
      <c r="M382">
        <v>378</v>
      </c>
      <c r="N382" s="11">
        <v>49</v>
      </c>
    </row>
    <row r="383" spans="13:14" x14ac:dyDescent="0.2">
      <c r="M383">
        <v>379</v>
      </c>
      <c r="N383" s="11">
        <v>55</v>
      </c>
    </row>
    <row r="384" spans="13:14" x14ac:dyDescent="0.2">
      <c r="M384">
        <v>380</v>
      </c>
      <c r="N384" s="11">
        <v>31</v>
      </c>
    </row>
    <row r="385" spans="13:14" x14ac:dyDescent="0.2">
      <c r="M385">
        <v>381</v>
      </c>
      <c r="N385" s="11">
        <v>55</v>
      </c>
    </row>
    <row r="386" spans="13:14" x14ac:dyDescent="0.2">
      <c r="M386">
        <v>382</v>
      </c>
      <c r="N386" s="11">
        <v>31</v>
      </c>
    </row>
    <row r="387" spans="13:14" x14ac:dyDescent="0.2">
      <c r="M387">
        <v>383</v>
      </c>
      <c r="N387" s="11">
        <v>55</v>
      </c>
    </row>
    <row r="388" spans="13:14" x14ac:dyDescent="0.2">
      <c r="M388">
        <v>384</v>
      </c>
      <c r="N388" s="11">
        <v>41</v>
      </c>
    </row>
    <row r="389" spans="13:14" x14ac:dyDescent="0.2">
      <c r="M389">
        <v>385</v>
      </c>
      <c r="N389" s="11">
        <v>41</v>
      </c>
    </row>
    <row r="390" spans="13:14" x14ac:dyDescent="0.2">
      <c r="M390">
        <v>386</v>
      </c>
      <c r="N390" s="11">
        <v>45</v>
      </c>
    </row>
    <row r="391" spans="13:14" x14ac:dyDescent="0.2">
      <c r="M391">
        <v>387</v>
      </c>
      <c r="N391" s="11">
        <v>47</v>
      </c>
    </row>
    <row r="392" spans="13:14" x14ac:dyDescent="0.2">
      <c r="M392">
        <v>388</v>
      </c>
      <c r="N392" s="11">
        <v>55</v>
      </c>
    </row>
    <row r="393" spans="13:14" x14ac:dyDescent="0.2">
      <c r="M393">
        <v>389</v>
      </c>
      <c r="N393" s="11">
        <v>35</v>
      </c>
    </row>
    <row r="394" spans="13:14" x14ac:dyDescent="0.2">
      <c r="M394">
        <v>390</v>
      </c>
      <c r="N394" s="11">
        <v>55</v>
      </c>
    </row>
    <row r="395" spans="13:14" x14ac:dyDescent="0.2">
      <c r="M395">
        <v>391</v>
      </c>
      <c r="N395" s="11">
        <v>41</v>
      </c>
    </row>
    <row r="396" spans="13:14" x14ac:dyDescent="0.2">
      <c r="M396">
        <v>392</v>
      </c>
      <c r="N396" s="11">
        <v>55</v>
      </c>
    </row>
    <row r="397" spans="13:14" x14ac:dyDescent="0.2">
      <c r="M397">
        <v>393</v>
      </c>
      <c r="N397" s="11">
        <v>55</v>
      </c>
    </row>
    <row r="398" spans="13:14" x14ac:dyDescent="0.2">
      <c r="M398">
        <v>394</v>
      </c>
      <c r="N398" s="11">
        <v>55</v>
      </c>
    </row>
    <row r="399" spans="13:14" x14ac:dyDescent="0.2">
      <c r="M399">
        <v>395</v>
      </c>
      <c r="N399" s="11">
        <v>35</v>
      </c>
    </row>
    <row r="400" spans="13:14" x14ac:dyDescent="0.2">
      <c r="M400">
        <v>396</v>
      </c>
      <c r="N400" s="11">
        <v>33</v>
      </c>
    </row>
    <row r="401" spans="13:14" x14ac:dyDescent="0.2">
      <c r="M401">
        <v>397</v>
      </c>
      <c r="N401" s="11">
        <v>55</v>
      </c>
    </row>
    <row r="402" spans="13:14" x14ac:dyDescent="0.2">
      <c r="M402">
        <v>398</v>
      </c>
      <c r="N402" s="11">
        <v>55</v>
      </c>
    </row>
    <row r="403" spans="13:14" x14ac:dyDescent="0.2">
      <c r="M403">
        <v>399</v>
      </c>
      <c r="N403" s="11">
        <v>33</v>
      </c>
    </row>
    <row r="404" spans="13:14" x14ac:dyDescent="0.2">
      <c r="M404">
        <v>400</v>
      </c>
      <c r="N404" s="11">
        <v>55</v>
      </c>
    </row>
    <row r="405" spans="13:14" x14ac:dyDescent="0.2">
      <c r="M405">
        <v>401</v>
      </c>
      <c r="N405" s="11">
        <v>31</v>
      </c>
    </row>
    <row r="406" spans="13:14" x14ac:dyDescent="0.2">
      <c r="M406">
        <v>402</v>
      </c>
      <c r="N406" s="11">
        <v>49</v>
      </c>
    </row>
    <row r="407" spans="13:14" x14ac:dyDescent="0.2">
      <c r="M407">
        <v>403</v>
      </c>
      <c r="N407" s="11">
        <v>41</v>
      </c>
    </row>
    <row r="408" spans="13:14" x14ac:dyDescent="0.2">
      <c r="M408">
        <v>404</v>
      </c>
      <c r="N408" s="11">
        <v>55</v>
      </c>
    </row>
    <row r="409" spans="13:14" x14ac:dyDescent="0.2">
      <c r="M409">
        <v>405</v>
      </c>
      <c r="N409" s="11">
        <v>55</v>
      </c>
    </row>
    <row r="410" spans="13:14" x14ac:dyDescent="0.2">
      <c r="M410">
        <v>406</v>
      </c>
      <c r="N410" s="11">
        <v>55</v>
      </c>
    </row>
    <row r="411" spans="13:14" x14ac:dyDescent="0.2">
      <c r="M411">
        <v>407</v>
      </c>
      <c r="N411" s="11">
        <v>55</v>
      </c>
    </row>
    <row r="412" spans="13:14" x14ac:dyDescent="0.2">
      <c r="M412">
        <v>408</v>
      </c>
      <c r="N412" s="11">
        <v>51</v>
      </c>
    </row>
    <row r="413" spans="13:14" x14ac:dyDescent="0.2">
      <c r="M413">
        <v>409</v>
      </c>
      <c r="N413" s="11">
        <v>55</v>
      </c>
    </row>
    <row r="414" spans="13:14" x14ac:dyDescent="0.2">
      <c r="M414">
        <v>410</v>
      </c>
      <c r="N414" s="11">
        <v>55</v>
      </c>
    </row>
    <row r="415" spans="13:14" x14ac:dyDescent="0.2">
      <c r="M415">
        <v>411</v>
      </c>
      <c r="N415" s="11">
        <v>55</v>
      </c>
    </row>
    <row r="416" spans="13:14" x14ac:dyDescent="0.2">
      <c r="M416">
        <v>412</v>
      </c>
      <c r="N416" s="11">
        <v>55</v>
      </c>
    </row>
    <row r="417" spans="13:14" x14ac:dyDescent="0.2">
      <c r="M417">
        <v>413</v>
      </c>
      <c r="N417" s="11">
        <v>55</v>
      </c>
    </row>
    <row r="418" spans="13:14" x14ac:dyDescent="0.2">
      <c r="M418">
        <v>414</v>
      </c>
      <c r="N418" s="11">
        <v>55</v>
      </c>
    </row>
    <row r="419" spans="13:14" x14ac:dyDescent="0.2">
      <c r="M419">
        <v>415</v>
      </c>
      <c r="N419" s="11">
        <v>55</v>
      </c>
    </row>
    <row r="420" spans="13:14" x14ac:dyDescent="0.2">
      <c r="M420">
        <v>416</v>
      </c>
      <c r="N420" s="11">
        <v>29</v>
      </c>
    </row>
    <row r="421" spans="13:14" x14ac:dyDescent="0.2">
      <c r="M421">
        <v>417</v>
      </c>
      <c r="N421" s="11">
        <v>55</v>
      </c>
    </row>
    <row r="422" spans="13:14" x14ac:dyDescent="0.2">
      <c r="M422">
        <v>418</v>
      </c>
      <c r="N422" s="11">
        <v>55</v>
      </c>
    </row>
    <row r="423" spans="13:14" x14ac:dyDescent="0.2">
      <c r="M423">
        <v>419</v>
      </c>
      <c r="N423" s="11">
        <v>55</v>
      </c>
    </row>
    <row r="424" spans="13:14" x14ac:dyDescent="0.2">
      <c r="M424">
        <v>420</v>
      </c>
      <c r="N424" s="11">
        <v>55</v>
      </c>
    </row>
    <row r="425" spans="13:14" x14ac:dyDescent="0.2">
      <c r="M425">
        <v>421</v>
      </c>
      <c r="N425" s="11">
        <v>55</v>
      </c>
    </row>
    <row r="426" spans="13:14" x14ac:dyDescent="0.2">
      <c r="M426">
        <v>422</v>
      </c>
      <c r="N426" s="11">
        <v>55</v>
      </c>
    </row>
    <row r="427" spans="13:14" x14ac:dyDescent="0.2">
      <c r="M427">
        <v>423</v>
      </c>
      <c r="N427" s="11">
        <v>45</v>
      </c>
    </row>
    <row r="428" spans="13:14" x14ac:dyDescent="0.2">
      <c r="M428">
        <v>424</v>
      </c>
      <c r="N428" s="11">
        <v>55</v>
      </c>
    </row>
    <row r="429" spans="13:14" x14ac:dyDescent="0.2">
      <c r="M429">
        <v>425</v>
      </c>
      <c r="N429" s="11">
        <v>55</v>
      </c>
    </row>
    <row r="430" spans="13:14" x14ac:dyDescent="0.2">
      <c r="M430">
        <v>426</v>
      </c>
      <c r="N430" s="11">
        <v>35</v>
      </c>
    </row>
    <row r="431" spans="13:14" x14ac:dyDescent="0.2">
      <c r="M431">
        <v>427</v>
      </c>
      <c r="N431" s="11">
        <v>51</v>
      </c>
    </row>
    <row r="432" spans="13:14" x14ac:dyDescent="0.2">
      <c r="M432">
        <v>428</v>
      </c>
      <c r="N432" s="11">
        <v>55</v>
      </c>
    </row>
    <row r="433" spans="13:14" x14ac:dyDescent="0.2">
      <c r="M433">
        <v>429</v>
      </c>
      <c r="N433" s="11">
        <v>25</v>
      </c>
    </row>
    <row r="434" spans="13:14" x14ac:dyDescent="0.2">
      <c r="M434">
        <v>430</v>
      </c>
      <c r="N434" s="11">
        <v>55</v>
      </c>
    </row>
    <row r="435" spans="13:14" x14ac:dyDescent="0.2">
      <c r="M435">
        <v>431</v>
      </c>
      <c r="N435" s="11">
        <v>55</v>
      </c>
    </row>
    <row r="436" spans="13:14" x14ac:dyDescent="0.2">
      <c r="M436">
        <v>432</v>
      </c>
      <c r="N436" s="11">
        <v>55</v>
      </c>
    </row>
    <row r="437" spans="13:14" x14ac:dyDescent="0.2">
      <c r="M437">
        <v>433</v>
      </c>
      <c r="N437" s="11">
        <v>55</v>
      </c>
    </row>
    <row r="438" spans="13:14" x14ac:dyDescent="0.2">
      <c r="M438">
        <v>434</v>
      </c>
      <c r="N438" s="11">
        <v>55</v>
      </c>
    </row>
    <row r="439" spans="13:14" x14ac:dyDescent="0.2">
      <c r="M439">
        <v>435</v>
      </c>
      <c r="N439" s="11">
        <v>55</v>
      </c>
    </row>
    <row r="440" spans="13:14" x14ac:dyDescent="0.2">
      <c r="M440">
        <v>436</v>
      </c>
      <c r="N440" s="11">
        <v>29</v>
      </c>
    </row>
    <row r="441" spans="13:14" x14ac:dyDescent="0.2">
      <c r="M441">
        <v>437</v>
      </c>
      <c r="N441" s="11">
        <v>55</v>
      </c>
    </row>
    <row r="442" spans="13:14" x14ac:dyDescent="0.2">
      <c r="M442">
        <v>438</v>
      </c>
      <c r="N442" s="11">
        <v>41</v>
      </c>
    </row>
    <row r="443" spans="13:14" x14ac:dyDescent="0.2">
      <c r="M443">
        <v>439</v>
      </c>
      <c r="N443" s="11">
        <v>55</v>
      </c>
    </row>
    <row r="444" spans="13:14" x14ac:dyDescent="0.2">
      <c r="M444">
        <v>440</v>
      </c>
      <c r="N444" s="11">
        <v>51</v>
      </c>
    </row>
    <row r="445" spans="13:14" x14ac:dyDescent="0.2">
      <c r="M445">
        <v>441</v>
      </c>
      <c r="N445" s="11">
        <v>31</v>
      </c>
    </row>
    <row r="446" spans="13:14" x14ac:dyDescent="0.2">
      <c r="M446">
        <v>442</v>
      </c>
      <c r="N446" s="11">
        <v>45</v>
      </c>
    </row>
    <row r="447" spans="13:14" x14ac:dyDescent="0.2">
      <c r="M447">
        <v>443</v>
      </c>
      <c r="N447" s="11">
        <v>55</v>
      </c>
    </row>
    <row r="448" spans="13:14" x14ac:dyDescent="0.2">
      <c r="M448">
        <v>444</v>
      </c>
      <c r="N448" s="11">
        <v>55</v>
      </c>
    </row>
    <row r="449" spans="13:14" x14ac:dyDescent="0.2">
      <c r="M449">
        <v>445</v>
      </c>
      <c r="N449" s="11">
        <v>45</v>
      </c>
    </row>
    <row r="450" spans="13:14" x14ac:dyDescent="0.2">
      <c r="M450">
        <v>446</v>
      </c>
      <c r="N450" s="11">
        <v>47</v>
      </c>
    </row>
    <row r="451" spans="13:14" x14ac:dyDescent="0.2">
      <c r="M451">
        <v>447</v>
      </c>
      <c r="N451" s="11">
        <v>45</v>
      </c>
    </row>
    <row r="452" spans="13:14" x14ac:dyDescent="0.2">
      <c r="M452">
        <v>448</v>
      </c>
      <c r="N452" s="11">
        <v>55</v>
      </c>
    </row>
    <row r="453" spans="13:14" x14ac:dyDescent="0.2">
      <c r="M453">
        <v>449</v>
      </c>
      <c r="N453" s="11">
        <v>55</v>
      </c>
    </row>
    <row r="454" spans="13:14" x14ac:dyDescent="0.2">
      <c r="M454">
        <v>450</v>
      </c>
      <c r="N454" s="11">
        <v>43</v>
      </c>
    </row>
    <row r="455" spans="13:14" x14ac:dyDescent="0.2">
      <c r="M455">
        <v>451</v>
      </c>
      <c r="N455" s="11">
        <v>55</v>
      </c>
    </row>
    <row r="456" spans="13:14" x14ac:dyDescent="0.2">
      <c r="M456">
        <v>452</v>
      </c>
      <c r="N456" s="11">
        <v>25</v>
      </c>
    </row>
    <row r="457" spans="13:14" x14ac:dyDescent="0.2">
      <c r="M457">
        <v>453</v>
      </c>
      <c r="N457" s="11">
        <v>55</v>
      </c>
    </row>
    <row r="458" spans="13:14" x14ac:dyDescent="0.2">
      <c r="M458">
        <v>454</v>
      </c>
      <c r="N458" s="11">
        <v>55</v>
      </c>
    </row>
    <row r="459" spans="13:14" x14ac:dyDescent="0.2">
      <c r="M459">
        <v>455</v>
      </c>
      <c r="N459" s="11">
        <v>55</v>
      </c>
    </row>
    <row r="460" spans="13:14" x14ac:dyDescent="0.2">
      <c r="M460">
        <v>456</v>
      </c>
      <c r="N460" s="11">
        <v>55</v>
      </c>
    </row>
    <row r="461" spans="13:14" x14ac:dyDescent="0.2">
      <c r="M461">
        <v>457</v>
      </c>
      <c r="N461" s="11">
        <v>55</v>
      </c>
    </row>
    <row r="462" spans="13:14" x14ac:dyDescent="0.2">
      <c r="M462">
        <v>458</v>
      </c>
      <c r="N462" s="11">
        <v>55</v>
      </c>
    </row>
    <row r="463" spans="13:14" x14ac:dyDescent="0.2">
      <c r="M463">
        <v>459</v>
      </c>
      <c r="N463" s="11">
        <v>55</v>
      </c>
    </row>
    <row r="464" spans="13:14" x14ac:dyDescent="0.2">
      <c r="M464">
        <v>460</v>
      </c>
      <c r="N464" s="11">
        <v>55</v>
      </c>
    </row>
    <row r="465" spans="13:14" x14ac:dyDescent="0.2">
      <c r="M465">
        <v>461</v>
      </c>
      <c r="N465" s="11">
        <v>55</v>
      </c>
    </row>
    <row r="466" spans="13:14" x14ac:dyDescent="0.2">
      <c r="M466">
        <v>462</v>
      </c>
      <c r="N466" s="11">
        <v>55</v>
      </c>
    </row>
    <row r="467" spans="13:14" x14ac:dyDescent="0.2">
      <c r="M467">
        <v>463</v>
      </c>
      <c r="N467" s="11">
        <v>55</v>
      </c>
    </row>
    <row r="468" spans="13:14" x14ac:dyDescent="0.2">
      <c r="M468">
        <v>464</v>
      </c>
      <c r="N468" s="11">
        <v>41</v>
      </c>
    </row>
    <row r="469" spans="13:14" x14ac:dyDescent="0.2">
      <c r="M469">
        <v>465</v>
      </c>
      <c r="N469" s="11">
        <v>45</v>
      </c>
    </row>
    <row r="470" spans="13:14" x14ac:dyDescent="0.2">
      <c r="M470">
        <v>466</v>
      </c>
      <c r="N470" s="11">
        <v>55</v>
      </c>
    </row>
    <row r="471" spans="13:14" x14ac:dyDescent="0.2">
      <c r="M471">
        <v>467</v>
      </c>
      <c r="N471" s="11">
        <v>55</v>
      </c>
    </row>
    <row r="472" spans="13:14" x14ac:dyDescent="0.2">
      <c r="M472">
        <v>468</v>
      </c>
      <c r="N472" s="11">
        <v>55</v>
      </c>
    </row>
    <row r="473" spans="13:14" x14ac:dyDescent="0.2">
      <c r="M473">
        <v>469</v>
      </c>
      <c r="N473" s="11">
        <v>31</v>
      </c>
    </row>
    <row r="474" spans="13:14" x14ac:dyDescent="0.2">
      <c r="M474">
        <v>470</v>
      </c>
      <c r="N474" s="11">
        <v>55</v>
      </c>
    </row>
    <row r="475" spans="13:14" x14ac:dyDescent="0.2">
      <c r="M475">
        <v>471</v>
      </c>
      <c r="N475" s="11">
        <v>55</v>
      </c>
    </row>
    <row r="476" spans="13:14" x14ac:dyDescent="0.2">
      <c r="M476">
        <v>472</v>
      </c>
      <c r="N476" s="11">
        <v>55</v>
      </c>
    </row>
    <row r="477" spans="13:14" x14ac:dyDescent="0.2">
      <c r="M477">
        <v>473</v>
      </c>
      <c r="N477" s="11">
        <v>55</v>
      </c>
    </row>
    <row r="478" spans="13:14" x14ac:dyDescent="0.2">
      <c r="M478">
        <v>474</v>
      </c>
      <c r="N478" s="11">
        <v>37</v>
      </c>
    </row>
    <row r="479" spans="13:14" x14ac:dyDescent="0.2">
      <c r="M479">
        <v>475</v>
      </c>
      <c r="N479" s="11">
        <v>55</v>
      </c>
    </row>
    <row r="480" spans="13:14" x14ac:dyDescent="0.2">
      <c r="M480">
        <v>476</v>
      </c>
      <c r="N480" s="11">
        <v>45</v>
      </c>
    </row>
    <row r="481" spans="13:14" x14ac:dyDescent="0.2">
      <c r="M481">
        <v>477</v>
      </c>
      <c r="N481" s="11">
        <v>39</v>
      </c>
    </row>
    <row r="482" spans="13:14" x14ac:dyDescent="0.2">
      <c r="M482">
        <v>478</v>
      </c>
      <c r="N482" s="11">
        <v>55</v>
      </c>
    </row>
    <row r="483" spans="13:14" x14ac:dyDescent="0.2">
      <c r="M483">
        <v>479</v>
      </c>
      <c r="N483" s="11">
        <v>55</v>
      </c>
    </row>
    <row r="484" spans="13:14" x14ac:dyDescent="0.2">
      <c r="M484">
        <v>480</v>
      </c>
      <c r="N484" s="11">
        <v>37</v>
      </c>
    </row>
    <row r="485" spans="13:14" x14ac:dyDescent="0.2">
      <c r="M485">
        <v>481</v>
      </c>
      <c r="N485" s="11">
        <v>55</v>
      </c>
    </row>
    <row r="486" spans="13:14" x14ac:dyDescent="0.2">
      <c r="M486">
        <v>482</v>
      </c>
      <c r="N486" s="11">
        <v>41</v>
      </c>
    </row>
    <row r="487" spans="13:14" x14ac:dyDescent="0.2">
      <c r="M487">
        <v>483</v>
      </c>
      <c r="N487" s="11">
        <v>43</v>
      </c>
    </row>
    <row r="488" spans="13:14" x14ac:dyDescent="0.2">
      <c r="M488">
        <v>484</v>
      </c>
      <c r="N488" s="11">
        <v>55</v>
      </c>
    </row>
    <row r="489" spans="13:14" x14ac:dyDescent="0.2">
      <c r="M489">
        <v>485</v>
      </c>
      <c r="N489" s="11">
        <v>45</v>
      </c>
    </row>
    <row r="490" spans="13:14" x14ac:dyDescent="0.2">
      <c r="M490">
        <v>486</v>
      </c>
      <c r="N490" s="11">
        <v>55</v>
      </c>
    </row>
    <row r="491" spans="13:14" x14ac:dyDescent="0.2">
      <c r="M491">
        <v>487</v>
      </c>
      <c r="N491" s="11">
        <v>55</v>
      </c>
    </row>
    <row r="492" spans="13:14" x14ac:dyDescent="0.2">
      <c r="M492">
        <v>488</v>
      </c>
      <c r="N492" s="11">
        <v>29</v>
      </c>
    </row>
    <row r="493" spans="13:14" x14ac:dyDescent="0.2">
      <c r="M493">
        <v>489</v>
      </c>
      <c r="N493" s="11">
        <v>55</v>
      </c>
    </row>
    <row r="494" spans="13:14" x14ac:dyDescent="0.2">
      <c r="M494">
        <v>490</v>
      </c>
      <c r="N494" s="11">
        <v>39</v>
      </c>
    </row>
    <row r="495" spans="13:14" x14ac:dyDescent="0.2">
      <c r="M495">
        <v>491</v>
      </c>
      <c r="N495" s="11">
        <v>55</v>
      </c>
    </row>
    <row r="496" spans="13:14" x14ac:dyDescent="0.2">
      <c r="M496">
        <v>492</v>
      </c>
      <c r="N496" s="11">
        <v>55</v>
      </c>
    </row>
    <row r="497" spans="13:14" x14ac:dyDescent="0.2">
      <c r="M497">
        <v>493</v>
      </c>
      <c r="N497" s="11">
        <v>55</v>
      </c>
    </row>
    <row r="498" spans="13:14" x14ac:dyDescent="0.2">
      <c r="M498">
        <v>494</v>
      </c>
      <c r="N498" s="11">
        <v>55</v>
      </c>
    </row>
    <row r="499" spans="13:14" x14ac:dyDescent="0.2">
      <c r="M499">
        <v>495</v>
      </c>
      <c r="N499" s="11">
        <v>55</v>
      </c>
    </row>
    <row r="500" spans="13:14" x14ac:dyDescent="0.2">
      <c r="M500">
        <v>496</v>
      </c>
      <c r="N500" s="11">
        <v>55</v>
      </c>
    </row>
    <row r="501" spans="13:14" x14ac:dyDescent="0.2">
      <c r="M501">
        <v>497</v>
      </c>
      <c r="N501" s="11">
        <v>27</v>
      </c>
    </row>
    <row r="502" spans="13:14" x14ac:dyDescent="0.2">
      <c r="M502">
        <v>498</v>
      </c>
      <c r="N502" s="11">
        <v>35</v>
      </c>
    </row>
    <row r="503" spans="13:14" x14ac:dyDescent="0.2">
      <c r="M503">
        <v>499</v>
      </c>
      <c r="N503" s="11">
        <v>27</v>
      </c>
    </row>
    <row r="504" spans="13:14" x14ac:dyDescent="0.2">
      <c r="M504">
        <v>500</v>
      </c>
      <c r="N504" s="11">
        <v>25</v>
      </c>
    </row>
    <row r="505" spans="13:14" x14ac:dyDescent="0.2">
      <c r="M505">
        <v>501</v>
      </c>
      <c r="N505" s="11">
        <v>33</v>
      </c>
    </row>
    <row r="506" spans="13:14" x14ac:dyDescent="0.2">
      <c r="M506">
        <v>502</v>
      </c>
      <c r="N506" s="11">
        <v>55</v>
      </c>
    </row>
    <row r="507" spans="13:14" x14ac:dyDescent="0.2">
      <c r="M507">
        <v>503</v>
      </c>
      <c r="N507" s="11">
        <v>29</v>
      </c>
    </row>
    <row r="508" spans="13:14" x14ac:dyDescent="0.2">
      <c r="M508">
        <v>504</v>
      </c>
      <c r="N508" s="11">
        <v>55</v>
      </c>
    </row>
    <row r="509" spans="13:14" x14ac:dyDescent="0.2">
      <c r="M509">
        <v>505</v>
      </c>
      <c r="N509" s="11">
        <v>49</v>
      </c>
    </row>
    <row r="510" spans="13:14" x14ac:dyDescent="0.2">
      <c r="M510">
        <v>506</v>
      </c>
      <c r="N510" s="11">
        <v>29</v>
      </c>
    </row>
    <row r="511" spans="13:14" x14ac:dyDescent="0.2">
      <c r="M511">
        <v>507</v>
      </c>
      <c r="N511" s="11">
        <v>55</v>
      </c>
    </row>
    <row r="512" spans="13:14" x14ac:dyDescent="0.2">
      <c r="M512">
        <v>508</v>
      </c>
      <c r="N512" s="11">
        <v>25</v>
      </c>
    </row>
    <row r="513" spans="13:14" x14ac:dyDescent="0.2">
      <c r="M513">
        <v>509</v>
      </c>
      <c r="N513" s="11">
        <v>55</v>
      </c>
    </row>
    <row r="514" spans="13:14" x14ac:dyDescent="0.2">
      <c r="M514">
        <v>510</v>
      </c>
      <c r="N514" s="11">
        <v>31</v>
      </c>
    </row>
    <row r="515" spans="13:14" x14ac:dyDescent="0.2">
      <c r="M515">
        <v>511</v>
      </c>
      <c r="N515" s="11">
        <v>55</v>
      </c>
    </row>
    <row r="516" spans="13:14" x14ac:dyDescent="0.2">
      <c r="M516">
        <v>512</v>
      </c>
      <c r="N516" s="11">
        <v>55</v>
      </c>
    </row>
    <row r="517" spans="13:14" x14ac:dyDescent="0.2">
      <c r="M517">
        <v>513</v>
      </c>
      <c r="N517" s="11">
        <v>29</v>
      </c>
    </row>
    <row r="518" spans="13:14" x14ac:dyDescent="0.2">
      <c r="M518">
        <v>514</v>
      </c>
      <c r="N518" s="11">
        <v>33</v>
      </c>
    </row>
    <row r="519" spans="13:14" x14ac:dyDescent="0.2">
      <c r="M519">
        <v>515</v>
      </c>
      <c r="N519" s="11">
        <v>33</v>
      </c>
    </row>
    <row r="520" spans="13:14" x14ac:dyDescent="0.2">
      <c r="M520">
        <v>516</v>
      </c>
      <c r="N520" s="11">
        <v>55</v>
      </c>
    </row>
    <row r="521" spans="13:14" x14ac:dyDescent="0.2">
      <c r="M521">
        <v>517</v>
      </c>
      <c r="N521" s="11">
        <v>55</v>
      </c>
    </row>
    <row r="522" spans="13:14" x14ac:dyDescent="0.2">
      <c r="M522">
        <v>518</v>
      </c>
      <c r="N522" s="11">
        <v>55</v>
      </c>
    </row>
    <row r="523" spans="13:14" x14ac:dyDescent="0.2">
      <c r="M523">
        <v>519</v>
      </c>
      <c r="N523" s="11">
        <v>31</v>
      </c>
    </row>
    <row r="524" spans="13:14" x14ac:dyDescent="0.2">
      <c r="M524">
        <v>520</v>
      </c>
      <c r="N524" s="11">
        <v>55</v>
      </c>
    </row>
    <row r="525" spans="13:14" x14ac:dyDescent="0.2">
      <c r="M525">
        <v>521</v>
      </c>
      <c r="N525" s="11">
        <v>55</v>
      </c>
    </row>
    <row r="526" spans="13:14" x14ac:dyDescent="0.2">
      <c r="M526">
        <v>522</v>
      </c>
      <c r="N526" s="11">
        <v>35</v>
      </c>
    </row>
    <row r="527" spans="13:14" x14ac:dyDescent="0.2">
      <c r="M527">
        <v>523</v>
      </c>
      <c r="N527" s="11">
        <v>55</v>
      </c>
    </row>
    <row r="528" spans="13:14" x14ac:dyDescent="0.2">
      <c r="M528">
        <v>524</v>
      </c>
      <c r="N528" s="11">
        <v>43</v>
      </c>
    </row>
    <row r="529" spans="13:14" x14ac:dyDescent="0.2">
      <c r="M529">
        <v>525</v>
      </c>
      <c r="N529" s="11">
        <v>27</v>
      </c>
    </row>
    <row r="530" spans="13:14" x14ac:dyDescent="0.2">
      <c r="M530">
        <v>526</v>
      </c>
      <c r="N530" s="11">
        <v>51</v>
      </c>
    </row>
    <row r="531" spans="13:14" x14ac:dyDescent="0.2">
      <c r="M531">
        <v>527</v>
      </c>
      <c r="N531" s="11">
        <v>43</v>
      </c>
    </row>
    <row r="532" spans="13:14" x14ac:dyDescent="0.2">
      <c r="M532">
        <v>528</v>
      </c>
      <c r="N532" s="11">
        <v>33</v>
      </c>
    </row>
    <row r="533" spans="13:14" x14ac:dyDescent="0.2">
      <c r="M533">
        <v>529</v>
      </c>
      <c r="N533" s="11">
        <v>55</v>
      </c>
    </row>
    <row r="534" spans="13:14" x14ac:dyDescent="0.2">
      <c r="M534">
        <v>530</v>
      </c>
      <c r="N534" s="11">
        <v>35</v>
      </c>
    </row>
    <row r="535" spans="13:14" x14ac:dyDescent="0.2">
      <c r="M535">
        <v>531</v>
      </c>
      <c r="N535" s="11">
        <v>55</v>
      </c>
    </row>
    <row r="536" spans="13:14" x14ac:dyDescent="0.2">
      <c r="M536">
        <v>532</v>
      </c>
      <c r="N536" s="11">
        <v>45</v>
      </c>
    </row>
    <row r="537" spans="13:14" x14ac:dyDescent="0.2">
      <c r="M537">
        <v>533</v>
      </c>
      <c r="N537" s="11">
        <v>39</v>
      </c>
    </row>
    <row r="538" spans="13:14" x14ac:dyDescent="0.2">
      <c r="M538">
        <v>534</v>
      </c>
      <c r="N538" s="11">
        <v>55</v>
      </c>
    </row>
    <row r="539" spans="13:14" x14ac:dyDescent="0.2">
      <c r="M539">
        <v>535</v>
      </c>
      <c r="N539" s="11">
        <v>55</v>
      </c>
    </row>
    <row r="540" spans="13:14" x14ac:dyDescent="0.2">
      <c r="M540">
        <v>536</v>
      </c>
      <c r="N540" s="11">
        <v>25</v>
      </c>
    </row>
    <row r="541" spans="13:14" x14ac:dyDescent="0.2">
      <c r="M541">
        <v>537</v>
      </c>
      <c r="N541" s="11">
        <v>25</v>
      </c>
    </row>
    <row r="542" spans="13:14" x14ac:dyDescent="0.2">
      <c r="M542">
        <v>538</v>
      </c>
      <c r="N542" s="11">
        <v>55</v>
      </c>
    </row>
    <row r="543" spans="13:14" x14ac:dyDescent="0.2">
      <c r="M543">
        <v>539</v>
      </c>
      <c r="N543" s="11">
        <v>51</v>
      </c>
    </row>
    <row r="544" spans="13:14" x14ac:dyDescent="0.2">
      <c r="M544">
        <v>540</v>
      </c>
      <c r="N544" s="11">
        <v>55</v>
      </c>
    </row>
    <row r="545" spans="13:14" x14ac:dyDescent="0.2">
      <c r="M545">
        <v>541</v>
      </c>
      <c r="N545" s="11">
        <v>55</v>
      </c>
    </row>
    <row r="546" spans="13:14" x14ac:dyDescent="0.2">
      <c r="M546">
        <v>542</v>
      </c>
      <c r="N546" s="11">
        <v>55</v>
      </c>
    </row>
    <row r="547" spans="13:14" x14ac:dyDescent="0.2">
      <c r="M547">
        <v>543</v>
      </c>
      <c r="N547" s="11">
        <v>27</v>
      </c>
    </row>
    <row r="548" spans="13:14" x14ac:dyDescent="0.2">
      <c r="M548">
        <v>544</v>
      </c>
      <c r="N548" s="11">
        <v>55</v>
      </c>
    </row>
    <row r="549" spans="13:14" x14ac:dyDescent="0.2">
      <c r="M549">
        <v>545</v>
      </c>
      <c r="N549" s="11">
        <v>29</v>
      </c>
    </row>
    <row r="550" spans="13:14" x14ac:dyDescent="0.2">
      <c r="M550">
        <v>546</v>
      </c>
      <c r="N550" s="11">
        <v>29</v>
      </c>
    </row>
    <row r="551" spans="13:14" x14ac:dyDescent="0.2">
      <c r="M551">
        <v>547</v>
      </c>
      <c r="N551" s="11">
        <v>25</v>
      </c>
    </row>
    <row r="552" spans="13:14" x14ac:dyDescent="0.2">
      <c r="M552">
        <v>548</v>
      </c>
      <c r="N552" s="11">
        <v>41</v>
      </c>
    </row>
    <row r="553" spans="13:14" x14ac:dyDescent="0.2">
      <c r="M553">
        <v>549</v>
      </c>
      <c r="N553" s="11">
        <v>55</v>
      </c>
    </row>
    <row r="554" spans="13:14" x14ac:dyDescent="0.2">
      <c r="M554">
        <v>550</v>
      </c>
      <c r="N554" s="11">
        <v>55</v>
      </c>
    </row>
    <row r="555" spans="13:14" x14ac:dyDescent="0.2">
      <c r="M555">
        <v>551</v>
      </c>
      <c r="N555" s="11">
        <v>35</v>
      </c>
    </row>
    <row r="556" spans="13:14" x14ac:dyDescent="0.2">
      <c r="M556">
        <v>552</v>
      </c>
      <c r="N556" s="11">
        <v>55</v>
      </c>
    </row>
    <row r="557" spans="13:14" x14ac:dyDescent="0.2">
      <c r="M557">
        <v>553</v>
      </c>
      <c r="N557" s="11">
        <v>55</v>
      </c>
    </row>
    <row r="558" spans="13:14" x14ac:dyDescent="0.2">
      <c r="M558">
        <v>554</v>
      </c>
      <c r="N558" s="11">
        <v>47</v>
      </c>
    </row>
    <row r="559" spans="13:14" x14ac:dyDescent="0.2">
      <c r="M559">
        <v>555</v>
      </c>
      <c r="N559" s="11">
        <v>31</v>
      </c>
    </row>
    <row r="560" spans="13:14" x14ac:dyDescent="0.2">
      <c r="M560">
        <v>556</v>
      </c>
      <c r="N560" s="11">
        <v>37</v>
      </c>
    </row>
    <row r="561" spans="13:14" x14ac:dyDescent="0.2">
      <c r="M561">
        <v>557</v>
      </c>
      <c r="N561" s="11">
        <v>43</v>
      </c>
    </row>
    <row r="562" spans="13:14" x14ac:dyDescent="0.2">
      <c r="M562">
        <v>558</v>
      </c>
      <c r="N562" s="11">
        <v>27</v>
      </c>
    </row>
    <row r="563" spans="13:14" x14ac:dyDescent="0.2">
      <c r="M563">
        <v>559</v>
      </c>
      <c r="N563" s="11">
        <v>51</v>
      </c>
    </row>
    <row r="564" spans="13:14" x14ac:dyDescent="0.2">
      <c r="M564">
        <v>560</v>
      </c>
      <c r="N564" s="11">
        <v>33</v>
      </c>
    </row>
    <row r="565" spans="13:14" x14ac:dyDescent="0.2">
      <c r="M565">
        <v>561</v>
      </c>
      <c r="N565" s="11">
        <v>55</v>
      </c>
    </row>
    <row r="566" spans="13:14" x14ac:dyDescent="0.2">
      <c r="M566">
        <v>562</v>
      </c>
      <c r="N566" s="11">
        <v>53</v>
      </c>
    </row>
    <row r="567" spans="13:14" x14ac:dyDescent="0.2">
      <c r="M567">
        <v>563</v>
      </c>
      <c r="N567" s="11">
        <v>53</v>
      </c>
    </row>
    <row r="568" spans="13:14" x14ac:dyDescent="0.2">
      <c r="M568">
        <v>564</v>
      </c>
      <c r="N568" s="11">
        <v>55</v>
      </c>
    </row>
    <row r="569" spans="13:14" x14ac:dyDescent="0.2">
      <c r="M569">
        <v>565</v>
      </c>
      <c r="N569" s="11">
        <v>29</v>
      </c>
    </row>
    <row r="570" spans="13:14" x14ac:dyDescent="0.2">
      <c r="M570">
        <v>566</v>
      </c>
      <c r="N570" s="11">
        <v>55</v>
      </c>
    </row>
    <row r="571" spans="13:14" x14ac:dyDescent="0.2">
      <c r="M571">
        <v>567</v>
      </c>
      <c r="N571" s="11">
        <v>55</v>
      </c>
    </row>
    <row r="572" spans="13:14" x14ac:dyDescent="0.2">
      <c r="M572">
        <v>568</v>
      </c>
      <c r="N572" s="11">
        <v>25</v>
      </c>
    </row>
    <row r="573" spans="13:14" x14ac:dyDescent="0.2">
      <c r="M573">
        <v>569</v>
      </c>
      <c r="N573" s="11">
        <v>37</v>
      </c>
    </row>
    <row r="574" spans="13:14" x14ac:dyDescent="0.2">
      <c r="M574">
        <v>570</v>
      </c>
      <c r="N574" s="11">
        <v>27</v>
      </c>
    </row>
    <row r="575" spans="13:14" x14ac:dyDescent="0.2">
      <c r="M575">
        <v>571</v>
      </c>
      <c r="N575" s="11">
        <v>55</v>
      </c>
    </row>
    <row r="576" spans="13:14" x14ac:dyDescent="0.2">
      <c r="M576">
        <v>572</v>
      </c>
      <c r="N576" s="11">
        <v>55</v>
      </c>
    </row>
    <row r="577" spans="13:14" x14ac:dyDescent="0.2">
      <c r="M577">
        <v>573</v>
      </c>
      <c r="N577" s="11">
        <v>51</v>
      </c>
    </row>
    <row r="578" spans="13:14" x14ac:dyDescent="0.2">
      <c r="M578">
        <v>574</v>
      </c>
      <c r="N578" s="11">
        <v>55</v>
      </c>
    </row>
    <row r="579" spans="13:14" x14ac:dyDescent="0.2">
      <c r="M579">
        <v>575</v>
      </c>
      <c r="N579" s="11">
        <v>53</v>
      </c>
    </row>
    <row r="580" spans="13:14" x14ac:dyDescent="0.2">
      <c r="M580">
        <v>576</v>
      </c>
      <c r="N580" s="11">
        <v>55</v>
      </c>
    </row>
    <row r="581" spans="13:14" x14ac:dyDescent="0.2">
      <c r="M581">
        <v>577</v>
      </c>
      <c r="N581" s="11">
        <v>49</v>
      </c>
    </row>
    <row r="582" spans="13:14" x14ac:dyDescent="0.2">
      <c r="M582">
        <v>578</v>
      </c>
      <c r="N582" s="11">
        <v>31</v>
      </c>
    </row>
    <row r="583" spans="13:14" x14ac:dyDescent="0.2">
      <c r="M583">
        <v>579</v>
      </c>
      <c r="N583" s="11">
        <v>55</v>
      </c>
    </row>
    <row r="584" spans="13:14" x14ac:dyDescent="0.2">
      <c r="M584">
        <v>580</v>
      </c>
      <c r="N584" s="11">
        <v>55</v>
      </c>
    </row>
    <row r="585" spans="13:14" x14ac:dyDescent="0.2">
      <c r="M585">
        <v>581</v>
      </c>
      <c r="N585" s="11">
        <v>55</v>
      </c>
    </row>
    <row r="586" spans="13:14" x14ac:dyDescent="0.2">
      <c r="M586">
        <v>582</v>
      </c>
      <c r="N586" s="11">
        <v>55</v>
      </c>
    </row>
    <row r="587" spans="13:14" x14ac:dyDescent="0.2">
      <c r="M587">
        <v>583</v>
      </c>
      <c r="N587" s="11">
        <v>31</v>
      </c>
    </row>
    <row r="588" spans="13:14" x14ac:dyDescent="0.2">
      <c r="M588">
        <v>584</v>
      </c>
      <c r="N588" s="11">
        <v>55</v>
      </c>
    </row>
    <row r="589" spans="13:14" x14ac:dyDescent="0.2">
      <c r="M589">
        <v>585</v>
      </c>
      <c r="N589" s="11">
        <v>55</v>
      </c>
    </row>
    <row r="590" spans="13:14" x14ac:dyDescent="0.2">
      <c r="M590">
        <v>586</v>
      </c>
      <c r="N590" s="11">
        <v>55</v>
      </c>
    </row>
    <row r="591" spans="13:14" x14ac:dyDescent="0.2">
      <c r="M591">
        <v>587</v>
      </c>
      <c r="N591" s="11">
        <v>55</v>
      </c>
    </row>
    <row r="592" spans="13:14" x14ac:dyDescent="0.2">
      <c r="M592">
        <v>588</v>
      </c>
      <c r="N592" s="11">
        <v>27</v>
      </c>
    </row>
    <row r="593" spans="13:14" x14ac:dyDescent="0.2">
      <c r="M593">
        <v>589</v>
      </c>
      <c r="N593" s="11">
        <v>55</v>
      </c>
    </row>
    <row r="594" spans="13:14" x14ac:dyDescent="0.2">
      <c r="M594">
        <v>590</v>
      </c>
      <c r="N594" s="11">
        <v>55</v>
      </c>
    </row>
    <row r="595" spans="13:14" x14ac:dyDescent="0.2">
      <c r="M595">
        <v>591</v>
      </c>
      <c r="N595" s="11">
        <v>55</v>
      </c>
    </row>
    <row r="596" spans="13:14" x14ac:dyDescent="0.2">
      <c r="M596">
        <v>592</v>
      </c>
      <c r="N596" s="11">
        <v>53</v>
      </c>
    </row>
    <row r="597" spans="13:14" x14ac:dyDescent="0.2">
      <c r="M597">
        <v>593</v>
      </c>
      <c r="N597" s="11">
        <v>55</v>
      </c>
    </row>
    <row r="598" spans="13:14" x14ac:dyDescent="0.2">
      <c r="M598">
        <v>594</v>
      </c>
      <c r="N598" s="11">
        <v>47</v>
      </c>
    </row>
    <row r="599" spans="13:14" x14ac:dyDescent="0.2">
      <c r="M599">
        <v>595</v>
      </c>
      <c r="N599" s="11">
        <v>55</v>
      </c>
    </row>
    <row r="600" spans="13:14" x14ac:dyDescent="0.2">
      <c r="M600">
        <v>596</v>
      </c>
      <c r="N600" s="11">
        <v>55</v>
      </c>
    </row>
    <row r="601" spans="13:14" x14ac:dyDescent="0.2">
      <c r="M601">
        <v>597</v>
      </c>
      <c r="N601" s="11">
        <v>45</v>
      </c>
    </row>
    <row r="602" spans="13:14" x14ac:dyDescent="0.2">
      <c r="M602">
        <v>598</v>
      </c>
      <c r="N602" s="11">
        <v>55</v>
      </c>
    </row>
    <row r="603" spans="13:14" x14ac:dyDescent="0.2">
      <c r="M603">
        <v>599</v>
      </c>
      <c r="N603" s="11">
        <v>55</v>
      </c>
    </row>
    <row r="604" spans="13:14" x14ac:dyDescent="0.2">
      <c r="M604">
        <v>600</v>
      </c>
      <c r="N604" s="11">
        <v>29</v>
      </c>
    </row>
    <row r="605" spans="13:14" x14ac:dyDescent="0.2">
      <c r="M605">
        <v>601</v>
      </c>
      <c r="N605" s="11">
        <v>55</v>
      </c>
    </row>
    <row r="606" spans="13:14" x14ac:dyDescent="0.2">
      <c r="M606">
        <v>602</v>
      </c>
      <c r="N606" s="11">
        <v>55</v>
      </c>
    </row>
    <row r="607" spans="13:14" x14ac:dyDescent="0.2">
      <c r="M607">
        <v>603</v>
      </c>
      <c r="N607" s="11">
        <v>55</v>
      </c>
    </row>
    <row r="608" spans="13:14" x14ac:dyDescent="0.2">
      <c r="M608">
        <v>604</v>
      </c>
      <c r="N608" s="11">
        <v>39</v>
      </c>
    </row>
    <row r="609" spans="13:14" x14ac:dyDescent="0.2">
      <c r="M609">
        <v>605</v>
      </c>
      <c r="N609" s="11">
        <v>55</v>
      </c>
    </row>
    <row r="610" spans="13:14" x14ac:dyDescent="0.2">
      <c r="M610">
        <v>606</v>
      </c>
      <c r="N610" s="11">
        <v>55</v>
      </c>
    </row>
    <row r="611" spans="13:14" x14ac:dyDescent="0.2">
      <c r="M611">
        <v>607</v>
      </c>
      <c r="N611" s="11">
        <v>55</v>
      </c>
    </row>
    <row r="612" spans="13:14" x14ac:dyDescent="0.2">
      <c r="M612">
        <v>608</v>
      </c>
      <c r="N612" s="11">
        <v>55</v>
      </c>
    </row>
    <row r="613" spans="13:14" x14ac:dyDescent="0.2">
      <c r="M613">
        <v>609</v>
      </c>
      <c r="N613" s="11">
        <v>29</v>
      </c>
    </row>
    <row r="614" spans="13:14" x14ac:dyDescent="0.2">
      <c r="M614">
        <v>610</v>
      </c>
      <c r="N614" s="11">
        <v>39</v>
      </c>
    </row>
    <row r="615" spans="13:14" x14ac:dyDescent="0.2">
      <c r="M615">
        <v>611</v>
      </c>
      <c r="N615" s="11">
        <v>55</v>
      </c>
    </row>
    <row r="616" spans="13:14" x14ac:dyDescent="0.2">
      <c r="M616">
        <v>612</v>
      </c>
      <c r="N616" s="11">
        <v>55</v>
      </c>
    </row>
    <row r="617" spans="13:14" x14ac:dyDescent="0.2">
      <c r="M617">
        <v>613</v>
      </c>
      <c r="N617" s="11">
        <v>27</v>
      </c>
    </row>
    <row r="618" spans="13:14" x14ac:dyDescent="0.2">
      <c r="M618">
        <v>614</v>
      </c>
      <c r="N618" s="11">
        <v>29</v>
      </c>
    </row>
    <row r="619" spans="13:14" x14ac:dyDescent="0.2">
      <c r="M619">
        <v>615</v>
      </c>
      <c r="N619" s="11">
        <v>55</v>
      </c>
    </row>
    <row r="620" spans="13:14" x14ac:dyDescent="0.2">
      <c r="M620">
        <v>616</v>
      </c>
      <c r="N620" s="11">
        <v>55</v>
      </c>
    </row>
    <row r="621" spans="13:14" x14ac:dyDescent="0.2">
      <c r="M621">
        <v>617</v>
      </c>
      <c r="N621" s="11">
        <v>55</v>
      </c>
    </row>
    <row r="622" spans="13:14" x14ac:dyDescent="0.2">
      <c r="M622">
        <v>618</v>
      </c>
      <c r="N622" s="11">
        <v>55</v>
      </c>
    </row>
    <row r="623" spans="13:14" x14ac:dyDescent="0.2">
      <c r="M623">
        <v>619</v>
      </c>
      <c r="N623" s="11">
        <v>55</v>
      </c>
    </row>
    <row r="624" spans="13:14" x14ac:dyDescent="0.2">
      <c r="M624">
        <v>620</v>
      </c>
      <c r="N624" s="11">
        <v>47</v>
      </c>
    </row>
    <row r="625" spans="13:14" x14ac:dyDescent="0.2">
      <c r="M625">
        <v>621</v>
      </c>
      <c r="N625" s="11">
        <v>51</v>
      </c>
    </row>
    <row r="626" spans="13:14" x14ac:dyDescent="0.2">
      <c r="M626">
        <v>622</v>
      </c>
      <c r="N626" s="11">
        <v>51</v>
      </c>
    </row>
    <row r="627" spans="13:14" x14ac:dyDescent="0.2">
      <c r="M627">
        <v>623</v>
      </c>
      <c r="N627" s="11">
        <v>35</v>
      </c>
    </row>
    <row r="628" spans="13:14" x14ac:dyDescent="0.2">
      <c r="M628">
        <v>624</v>
      </c>
      <c r="N628" s="11">
        <v>47</v>
      </c>
    </row>
    <row r="629" spans="13:14" x14ac:dyDescent="0.2">
      <c r="M629">
        <v>625</v>
      </c>
      <c r="N629" s="11">
        <v>55</v>
      </c>
    </row>
    <row r="630" spans="13:14" x14ac:dyDescent="0.2">
      <c r="M630">
        <v>626</v>
      </c>
      <c r="N630" s="11">
        <v>55</v>
      </c>
    </row>
    <row r="631" spans="13:14" x14ac:dyDescent="0.2">
      <c r="M631">
        <v>627</v>
      </c>
      <c r="N631" s="11">
        <v>55</v>
      </c>
    </row>
    <row r="632" spans="13:14" x14ac:dyDescent="0.2">
      <c r="M632">
        <v>628</v>
      </c>
      <c r="N632" s="11">
        <v>55</v>
      </c>
    </row>
    <row r="633" spans="13:14" x14ac:dyDescent="0.2">
      <c r="M633">
        <v>629</v>
      </c>
      <c r="N633" s="11">
        <v>55</v>
      </c>
    </row>
    <row r="634" spans="13:14" x14ac:dyDescent="0.2">
      <c r="M634">
        <v>630</v>
      </c>
      <c r="N634" s="11">
        <v>55</v>
      </c>
    </row>
    <row r="635" spans="13:14" x14ac:dyDescent="0.2">
      <c r="M635">
        <v>631</v>
      </c>
      <c r="N635" s="11">
        <v>55</v>
      </c>
    </row>
    <row r="636" spans="13:14" x14ac:dyDescent="0.2">
      <c r="M636">
        <v>632</v>
      </c>
      <c r="N636" s="11">
        <v>39</v>
      </c>
    </row>
    <row r="637" spans="13:14" x14ac:dyDescent="0.2">
      <c r="M637">
        <v>633</v>
      </c>
      <c r="N637" s="11">
        <v>55</v>
      </c>
    </row>
    <row r="638" spans="13:14" x14ac:dyDescent="0.2">
      <c r="M638">
        <v>634</v>
      </c>
      <c r="N638" s="11">
        <v>27</v>
      </c>
    </row>
    <row r="639" spans="13:14" x14ac:dyDescent="0.2">
      <c r="M639">
        <v>635</v>
      </c>
      <c r="N639" s="11">
        <v>55</v>
      </c>
    </row>
    <row r="640" spans="13:14" x14ac:dyDescent="0.2">
      <c r="M640">
        <v>636</v>
      </c>
      <c r="N640" s="11">
        <v>41</v>
      </c>
    </row>
    <row r="641" spans="13:14" x14ac:dyDescent="0.2">
      <c r="M641">
        <v>637</v>
      </c>
      <c r="N641" s="11">
        <v>55</v>
      </c>
    </row>
    <row r="642" spans="13:14" x14ac:dyDescent="0.2">
      <c r="M642">
        <v>638</v>
      </c>
      <c r="N642" s="11">
        <v>55</v>
      </c>
    </row>
    <row r="643" spans="13:14" x14ac:dyDescent="0.2">
      <c r="M643">
        <v>639</v>
      </c>
      <c r="N643" s="11">
        <v>45</v>
      </c>
    </row>
    <row r="644" spans="13:14" x14ac:dyDescent="0.2">
      <c r="M644">
        <v>640</v>
      </c>
      <c r="N644" s="11">
        <v>55</v>
      </c>
    </row>
    <row r="645" spans="13:14" x14ac:dyDescent="0.2">
      <c r="M645">
        <v>641</v>
      </c>
      <c r="N645" s="11">
        <v>55</v>
      </c>
    </row>
    <row r="646" spans="13:14" x14ac:dyDescent="0.2">
      <c r="M646">
        <v>642</v>
      </c>
      <c r="N646" s="11">
        <v>55</v>
      </c>
    </row>
    <row r="647" spans="13:14" x14ac:dyDescent="0.2">
      <c r="M647">
        <v>643</v>
      </c>
      <c r="N647" s="11">
        <v>55</v>
      </c>
    </row>
    <row r="648" spans="13:14" x14ac:dyDescent="0.2">
      <c r="M648">
        <v>644</v>
      </c>
      <c r="N648" s="11">
        <v>55</v>
      </c>
    </row>
    <row r="649" spans="13:14" x14ac:dyDescent="0.2">
      <c r="M649">
        <v>645</v>
      </c>
      <c r="N649" s="11">
        <v>37</v>
      </c>
    </row>
    <row r="650" spans="13:14" x14ac:dyDescent="0.2">
      <c r="M650">
        <v>646</v>
      </c>
      <c r="N650" s="11">
        <v>55</v>
      </c>
    </row>
    <row r="651" spans="13:14" x14ac:dyDescent="0.2">
      <c r="M651">
        <v>647</v>
      </c>
      <c r="N651" s="11">
        <v>41</v>
      </c>
    </row>
    <row r="652" spans="13:14" x14ac:dyDescent="0.2">
      <c r="M652">
        <v>648</v>
      </c>
      <c r="N652" s="11">
        <v>27</v>
      </c>
    </row>
    <row r="653" spans="13:14" x14ac:dyDescent="0.2">
      <c r="M653">
        <v>649</v>
      </c>
      <c r="N653" s="11">
        <v>55</v>
      </c>
    </row>
    <row r="654" spans="13:14" x14ac:dyDescent="0.2">
      <c r="M654">
        <v>650</v>
      </c>
      <c r="N654" s="11">
        <v>31</v>
      </c>
    </row>
    <row r="655" spans="13:14" x14ac:dyDescent="0.2">
      <c r="M655">
        <v>651</v>
      </c>
      <c r="N655" s="11">
        <v>55</v>
      </c>
    </row>
    <row r="656" spans="13:14" x14ac:dyDescent="0.2">
      <c r="M656">
        <v>652</v>
      </c>
      <c r="N656" s="11">
        <v>55</v>
      </c>
    </row>
    <row r="657" spans="13:14" x14ac:dyDescent="0.2">
      <c r="M657">
        <v>653</v>
      </c>
      <c r="N657" s="11">
        <v>29</v>
      </c>
    </row>
    <row r="658" spans="13:14" x14ac:dyDescent="0.2">
      <c r="M658">
        <v>654</v>
      </c>
      <c r="N658" s="11">
        <v>33</v>
      </c>
    </row>
    <row r="659" spans="13:14" x14ac:dyDescent="0.2">
      <c r="M659">
        <v>655</v>
      </c>
      <c r="N659" s="11">
        <v>25</v>
      </c>
    </row>
    <row r="660" spans="13:14" x14ac:dyDescent="0.2">
      <c r="M660">
        <v>656</v>
      </c>
      <c r="N660" s="11">
        <v>55</v>
      </c>
    </row>
    <row r="661" spans="13:14" x14ac:dyDescent="0.2">
      <c r="M661">
        <v>657</v>
      </c>
      <c r="N661" s="11">
        <v>49</v>
      </c>
    </row>
    <row r="662" spans="13:14" x14ac:dyDescent="0.2">
      <c r="M662">
        <v>658</v>
      </c>
      <c r="N662" s="11">
        <v>55</v>
      </c>
    </row>
    <row r="663" spans="13:14" x14ac:dyDescent="0.2">
      <c r="M663">
        <v>659</v>
      </c>
      <c r="N663" s="11">
        <v>49</v>
      </c>
    </row>
    <row r="664" spans="13:14" x14ac:dyDescent="0.2">
      <c r="M664">
        <v>660</v>
      </c>
      <c r="N664" s="11">
        <v>41</v>
      </c>
    </row>
    <row r="665" spans="13:14" x14ac:dyDescent="0.2">
      <c r="M665">
        <v>661</v>
      </c>
      <c r="N665" s="11">
        <v>49</v>
      </c>
    </row>
    <row r="666" spans="13:14" x14ac:dyDescent="0.2">
      <c r="M666">
        <v>662</v>
      </c>
      <c r="N666" s="11">
        <v>47</v>
      </c>
    </row>
    <row r="667" spans="13:14" x14ac:dyDescent="0.2">
      <c r="M667">
        <v>663</v>
      </c>
      <c r="N667" s="11">
        <v>29</v>
      </c>
    </row>
    <row r="668" spans="13:14" x14ac:dyDescent="0.2">
      <c r="M668">
        <v>664</v>
      </c>
      <c r="N668" s="11">
        <v>55</v>
      </c>
    </row>
    <row r="669" spans="13:14" x14ac:dyDescent="0.2">
      <c r="M669">
        <v>665</v>
      </c>
      <c r="N669" s="11">
        <v>55</v>
      </c>
    </row>
    <row r="670" spans="13:14" x14ac:dyDescent="0.2">
      <c r="M670">
        <v>666</v>
      </c>
      <c r="N670" s="11">
        <v>55</v>
      </c>
    </row>
    <row r="671" spans="13:14" x14ac:dyDescent="0.2">
      <c r="M671">
        <v>667</v>
      </c>
      <c r="N671" s="11">
        <v>55</v>
      </c>
    </row>
    <row r="672" spans="13:14" x14ac:dyDescent="0.2">
      <c r="M672">
        <v>668</v>
      </c>
      <c r="N672" s="11">
        <v>55</v>
      </c>
    </row>
    <row r="673" spans="13:14" x14ac:dyDescent="0.2">
      <c r="M673">
        <v>669</v>
      </c>
      <c r="N673" s="11">
        <v>55</v>
      </c>
    </row>
    <row r="674" spans="13:14" x14ac:dyDescent="0.2">
      <c r="M674">
        <v>670</v>
      </c>
      <c r="N674" s="11">
        <v>33</v>
      </c>
    </row>
    <row r="675" spans="13:14" x14ac:dyDescent="0.2">
      <c r="M675">
        <v>671</v>
      </c>
      <c r="N675" s="11">
        <v>53</v>
      </c>
    </row>
    <row r="676" spans="13:14" x14ac:dyDescent="0.2">
      <c r="M676">
        <v>672</v>
      </c>
      <c r="N676" s="11">
        <v>55</v>
      </c>
    </row>
    <row r="677" spans="13:14" x14ac:dyDescent="0.2">
      <c r="M677">
        <v>673</v>
      </c>
      <c r="N677" s="11">
        <v>55</v>
      </c>
    </row>
    <row r="678" spans="13:14" x14ac:dyDescent="0.2">
      <c r="M678">
        <v>674</v>
      </c>
      <c r="N678" s="11">
        <v>33</v>
      </c>
    </row>
    <row r="679" spans="13:14" x14ac:dyDescent="0.2">
      <c r="M679">
        <v>675</v>
      </c>
      <c r="N679" s="11">
        <v>55</v>
      </c>
    </row>
    <row r="680" spans="13:14" x14ac:dyDescent="0.2">
      <c r="M680">
        <v>676</v>
      </c>
      <c r="N680" s="11">
        <v>55</v>
      </c>
    </row>
    <row r="681" spans="13:14" x14ac:dyDescent="0.2">
      <c r="M681">
        <v>677</v>
      </c>
      <c r="N681" s="11">
        <v>33</v>
      </c>
    </row>
    <row r="682" spans="13:14" x14ac:dyDescent="0.2">
      <c r="M682">
        <v>678</v>
      </c>
      <c r="N682" s="11">
        <v>55</v>
      </c>
    </row>
    <row r="683" spans="13:14" x14ac:dyDescent="0.2">
      <c r="M683">
        <v>679</v>
      </c>
      <c r="N683" s="11">
        <v>55</v>
      </c>
    </row>
    <row r="684" spans="13:14" x14ac:dyDescent="0.2">
      <c r="M684">
        <v>680</v>
      </c>
      <c r="N684" s="11">
        <v>55</v>
      </c>
    </row>
    <row r="685" spans="13:14" x14ac:dyDescent="0.2">
      <c r="M685">
        <v>681</v>
      </c>
      <c r="N685" s="11">
        <v>55</v>
      </c>
    </row>
    <row r="686" spans="13:14" x14ac:dyDescent="0.2">
      <c r="M686">
        <v>682</v>
      </c>
      <c r="N686" s="11">
        <v>55</v>
      </c>
    </row>
    <row r="687" spans="13:14" x14ac:dyDescent="0.2">
      <c r="M687">
        <v>683</v>
      </c>
      <c r="N687" s="11">
        <v>29</v>
      </c>
    </row>
    <row r="688" spans="13:14" x14ac:dyDescent="0.2">
      <c r="M688">
        <v>684</v>
      </c>
      <c r="N688" s="11">
        <v>37</v>
      </c>
    </row>
    <row r="689" spans="13:14" x14ac:dyDescent="0.2">
      <c r="M689">
        <v>685</v>
      </c>
      <c r="N689" s="11">
        <v>27</v>
      </c>
    </row>
    <row r="690" spans="13:14" x14ac:dyDescent="0.2">
      <c r="M690">
        <v>686</v>
      </c>
      <c r="N690" s="11">
        <v>41</v>
      </c>
    </row>
    <row r="691" spans="13:14" x14ac:dyDescent="0.2">
      <c r="M691">
        <v>687</v>
      </c>
      <c r="N691" s="11">
        <v>55</v>
      </c>
    </row>
    <row r="692" spans="13:14" x14ac:dyDescent="0.2">
      <c r="M692">
        <v>688</v>
      </c>
      <c r="N692" s="11">
        <v>55</v>
      </c>
    </row>
    <row r="693" spans="13:14" x14ac:dyDescent="0.2">
      <c r="M693">
        <v>689</v>
      </c>
      <c r="N693" s="11">
        <v>55</v>
      </c>
    </row>
    <row r="694" spans="13:14" x14ac:dyDescent="0.2">
      <c r="M694">
        <v>690</v>
      </c>
      <c r="N694" s="11">
        <v>37</v>
      </c>
    </row>
    <row r="695" spans="13:14" x14ac:dyDescent="0.2">
      <c r="M695">
        <v>691</v>
      </c>
      <c r="N695" s="11">
        <v>55</v>
      </c>
    </row>
    <row r="696" spans="13:14" x14ac:dyDescent="0.2">
      <c r="M696">
        <v>692</v>
      </c>
      <c r="N696" s="11">
        <v>27</v>
      </c>
    </row>
    <row r="697" spans="13:14" x14ac:dyDescent="0.2">
      <c r="M697">
        <v>693</v>
      </c>
      <c r="N697" s="11">
        <v>27</v>
      </c>
    </row>
    <row r="698" spans="13:14" x14ac:dyDescent="0.2">
      <c r="M698">
        <v>694</v>
      </c>
      <c r="N698" s="11">
        <v>31</v>
      </c>
    </row>
    <row r="699" spans="13:14" x14ac:dyDescent="0.2">
      <c r="M699">
        <v>695</v>
      </c>
      <c r="N699" s="11">
        <v>55</v>
      </c>
    </row>
    <row r="700" spans="13:14" x14ac:dyDescent="0.2">
      <c r="M700">
        <v>696</v>
      </c>
      <c r="N700" s="11">
        <v>43</v>
      </c>
    </row>
    <row r="701" spans="13:14" x14ac:dyDescent="0.2">
      <c r="M701">
        <v>697</v>
      </c>
      <c r="N701" s="11">
        <v>55</v>
      </c>
    </row>
    <row r="702" spans="13:14" x14ac:dyDescent="0.2">
      <c r="M702">
        <v>698</v>
      </c>
      <c r="N702" s="11">
        <v>55</v>
      </c>
    </row>
    <row r="703" spans="13:14" x14ac:dyDescent="0.2">
      <c r="M703">
        <v>699</v>
      </c>
      <c r="N703" s="11">
        <v>43</v>
      </c>
    </row>
    <row r="704" spans="13:14" x14ac:dyDescent="0.2">
      <c r="M704">
        <v>700</v>
      </c>
      <c r="N704" s="11">
        <v>55</v>
      </c>
    </row>
    <row r="705" spans="13:14" x14ac:dyDescent="0.2">
      <c r="M705">
        <v>701</v>
      </c>
      <c r="N705" s="11">
        <v>55</v>
      </c>
    </row>
    <row r="706" spans="13:14" x14ac:dyDescent="0.2">
      <c r="M706">
        <v>702</v>
      </c>
      <c r="N706" s="11">
        <v>55</v>
      </c>
    </row>
    <row r="707" spans="13:14" x14ac:dyDescent="0.2">
      <c r="M707">
        <v>703</v>
      </c>
      <c r="N707" s="11">
        <v>55</v>
      </c>
    </row>
    <row r="708" spans="13:14" x14ac:dyDescent="0.2">
      <c r="M708">
        <v>704</v>
      </c>
      <c r="N708" s="11">
        <v>51</v>
      </c>
    </row>
    <row r="709" spans="13:14" x14ac:dyDescent="0.2">
      <c r="M709">
        <v>705</v>
      </c>
      <c r="N709" s="11">
        <v>55</v>
      </c>
    </row>
    <row r="710" spans="13:14" x14ac:dyDescent="0.2">
      <c r="M710">
        <v>706</v>
      </c>
      <c r="N710" s="11">
        <v>47</v>
      </c>
    </row>
    <row r="711" spans="13:14" x14ac:dyDescent="0.2">
      <c r="M711">
        <v>707</v>
      </c>
      <c r="N711" s="11">
        <v>55</v>
      </c>
    </row>
    <row r="712" spans="13:14" x14ac:dyDescent="0.2">
      <c r="M712">
        <v>708</v>
      </c>
      <c r="N712" s="11">
        <v>51</v>
      </c>
    </row>
    <row r="713" spans="13:14" x14ac:dyDescent="0.2">
      <c r="M713">
        <v>709</v>
      </c>
      <c r="N713" s="11">
        <v>55</v>
      </c>
    </row>
    <row r="714" spans="13:14" x14ac:dyDescent="0.2">
      <c r="M714">
        <v>710</v>
      </c>
      <c r="N714" s="11">
        <v>55</v>
      </c>
    </row>
    <row r="715" spans="13:14" x14ac:dyDescent="0.2">
      <c r="M715">
        <v>711</v>
      </c>
      <c r="N715" s="11">
        <v>55</v>
      </c>
    </row>
    <row r="716" spans="13:14" x14ac:dyDescent="0.2">
      <c r="M716">
        <v>712</v>
      </c>
      <c r="N716" s="11">
        <v>27</v>
      </c>
    </row>
    <row r="717" spans="13:14" x14ac:dyDescent="0.2">
      <c r="M717">
        <v>713</v>
      </c>
      <c r="N717" s="11">
        <v>55</v>
      </c>
    </row>
    <row r="718" spans="13:14" x14ac:dyDescent="0.2">
      <c r="M718">
        <v>714</v>
      </c>
      <c r="N718" s="11">
        <v>55</v>
      </c>
    </row>
    <row r="719" spans="13:14" x14ac:dyDescent="0.2">
      <c r="M719">
        <v>715</v>
      </c>
      <c r="N719" s="11">
        <v>27</v>
      </c>
    </row>
    <row r="720" spans="13:14" x14ac:dyDescent="0.2">
      <c r="M720">
        <v>716</v>
      </c>
      <c r="N720" s="11">
        <v>55</v>
      </c>
    </row>
    <row r="721" spans="13:14" x14ac:dyDescent="0.2">
      <c r="M721">
        <v>717</v>
      </c>
      <c r="N721" s="11">
        <v>33</v>
      </c>
    </row>
    <row r="722" spans="13:14" x14ac:dyDescent="0.2">
      <c r="M722">
        <v>718</v>
      </c>
      <c r="N722" s="11">
        <v>55</v>
      </c>
    </row>
    <row r="723" spans="13:14" x14ac:dyDescent="0.2">
      <c r="M723">
        <v>719</v>
      </c>
      <c r="N723" s="11">
        <v>35</v>
      </c>
    </row>
    <row r="724" spans="13:14" x14ac:dyDescent="0.2">
      <c r="M724">
        <v>720</v>
      </c>
      <c r="N724" s="11">
        <v>53</v>
      </c>
    </row>
    <row r="725" spans="13:14" x14ac:dyDescent="0.2">
      <c r="M725">
        <v>721</v>
      </c>
      <c r="N725" s="11">
        <v>35</v>
      </c>
    </row>
    <row r="726" spans="13:14" x14ac:dyDescent="0.2">
      <c r="M726">
        <v>722</v>
      </c>
      <c r="N726" s="11">
        <v>47</v>
      </c>
    </row>
    <row r="727" spans="13:14" x14ac:dyDescent="0.2">
      <c r="M727">
        <v>723</v>
      </c>
      <c r="N727" s="11">
        <v>41</v>
      </c>
    </row>
    <row r="728" spans="13:14" x14ac:dyDescent="0.2">
      <c r="M728">
        <v>724</v>
      </c>
      <c r="N728" s="11">
        <v>51</v>
      </c>
    </row>
    <row r="729" spans="13:14" x14ac:dyDescent="0.2">
      <c r="M729">
        <v>725</v>
      </c>
      <c r="N729" s="11">
        <v>29</v>
      </c>
    </row>
    <row r="730" spans="13:14" x14ac:dyDescent="0.2">
      <c r="M730">
        <v>726</v>
      </c>
      <c r="N730" s="11">
        <v>55</v>
      </c>
    </row>
    <row r="731" spans="13:14" x14ac:dyDescent="0.2">
      <c r="M731">
        <v>727</v>
      </c>
      <c r="N731" s="11">
        <v>39</v>
      </c>
    </row>
    <row r="732" spans="13:14" x14ac:dyDescent="0.2">
      <c r="M732">
        <v>728</v>
      </c>
      <c r="N732" s="11">
        <v>55</v>
      </c>
    </row>
    <row r="733" spans="13:14" x14ac:dyDescent="0.2">
      <c r="M733">
        <v>729</v>
      </c>
      <c r="N733" s="11">
        <v>31</v>
      </c>
    </row>
    <row r="734" spans="13:14" x14ac:dyDescent="0.2">
      <c r="M734">
        <v>730</v>
      </c>
      <c r="N734" s="11">
        <v>31</v>
      </c>
    </row>
    <row r="735" spans="13:14" x14ac:dyDescent="0.2">
      <c r="M735">
        <v>731</v>
      </c>
      <c r="N735" s="11">
        <v>55</v>
      </c>
    </row>
    <row r="736" spans="13:14" x14ac:dyDescent="0.2">
      <c r="M736">
        <v>732</v>
      </c>
      <c r="N736" s="11">
        <v>55</v>
      </c>
    </row>
    <row r="737" spans="13:14" x14ac:dyDescent="0.2">
      <c r="M737">
        <v>733</v>
      </c>
      <c r="N737" s="11">
        <v>35</v>
      </c>
    </row>
    <row r="738" spans="13:14" x14ac:dyDescent="0.2">
      <c r="M738">
        <v>734</v>
      </c>
      <c r="N738" s="11">
        <v>43</v>
      </c>
    </row>
    <row r="739" spans="13:14" x14ac:dyDescent="0.2">
      <c r="M739">
        <v>735</v>
      </c>
      <c r="N739" s="11">
        <v>29</v>
      </c>
    </row>
    <row r="740" spans="13:14" x14ac:dyDescent="0.2">
      <c r="M740">
        <v>736</v>
      </c>
      <c r="N740" s="11">
        <v>31</v>
      </c>
    </row>
    <row r="741" spans="13:14" x14ac:dyDescent="0.2">
      <c r="M741">
        <v>737</v>
      </c>
      <c r="N741" s="11">
        <v>55</v>
      </c>
    </row>
    <row r="742" spans="13:14" x14ac:dyDescent="0.2">
      <c r="M742">
        <v>738</v>
      </c>
      <c r="N742" s="11">
        <v>55</v>
      </c>
    </row>
    <row r="743" spans="13:14" x14ac:dyDescent="0.2">
      <c r="M743">
        <v>739</v>
      </c>
      <c r="N743" s="11">
        <v>49</v>
      </c>
    </row>
    <row r="744" spans="13:14" x14ac:dyDescent="0.2">
      <c r="M744">
        <v>740</v>
      </c>
      <c r="N744" s="11">
        <v>55</v>
      </c>
    </row>
    <row r="745" spans="13:14" x14ac:dyDescent="0.2">
      <c r="M745">
        <v>741</v>
      </c>
      <c r="N745" s="11">
        <v>55</v>
      </c>
    </row>
    <row r="746" spans="13:14" x14ac:dyDescent="0.2">
      <c r="M746">
        <v>742</v>
      </c>
      <c r="N746" s="11">
        <v>43</v>
      </c>
    </row>
    <row r="747" spans="13:14" x14ac:dyDescent="0.2">
      <c r="M747">
        <v>743</v>
      </c>
      <c r="N747" s="11">
        <v>55</v>
      </c>
    </row>
    <row r="748" spans="13:14" x14ac:dyDescent="0.2">
      <c r="M748">
        <v>744</v>
      </c>
      <c r="N748" s="11">
        <v>55</v>
      </c>
    </row>
    <row r="749" spans="13:14" x14ac:dyDescent="0.2">
      <c r="M749">
        <v>745</v>
      </c>
      <c r="N749" s="11">
        <v>55</v>
      </c>
    </row>
    <row r="750" spans="13:14" x14ac:dyDescent="0.2">
      <c r="M750">
        <v>746</v>
      </c>
      <c r="N750" s="11">
        <v>55</v>
      </c>
    </row>
    <row r="751" spans="13:14" x14ac:dyDescent="0.2">
      <c r="M751">
        <v>747</v>
      </c>
      <c r="N751" s="11">
        <v>29</v>
      </c>
    </row>
    <row r="752" spans="13:14" x14ac:dyDescent="0.2">
      <c r="M752">
        <v>748</v>
      </c>
      <c r="N752" s="11">
        <v>47</v>
      </c>
    </row>
    <row r="753" spans="13:14" x14ac:dyDescent="0.2">
      <c r="M753">
        <v>749</v>
      </c>
      <c r="N753" s="11">
        <v>55</v>
      </c>
    </row>
    <row r="754" spans="13:14" x14ac:dyDescent="0.2">
      <c r="M754">
        <v>750</v>
      </c>
      <c r="N754" s="11">
        <v>37</v>
      </c>
    </row>
    <row r="755" spans="13:14" x14ac:dyDescent="0.2">
      <c r="M755">
        <v>751</v>
      </c>
      <c r="N755" s="11">
        <v>33</v>
      </c>
    </row>
    <row r="756" spans="13:14" x14ac:dyDescent="0.2">
      <c r="M756">
        <v>752</v>
      </c>
      <c r="N756" s="11">
        <v>55</v>
      </c>
    </row>
    <row r="757" spans="13:14" x14ac:dyDescent="0.2">
      <c r="M757">
        <v>753</v>
      </c>
      <c r="N757" s="11">
        <v>55</v>
      </c>
    </row>
    <row r="758" spans="13:14" x14ac:dyDescent="0.2">
      <c r="M758">
        <v>754</v>
      </c>
      <c r="N758" s="11">
        <v>55</v>
      </c>
    </row>
    <row r="759" spans="13:14" x14ac:dyDescent="0.2">
      <c r="M759">
        <v>755</v>
      </c>
      <c r="N759" s="11">
        <v>27</v>
      </c>
    </row>
    <row r="760" spans="13:14" x14ac:dyDescent="0.2">
      <c r="M760">
        <v>756</v>
      </c>
      <c r="N760" s="11">
        <v>47</v>
      </c>
    </row>
    <row r="761" spans="13:14" x14ac:dyDescent="0.2">
      <c r="M761">
        <v>757</v>
      </c>
      <c r="N761" s="11">
        <v>55</v>
      </c>
    </row>
    <row r="762" spans="13:14" x14ac:dyDescent="0.2">
      <c r="M762">
        <v>758</v>
      </c>
      <c r="N762" s="11">
        <v>55</v>
      </c>
    </row>
    <row r="763" spans="13:14" x14ac:dyDescent="0.2">
      <c r="M763">
        <v>759</v>
      </c>
      <c r="N763" s="11">
        <v>55</v>
      </c>
    </row>
    <row r="764" spans="13:14" x14ac:dyDescent="0.2">
      <c r="M764">
        <v>760</v>
      </c>
      <c r="N764" s="11">
        <v>55</v>
      </c>
    </row>
    <row r="765" spans="13:14" x14ac:dyDescent="0.2">
      <c r="M765">
        <v>761</v>
      </c>
      <c r="N765" s="11">
        <v>55</v>
      </c>
    </row>
    <row r="766" spans="13:14" x14ac:dyDescent="0.2">
      <c r="M766">
        <v>762</v>
      </c>
      <c r="N766" s="11">
        <v>55</v>
      </c>
    </row>
    <row r="767" spans="13:14" x14ac:dyDescent="0.2">
      <c r="M767">
        <v>763</v>
      </c>
      <c r="N767" s="11">
        <v>55</v>
      </c>
    </row>
    <row r="768" spans="13:14" x14ac:dyDescent="0.2">
      <c r="M768">
        <v>764</v>
      </c>
      <c r="N768" s="11">
        <v>55</v>
      </c>
    </row>
    <row r="769" spans="13:14" x14ac:dyDescent="0.2">
      <c r="M769">
        <v>765</v>
      </c>
      <c r="N769" s="11">
        <v>55</v>
      </c>
    </row>
    <row r="770" spans="13:14" x14ac:dyDescent="0.2">
      <c r="M770">
        <v>766</v>
      </c>
      <c r="N770" s="11">
        <v>41</v>
      </c>
    </row>
    <row r="771" spans="13:14" x14ac:dyDescent="0.2">
      <c r="M771">
        <v>767</v>
      </c>
      <c r="N771" s="11">
        <v>55</v>
      </c>
    </row>
    <row r="772" spans="13:14" x14ac:dyDescent="0.2">
      <c r="M772">
        <v>768</v>
      </c>
      <c r="N772" s="11">
        <v>27</v>
      </c>
    </row>
    <row r="773" spans="13:14" x14ac:dyDescent="0.2">
      <c r="M773">
        <v>769</v>
      </c>
      <c r="N773" s="11">
        <v>31</v>
      </c>
    </row>
    <row r="774" spans="13:14" x14ac:dyDescent="0.2">
      <c r="M774">
        <v>770</v>
      </c>
      <c r="N774" s="11">
        <v>55</v>
      </c>
    </row>
    <row r="775" spans="13:14" x14ac:dyDescent="0.2">
      <c r="M775">
        <v>771</v>
      </c>
      <c r="N775" s="11">
        <v>55</v>
      </c>
    </row>
    <row r="776" spans="13:14" x14ac:dyDescent="0.2">
      <c r="M776">
        <v>772</v>
      </c>
      <c r="N776" s="11">
        <v>55</v>
      </c>
    </row>
    <row r="777" spans="13:14" x14ac:dyDescent="0.2">
      <c r="M777">
        <v>773</v>
      </c>
      <c r="N777" s="11">
        <v>55</v>
      </c>
    </row>
    <row r="778" spans="13:14" x14ac:dyDescent="0.2">
      <c r="M778">
        <v>774</v>
      </c>
      <c r="N778" s="11">
        <v>55</v>
      </c>
    </row>
    <row r="779" spans="13:14" x14ac:dyDescent="0.2">
      <c r="M779">
        <v>775</v>
      </c>
      <c r="N779" s="11">
        <v>47</v>
      </c>
    </row>
    <row r="780" spans="13:14" x14ac:dyDescent="0.2">
      <c r="M780">
        <v>776</v>
      </c>
      <c r="N780" s="11">
        <v>55</v>
      </c>
    </row>
    <row r="781" spans="13:14" x14ac:dyDescent="0.2">
      <c r="M781">
        <v>777</v>
      </c>
      <c r="N781" s="11">
        <v>55</v>
      </c>
    </row>
    <row r="782" spans="13:14" x14ac:dyDescent="0.2">
      <c r="M782">
        <v>778</v>
      </c>
      <c r="N782" s="11">
        <v>55</v>
      </c>
    </row>
    <row r="783" spans="13:14" x14ac:dyDescent="0.2">
      <c r="M783">
        <v>779</v>
      </c>
      <c r="N783" s="11">
        <v>45</v>
      </c>
    </row>
    <row r="784" spans="13:14" x14ac:dyDescent="0.2">
      <c r="M784">
        <v>780</v>
      </c>
      <c r="N784" s="11">
        <v>43</v>
      </c>
    </row>
    <row r="785" spans="13:14" x14ac:dyDescent="0.2">
      <c r="M785">
        <v>781</v>
      </c>
      <c r="N785" s="11">
        <v>39</v>
      </c>
    </row>
    <row r="786" spans="13:14" x14ac:dyDescent="0.2">
      <c r="M786">
        <v>782</v>
      </c>
      <c r="N786" s="11">
        <v>55</v>
      </c>
    </row>
    <row r="787" spans="13:14" x14ac:dyDescent="0.2">
      <c r="M787">
        <v>783</v>
      </c>
      <c r="N787" s="11">
        <v>55</v>
      </c>
    </row>
    <row r="788" spans="13:14" x14ac:dyDescent="0.2">
      <c r="M788">
        <v>784</v>
      </c>
      <c r="N788" s="11">
        <v>33</v>
      </c>
    </row>
    <row r="789" spans="13:14" x14ac:dyDescent="0.2">
      <c r="M789">
        <v>785</v>
      </c>
      <c r="N789" s="11">
        <v>55</v>
      </c>
    </row>
    <row r="790" spans="13:14" x14ac:dyDescent="0.2">
      <c r="M790">
        <v>786</v>
      </c>
      <c r="N790" s="11">
        <v>51</v>
      </c>
    </row>
    <row r="791" spans="13:14" x14ac:dyDescent="0.2">
      <c r="M791">
        <v>787</v>
      </c>
      <c r="N791" s="11">
        <v>53</v>
      </c>
    </row>
    <row r="792" spans="13:14" x14ac:dyDescent="0.2">
      <c r="M792">
        <v>788</v>
      </c>
      <c r="N792" s="11">
        <v>43</v>
      </c>
    </row>
    <row r="793" spans="13:14" x14ac:dyDescent="0.2">
      <c r="M793">
        <v>789</v>
      </c>
      <c r="N793" s="11">
        <v>51</v>
      </c>
    </row>
    <row r="794" spans="13:14" x14ac:dyDescent="0.2">
      <c r="M794">
        <v>790</v>
      </c>
      <c r="N794" s="11">
        <v>27</v>
      </c>
    </row>
    <row r="795" spans="13:14" x14ac:dyDescent="0.2">
      <c r="M795">
        <v>791</v>
      </c>
      <c r="N795" s="11">
        <v>31</v>
      </c>
    </row>
    <row r="796" spans="13:14" x14ac:dyDescent="0.2">
      <c r="M796">
        <v>792</v>
      </c>
      <c r="N796" s="11">
        <v>55</v>
      </c>
    </row>
    <row r="797" spans="13:14" x14ac:dyDescent="0.2">
      <c r="M797">
        <v>793</v>
      </c>
      <c r="N797" s="11">
        <v>55</v>
      </c>
    </row>
    <row r="798" spans="13:14" x14ac:dyDescent="0.2">
      <c r="M798">
        <v>794</v>
      </c>
      <c r="N798" s="11">
        <v>55</v>
      </c>
    </row>
    <row r="799" spans="13:14" x14ac:dyDescent="0.2">
      <c r="M799">
        <v>795</v>
      </c>
      <c r="N799" s="11">
        <v>55</v>
      </c>
    </row>
    <row r="800" spans="13:14" x14ac:dyDescent="0.2">
      <c r="M800">
        <v>796</v>
      </c>
      <c r="N800" s="11">
        <v>55</v>
      </c>
    </row>
    <row r="801" spans="13:14" x14ac:dyDescent="0.2">
      <c r="M801">
        <v>797</v>
      </c>
      <c r="N801" s="11">
        <v>55</v>
      </c>
    </row>
    <row r="802" spans="13:14" x14ac:dyDescent="0.2">
      <c r="M802">
        <v>798</v>
      </c>
      <c r="N802" s="11">
        <v>47</v>
      </c>
    </row>
    <row r="803" spans="13:14" x14ac:dyDescent="0.2">
      <c r="M803">
        <v>799</v>
      </c>
      <c r="N803" s="11">
        <v>55</v>
      </c>
    </row>
    <row r="804" spans="13:14" x14ac:dyDescent="0.2">
      <c r="M804">
        <v>800</v>
      </c>
      <c r="N804" s="11">
        <v>55</v>
      </c>
    </row>
    <row r="805" spans="13:14" x14ac:dyDescent="0.2">
      <c r="M805">
        <v>801</v>
      </c>
      <c r="N805" s="11">
        <v>55</v>
      </c>
    </row>
    <row r="806" spans="13:14" x14ac:dyDescent="0.2">
      <c r="M806">
        <v>802</v>
      </c>
      <c r="N806" s="11">
        <v>55</v>
      </c>
    </row>
    <row r="807" spans="13:14" x14ac:dyDescent="0.2">
      <c r="M807">
        <v>803</v>
      </c>
      <c r="N807" s="11">
        <v>55</v>
      </c>
    </row>
    <row r="808" spans="13:14" x14ac:dyDescent="0.2">
      <c r="M808">
        <v>804</v>
      </c>
      <c r="N808" s="11">
        <v>37</v>
      </c>
    </row>
    <row r="809" spans="13:14" x14ac:dyDescent="0.2">
      <c r="M809">
        <v>805</v>
      </c>
      <c r="N809" s="11">
        <v>47</v>
      </c>
    </row>
    <row r="810" spans="13:14" x14ac:dyDescent="0.2">
      <c r="M810">
        <v>806</v>
      </c>
      <c r="N810" s="11">
        <v>55</v>
      </c>
    </row>
    <row r="811" spans="13:14" x14ac:dyDescent="0.2">
      <c r="M811">
        <v>807</v>
      </c>
      <c r="N811" s="11">
        <v>37</v>
      </c>
    </row>
    <row r="812" spans="13:14" x14ac:dyDescent="0.2">
      <c r="M812">
        <v>808</v>
      </c>
      <c r="N812" s="11">
        <v>43</v>
      </c>
    </row>
    <row r="813" spans="13:14" x14ac:dyDescent="0.2">
      <c r="M813">
        <v>809</v>
      </c>
      <c r="N813" s="11">
        <v>55</v>
      </c>
    </row>
    <row r="814" spans="13:14" x14ac:dyDescent="0.2">
      <c r="M814">
        <v>810</v>
      </c>
      <c r="N814" s="11">
        <v>35</v>
      </c>
    </row>
    <row r="815" spans="13:14" x14ac:dyDescent="0.2">
      <c r="M815">
        <v>811</v>
      </c>
      <c r="N815" s="11">
        <v>33</v>
      </c>
    </row>
    <row r="816" spans="13:14" x14ac:dyDescent="0.2">
      <c r="M816">
        <v>812</v>
      </c>
      <c r="N816" s="11">
        <v>53</v>
      </c>
    </row>
    <row r="817" spans="13:14" x14ac:dyDescent="0.2">
      <c r="M817">
        <v>813</v>
      </c>
      <c r="N817" s="11">
        <v>45</v>
      </c>
    </row>
    <row r="818" spans="13:14" x14ac:dyDescent="0.2">
      <c r="M818">
        <v>814</v>
      </c>
      <c r="N818" s="11">
        <v>55</v>
      </c>
    </row>
    <row r="819" spans="13:14" x14ac:dyDescent="0.2">
      <c r="M819">
        <v>815</v>
      </c>
      <c r="N819" s="11">
        <v>55</v>
      </c>
    </row>
    <row r="820" spans="13:14" x14ac:dyDescent="0.2">
      <c r="M820">
        <v>816</v>
      </c>
      <c r="N820" s="11">
        <v>43</v>
      </c>
    </row>
    <row r="821" spans="13:14" x14ac:dyDescent="0.2">
      <c r="M821">
        <v>817</v>
      </c>
      <c r="N821" s="11">
        <v>51</v>
      </c>
    </row>
    <row r="822" spans="13:14" x14ac:dyDescent="0.2">
      <c r="M822">
        <v>818</v>
      </c>
      <c r="N822" s="11">
        <v>55</v>
      </c>
    </row>
    <row r="823" spans="13:14" x14ac:dyDescent="0.2">
      <c r="M823">
        <v>819</v>
      </c>
      <c r="N823" s="11">
        <v>55</v>
      </c>
    </row>
    <row r="824" spans="13:14" x14ac:dyDescent="0.2">
      <c r="M824">
        <v>820</v>
      </c>
      <c r="N824" s="11">
        <v>55</v>
      </c>
    </row>
    <row r="825" spans="13:14" x14ac:dyDescent="0.2">
      <c r="M825">
        <v>821</v>
      </c>
      <c r="N825" s="11">
        <v>41</v>
      </c>
    </row>
    <row r="826" spans="13:14" x14ac:dyDescent="0.2">
      <c r="M826">
        <v>822</v>
      </c>
      <c r="N826" s="11">
        <v>55</v>
      </c>
    </row>
    <row r="827" spans="13:14" x14ac:dyDescent="0.2">
      <c r="M827">
        <v>823</v>
      </c>
      <c r="N827" s="11">
        <v>55</v>
      </c>
    </row>
    <row r="828" spans="13:14" x14ac:dyDescent="0.2">
      <c r="M828">
        <v>824</v>
      </c>
      <c r="N828" s="11">
        <v>27</v>
      </c>
    </row>
    <row r="829" spans="13:14" x14ac:dyDescent="0.2">
      <c r="M829">
        <v>825</v>
      </c>
      <c r="N829" s="11">
        <v>47</v>
      </c>
    </row>
    <row r="830" spans="13:14" x14ac:dyDescent="0.2">
      <c r="M830">
        <v>826</v>
      </c>
      <c r="N830" s="11">
        <v>33</v>
      </c>
    </row>
    <row r="831" spans="13:14" x14ac:dyDescent="0.2">
      <c r="M831">
        <v>827</v>
      </c>
      <c r="N831" s="11">
        <v>41</v>
      </c>
    </row>
    <row r="832" spans="13:14" x14ac:dyDescent="0.2">
      <c r="M832">
        <v>828</v>
      </c>
      <c r="N832" s="11">
        <v>47</v>
      </c>
    </row>
    <row r="833" spans="13:14" x14ac:dyDescent="0.2">
      <c r="M833">
        <v>829</v>
      </c>
      <c r="N833" s="11">
        <v>55</v>
      </c>
    </row>
    <row r="834" spans="13:14" x14ac:dyDescent="0.2">
      <c r="M834">
        <v>830</v>
      </c>
      <c r="N834" s="11">
        <v>55</v>
      </c>
    </row>
    <row r="835" spans="13:14" x14ac:dyDescent="0.2">
      <c r="M835">
        <v>831</v>
      </c>
      <c r="N835" s="11">
        <v>55</v>
      </c>
    </row>
    <row r="836" spans="13:14" x14ac:dyDescent="0.2">
      <c r="M836">
        <v>832</v>
      </c>
      <c r="N836" s="11">
        <v>33</v>
      </c>
    </row>
    <row r="837" spans="13:14" x14ac:dyDescent="0.2">
      <c r="M837">
        <v>833</v>
      </c>
      <c r="N837" s="11">
        <v>43</v>
      </c>
    </row>
    <row r="838" spans="13:14" x14ac:dyDescent="0.2">
      <c r="M838">
        <v>834</v>
      </c>
      <c r="N838" s="11">
        <v>43</v>
      </c>
    </row>
    <row r="839" spans="13:14" x14ac:dyDescent="0.2">
      <c r="M839">
        <v>835</v>
      </c>
      <c r="N839" s="11">
        <v>55</v>
      </c>
    </row>
    <row r="840" spans="13:14" x14ac:dyDescent="0.2">
      <c r="M840">
        <v>836</v>
      </c>
      <c r="N840" s="11">
        <v>53</v>
      </c>
    </row>
    <row r="841" spans="13:14" x14ac:dyDescent="0.2">
      <c r="M841">
        <v>837</v>
      </c>
      <c r="N841" s="11">
        <v>55</v>
      </c>
    </row>
    <row r="842" spans="13:14" x14ac:dyDescent="0.2">
      <c r="M842">
        <v>838</v>
      </c>
      <c r="N842" s="11">
        <v>55</v>
      </c>
    </row>
    <row r="843" spans="13:14" x14ac:dyDescent="0.2">
      <c r="M843">
        <v>839</v>
      </c>
      <c r="N843" s="11">
        <v>49</v>
      </c>
    </row>
    <row r="844" spans="13:14" x14ac:dyDescent="0.2">
      <c r="M844">
        <v>840</v>
      </c>
      <c r="N844" s="11">
        <v>55</v>
      </c>
    </row>
    <row r="845" spans="13:14" x14ac:dyDescent="0.2">
      <c r="M845">
        <v>841</v>
      </c>
      <c r="N845" s="11">
        <v>55</v>
      </c>
    </row>
    <row r="846" spans="13:14" x14ac:dyDescent="0.2">
      <c r="M846">
        <v>842</v>
      </c>
      <c r="N846" s="11">
        <v>55</v>
      </c>
    </row>
    <row r="847" spans="13:14" x14ac:dyDescent="0.2">
      <c r="M847">
        <v>843</v>
      </c>
      <c r="N847" s="11">
        <v>29</v>
      </c>
    </row>
    <row r="848" spans="13:14" x14ac:dyDescent="0.2">
      <c r="M848">
        <v>844</v>
      </c>
      <c r="N848" s="11">
        <v>55</v>
      </c>
    </row>
    <row r="849" spans="13:14" x14ac:dyDescent="0.2">
      <c r="M849">
        <v>845</v>
      </c>
      <c r="N849" s="11">
        <v>31</v>
      </c>
    </row>
    <row r="850" spans="13:14" x14ac:dyDescent="0.2">
      <c r="M850">
        <v>846</v>
      </c>
      <c r="N850" s="11">
        <v>49</v>
      </c>
    </row>
    <row r="851" spans="13:14" x14ac:dyDescent="0.2">
      <c r="M851">
        <v>847</v>
      </c>
      <c r="N851" s="11">
        <v>55</v>
      </c>
    </row>
    <row r="852" spans="13:14" x14ac:dyDescent="0.2">
      <c r="M852">
        <v>848</v>
      </c>
      <c r="N852" s="11">
        <v>55</v>
      </c>
    </row>
    <row r="853" spans="13:14" x14ac:dyDescent="0.2">
      <c r="M853">
        <v>849</v>
      </c>
      <c r="N853" s="11">
        <v>27</v>
      </c>
    </row>
    <row r="854" spans="13:14" x14ac:dyDescent="0.2">
      <c r="M854">
        <v>850</v>
      </c>
      <c r="N854" s="11">
        <v>55</v>
      </c>
    </row>
    <row r="855" spans="13:14" x14ac:dyDescent="0.2">
      <c r="M855">
        <v>851</v>
      </c>
      <c r="N855" s="11">
        <v>55</v>
      </c>
    </row>
    <row r="856" spans="13:14" x14ac:dyDescent="0.2">
      <c r="M856">
        <v>852</v>
      </c>
      <c r="N856" s="11">
        <v>55</v>
      </c>
    </row>
    <row r="857" spans="13:14" x14ac:dyDescent="0.2">
      <c r="M857">
        <v>853</v>
      </c>
      <c r="N857" s="11">
        <v>47</v>
      </c>
    </row>
    <row r="858" spans="13:14" x14ac:dyDescent="0.2">
      <c r="M858">
        <v>854</v>
      </c>
      <c r="N858" s="11">
        <v>37</v>
      </c>
    </row>
    <row r="859" spans="13:14" x14ac:dyDescent="0.2">
      <c r="M859">
        <v>855</v>
      </c>
      <c r="N859" s="11">
        <v>51</v>
      </c>
    </row>
    <row r="860" spans="13:14" x14ac:dyDescent="0.2">
      <c r="M860">
        <v>856</v>
      </c>
      <c r="N860" s="11">
        <v>55</v>
      </c>
    </row>
    <row r="861" spans="13:14" x14ac:dyDescent="0.2">
      <c r="M861">
        <v>857</v>
      </c>
      <c r="N861" s="11">
        <v>55</v>
      </c>
    </row>
    <row r="862" spans="13:14" x14ac:dyDescent="0.2">
      <c r="M862">
        <v>858</v>
      </c>
      <c r="N862" s="11">
        <v>31</v>
      </c>
    </row>
    <row r="863" spans="13:14" x14ac:dyDescent="0.2">
      <c r="M863">
        <v>859</v>
      </c>
      <c r="N863" s="11">
        <v>55</v>
      </c>
    </row>
    <row r="864" spans="13:14" x14ac:dyDescent="0.2">
      <c r="M864">
        <v>860</v>
      </c>
      <c r="N864" s="11">
        <v>39</v>
      </c>
    </row>
    <row r="865" spans="13:14" x14ac:dyDescent="0.2">
      <c r="M865">
        <v>861</v>
      </c>
      <c r="N865" s="11">
        <v>27</v>
      </c>
    </row>
    <row r="866" spans="13:14" x14ac:dyDescent="0.2">
      <c r="M866">
        <v>862</v>
      </c>
      <c r="N866" s="11">
        <v>55</v>
      </c>
    </row>
    <row r="867" spans="13:14" x14ac:dyDescent="0.2">
      <c r="M867">
        <v>863</v>
      </c>
      <c r="N867" s="11">
        <v>55</v>
      </c>
    </row>
    <row r="868" spans="13:14" x14ac:dyDescent="0.2">
      <c r="M868">
        <v>864</v>
      </c>
      <c r="N868" s="11">
        <v>55</v>
      </c>
    </row>
    <row r="869" spans="13:14" x14ac:dyDescent="0.2">
      <c r="M869">
        <v>865</v>
      </c>
      <c r="N869" s="11">
        <v>49</v>
      </c>
    </row>
    <row r="870" spans="13:14" x14ac:dyDescent="0.2">
      <c r="M870">
        <v>866</v>
      </c>
      <c r="N870" s="11">
        <v>55</v>
      </c>
    </row>
    <row r="871" spans="13:14" x14ac:dyDescent="0.2">
      <c r="M871">
        <v>867</v>
      </c>
      <c r="N871" s="11">
        <v>55</v>
      </c>
    </row>
    <row r="872" spans="13:14" x14ac:dyDescent="0.2">
      <c r="M872">
        <v>868</v>
      </c>
      <c r="N872" s="11">
        <v>33</v>
      </c>
    </row>
    <row r="873" spans="13:14" x14ac:dyDescent="0.2">
      <c r="M873">
        <v>869</v>
      </c>
      <c r="N873" s="11">
        <v>55</v>
      </c>
    </row>
    <row r="874" spans="13:14" x14ac:dyDescent="0.2">
      <c r="M874">
        <v>870</v>
      </c>
      <c r="N874" s="11">
        <v>25</v>
      </c>
    </row>
    <row r="875" spans="13:14" x14ac:dyDescent="0.2">
      <c r="M875">
        <v>871</v>
      </c>
      <c r="N875" s="11">
        <v>47</v>
      </c>
    </row>
    <row r="876" spans="13:14" x14ac:dyDescent="0.2">
      <c r="M876">
        <v>872</v>
      </c>
      <c r="N876" s="11">
        <v>47</v>
      </c>
    </row>
    <row r="877" spans="13:14" x14ac:dyDescent="0.2">
      <c r="M877">
        <v>873</v>
      </c>
      <c r="N877" s="11">
        <v>27</v>
      </c>
    </row>
    <row r="878" spans="13:14" x14ac:dyDescent="0.2">
      <c r="M878">
        <v>874</v>
      </c>
      <c r="N878" s="11">
        <v>33</v>
      </c>
    </row>
    <row r="879" spans="13:14" x14ac:dyDescent="0.2">
      <c r="M879">
        <v>875</v>
      </c>
      <c r="N879" s="11">
        <v>55</v>
      </c>
    </row>
    <row r="880" spans="13:14" x14ac:dyDescent="0.2">
      <c r="M880">
        <v>876</v>
      </c>
      <c r="N880" s="11">
        <v>55</v>
      </c>
    </row>
    <row r="881" spans="13:14" x14ac:dyDescent="0.2">
      <c r="M881">
        <v>877</v>
      </c>
      <c r="N881" s="11">
        <v>55</v>
      </c>
    </row>
    <row r="882" spans="13:14" x14ac:dyDescent="0.2">
      <c r="M882">
        <v>878</v>
      </c>
      <c r="N882" s="11">
        <v>55</v>
      </c>
    </row>
    <row r="883" spans="13:14" x14ac:dyDescent="0.2">
      <c r="M883">
        <v>879</v>
      </c>
      <c r="N883" s="11">
        <v>55</v>
      </c>
    </row>
    <row r="884" spans="13:14" x14ac:dyDescent="0.2">
      <c r="M884">
        <v>880</v>
      </c>
      <c r="N884" s="11">
        <v>53</v>
      </c>
    </row>
    <row r="885" spans="13:14" x14ac:dyDescent="0.2">
      <c r="M885">
        <v>881</v>
      </c>
      <c r="N885" s="11">
        <v>55</v>
      </c>
    </row>
    <row r="886" spans="13:14" x14ac:dyDescent="0.2">
      <c r="M886">
        <v>882</v>
      </c>
      <c r="N886" s="11">
        <v>55</v>
      </c>
    </row>
    <row r="887" spans="13:14" x14ac:dyDescent="0.2">
      <c r="M887">
        <v>883</v>
      </c>
      <c r="N887" s="11">
        <v>55</v>
      </c>
    </row>
    <row r="888" spans="13:14" x14ac:dyDescent="0.2">
      <c r="M888">
        <v>884</v>
      </c>
      <c r="N888" s="11">
        <v>51</v>
      </c>
    </row>
    <row r="889" spans="13:14" x14ac:dyDescent="0.2">
      <c r="M889">
        <v>885</v>
      </c>
      <c r="N889" s="11">
        <v>35</v>
      </c>
    </row>
    <row r="890" spans="13:14" x14ac:dyDescent="0.2">
      <c r="M890">
        <v>886</v>
      </c>
      <c r="N890" s="11">
        <v>55</v>
      </c>
    </row>
    <row r="891" spans="13:14" x14ac:dyDescent="0.2">
      <c r="M891">
        <v>887</v>
      </c>
      <c r="N891" s="11">
        <v>55</v>
      </c>
    </row>
    <row r="892" spans="13:14" x14ac:dyDescent="0.2">
      <c r="M892">
        <v>888</v>
      </c>
      <c r="N892" s="11">
        <v>55</v>
      </c>
    </row>
    <row r="893" spans="13:14" x14ac:dyDescent="0.2">
      <c r="M893">
        <v>889</v>
      </c>
      <c r="N893" s="11">
        <v>55</v>
      </c>
    </row>
    <row r="894" spans="13:14" x14ac:dyDescent="0.2">
      <c r="M894">
        <v>890</v>
      </c>
      <c r="N894" s="11">
        <v>55</v>
      </c>
    </row>
    <row r="895" spans="13:14" x14ac:dyDescent="0.2">
      <c r="M895">
        <v>891</v>
      </c>
      <c r="N895" s="11">
        <v>43</v>
      </c>
    </row>
    <row r="896" spans="13:14" x14ac:dyDescent="0.2">
      <c r="M896">
        <v>892</v>
      </c>
      <c r="N896" s="11">
        <v>55</v>
      </c>
    </row>
    <row r="897" spans="13:14" x14ac:dyDescent="0.2">
      <c r="M897">
        <v>893</v>
      </c>
      <c r="N897" s="11">
        <v>41</v>
      </c>
    </row>
    <row r="898" spans="13:14" x14ac:dyDescent="0.2">
      <c r="M898">
        <v>894</v>
      </c>
      <c r="N898" s="11">
        <v>55</v>
      </c>
    </row>
    <row r="899" spans="13:14" x14ac:dyDescent="0.2">
      <c r="M899">
        <v>895</v>
      </c>
      <c r="N899" s="11">
        <v>55</v>
      </c>
    </row>
    <row r="900" spans="13:14" x14ac:dyDescent="0.2">
      <c r="M900">
        <v>896</v>
      </c>
      <c r="N900" s="11">
        <v>35</v>
      </c>
    </row>
    <row r="901" spans="13:14" x14ac:dyDescent="0.2">
      <c r="M901">
        <v>897</v>
      </c>
      <c r="N901" s="11">
        <v>25</v>
      </c>
    </row>
    <row r="902" spans="13:14" x14ac:dyDescent="0.2">
      <c r="M902">
        <v>898</v>
      </c>
      <c r="N902" s="11">
        <v>55</v>
      </c>
    </row>
    <row r="903" spans="13:14" x14ac:dyDescent="0.2">
      <c r="M903">
        <v>899</v>
      </c>
      <c r="N903" s="11">
        <v>55</v>
      </c>
    </row>
    <row r="904" spans="13:14" x14ac:dyDescent="0.2">
      <c r="M904">
        <v>900</v>
      </c>
      <c r="N904" s="11">
        <v>55</v>
      </c>
    </row>
    <row r="905" spans="13:14" x14ac:dyDescent="0.2">
      <c r="M905">
        <v>901</v>
      </c>
      <c r="N905" s="11">
        <v>43</v>
      </c>
    </row>
    <row r="906" spans="13:14" x14ac:dyDescent="0.2">
      <c r="M906">
        <v>902</v>
      </c>
      <c r="N906" s="11">
        <v>55</v>
      </c>
    </row>
    <row r="907" spans="13:14" x14ac:dyDescent="0.2">
      <c r="M907">
        <v>903</v>
      </c>
      <c r="N907" s="11">
        <v>53</v>
      </c>
    </row>
    <row r="908" spans="13:14" x14ac:dyDescent="0.2">
      <c r="M908">
        <v>904</v>
      </c>
      <c r="N908" s="11">
        <v>55</v>
      </c>
    </row>
    <row r="909" spans="13:14" x14ac:dyDescent="0.2">
      <c r="M909">
        <v>905</v>
      </c>
      <c r="N909" s="11">
        <v>55</v>
      </c>
    </row>
    <row r="910" spans="13:14" x14ac:dyDescent="0.2">
      <c r="M910">
        <v>906</v>
      </c>
      <c r="N910" s="11">
        <v>55</v>
      </c>
    </row>
    <row r="911" spans="13:14" x14ac:dyDescent="0.2">
      <c r="M911">
        <v>907</v>
      </c>
      <c r="N911" s="11">
        <v>55</v>
      </c>
    </row>
    <row r="912" spans="13:14" x14ac:dyDescent="0.2">
      <c r="M912">
        <v>908</v>
      </c>
      <c r="N912" s="11">
        <v>25</v>
      </c>
    </row>
    <row r="913" spans="13:14" x14ac:dyDescent="0.2">
      <c r="M913">
        <v>909</v>
      </c>
      <c r="N913" s="11">
        <v>53</v>
      </c>
    </row>
    <row r="914" spans="13:14" x14ac:dyDescent="0.2">
      <c r="M914">
        <v>910</v>
      </c>
      <c r="N914" s="11">
        <v>55</v>
      </c>
    </row>
    <row r="915" spans="13:14" x14ac:dyDescent="0.2">
      <c r="M915">
        <v>911</v>
      </c>
      <c r="N915" s="11">
        <v>55</v>
      </c>
    </row>
    <row r="916" spans="13:14" x14ac:dyDescent="0.2">
      <c r="M916">
        <v>912</v>
      </c>
      <c r="N916" s="11">
        <v>55</v>
      </c>
    </row>
    <row r="917" spans="13:14" x14ac:dyDescent="0.2">
      <c r="M917">
        <v>913</v>
      </c>
      <c r="N917" s="11">
        <v>53</v>
      </c>
    </row>
    <row r="918" spans="13:14" x14ac:dyDescent="0.2">
      <c r="M918">
        <v>914</v>
      </c>
      <c r="N918" s="11">
        <v>41</v>
      </c>
    </row>
    <row r="919" spans="13:14" x14ac:dyDescent="0.2">
      <c r="M919">
        <v>915</v>
      </c>
      <c r="N919" s="11">
        <v>47</v>
      </c>
    </row>
    <row r="920" spans="13:14" x14ac:dyDescent="0.2">
      <c r="M920">
        <v>916</v>
      </c>
      <c r="N920" s="11">
        <v>27</v>
      </c>
    </row>
    <row r="921" spans="13:14" x14ac:dyDescent="0.2">
      <c r="M921">
        <v>917</v>
      </c>
      <c r="N921" s="11">
        <v>25</v>
      </c>
    </row>
    <row r="922" spans="13:14" x14ac:dyDescent="0.2">
      <c r="M922">
        <v>918</v>
      </c>
      <c r="N922" s="11">
        <v>45</v>
      </c>
    </row>
    <row r="923" spans="13:14" x14ac:dyDescent="0.2">
      <c r="M923">
        <v>919</v>
      </c>
      <c r="N923" s="11">
        <v>27</v>
      </c>
    </row>
    <row r="924" spans="13:14" x14ac:dyDescent="0.2">
      <c r="M924">
        <v>920</v>
      </c>
      <c r="N924" s="11">
        <v>37</v>
      </c>
    </row>
    <row r="925" spans="13:14" x14ac:dyDescent="0.2">
      <c r="M925">
        <v>921</v>
      </c>
      <c r="N925" s="11">
        <v>55</v>
      </c>
    </row>
    <row r="926" spans="13:14" x14ac:dyDescent="0.2">
      <c r="M926">
        <v>922</v>
      </c>
      <c r="N926" s="11">
        <v>55</v>
      </c>
    </row>
    <row r="927" spans="13:14" x14ac:dyDescent="0.2">
      <c r="M927">
        <v>923</v>
      </c>
      <c r="N927" s="11">
        <v>55</v>
      </c>
    </row>
    <row r="928" spans="13:14" x14ac:dyDescent="0.2">
      <c r="M928">
        <v>924</v>
      </c>
      <c r="N928" s="11">
        <v>49</v>
      </c>
    </row>
    <row r="929" spans="13:14" x14ac:dyDescent="0.2">
      <c r="M929">
        <v>925</v>
      </c>
      <c r="N929" s="11">
        <v>29</v>
      </c>
    </row>
    <row r="930" spans="13:14" x14ac:dyDescent="0.2">
      <c r="M930">
        <v>926</v>
      </c>
      <c r="N930" s="11">
        <v>55</v>
      </c>
    </row>
    <row r="931" spans="13:14" x14ac:dyDescent="0.2">
      <c r="M931">
        <v>927</v>
      </c>
      <c r="N931" s="11">
        <v>53</v>
      </c>
    </row>
    <row r="932" spans="13:14" x14ac:dyDescent="0.2">
      <c r="M932">
        <v>928</v>
      </c>
      <c r="N932" s="11">
        <v>55</v>
      </c>
    </row>
    <row r="933" spans="13:14" x14ac:dyDescent="0.2">
      <c r="M933">
        <v>929</v>
      </c>
      <c r="N933" s="11">
        <v>55</v>
      </c>
    </row>
    <row r="934" spans="13:14" x14ac:dyDescent="0.2">
      <c r="M934">
        <v>930</v>
      </c>
      <c r="N934" s="11">
        <v>33</v>
      </c>
    </row>
    <row r="935" spans="13:14" x14ac:dyDescent="0.2">
      <c r="M935">
        <v>931</v>
      </c>
      <c r="N935" s="11">
        <v>55</v>
      </c>
    </row>
    <row r="936" spans="13:14" x14ac:dyDescent="0.2">
      <c r="M936">
        <v>932</v>
      </c>
      <c r="N936" s="11">
        <v>55</v>
      </c>
    </row>
    <row r="937" spans="13:14" x14ac:dyDescent="0.2">
      <c r="M937">
        <v>933</v>
      </c>
      <c r="N937" s="11">
        <v>39</v>
      </c>
    </row>
    <row r="938" spans="13:14" x14ac:dyDescent="0.2">
      <c r="M938">
        <v>934</v>
      </c>
      <c r="N938" s="11">
        <v>31</v>
      </c>
    </row>
    <row r="939" spans="13:14" x14ac:dyDescent="0.2">
      <c r="M939">
        <v>935</v>
      </c>
      <c r="N939" s="11">
        <v>55</v>
      </c>
    </row>
    <row r="940" spans="13:14" x14ac:dyDescent="0.2">
      <c r="M940">
        <v>936</v>
      </c>
      <c r="N940" s="11">
        <v>55</v>
      </c>
    </row>
    <row r="941" spans="13:14" x14ac:dyDescent="0.2">
      <c r="M941">
        <v>937</v>
      </c>
      <c r="N941" s="11">
        <v>55</v>
      </c>
    </row>
    <row r="942" spans="13:14" x14ac:dyDescent="0.2">
      <c r="M942">
        <v>938</v>
      </c>
      <c r="N942" s="11">
        <v>55</v>
      </c>
    </row>
    <row r="943" spans="13:14" x14ac:dyDescent="0.2">
      <c r="M943">
        <v>939</v>
      </c>
      <c r="N943" s="11">
        <v>55</v>
      </c>
    </row>
    <row r="944" spans="13:14" x14ac:dyDescent="0.2">
      <c r="M944">
        <v>940</v>
      </c>
      <c r="N944" s="11">
        <v>49</v>
      </c>
    </row>
    <row r="945" spans="13:14" x14ac:dyDescent="0.2">
      <c r="M945">
        <v>941</v>
      </c>
      <c r="N945" s="11">
        <v>55</v>
      </c>
    </row>
    <row r="946" spans="13:14" x14ac:dyDescent="0.2">
      <c r="M946">
        <v>942</v>
      </c>
      <c r="N946" s="11">
        <v>29</v>
      </c>
    </row>
    <row r="947" spans="13:14" x14ac:dyDescent="0.2">
      <c r="M947">
        <v>943</v>
      </c>
      <c r="N947" s="11">
        <v>55</v>
      </c>
    </row>
    <row r="948" spans="13:14" x14ac:dyDescent="0.2">
      <c r="M948">
        <v>944</v>
      </c>
      <c r="N948" s="11">
        <v>37</v>
      </c>
    </row>
    <row r="949" spans="13:14" x14ac:dyDescent="0.2">
      <c r="M949">
        <v>945</v>
      </c>
      <c r="N949" s="11">
        <v>51</v>
      </c>
    </row>
    <row r="950" spans="13:14" x14ac:dyDescent="0.2">
      <c r="M950">
        <v>946</v>
      </c>
      <c r="N950" s="11">
        <v>55</v>
      </c>
    </row>
    <row r="951" spans="13:14" x14ac:dyDescent="0.2">
      <c r="M951">
        <v>947</v>
      </c>
      <c r="N951" s="11">
        <v>41</v>
      </c>
    </row>
    <row r="952" spans="13:14" x14ac:dyDescent="0.2">
      <c r="M952">
        <v>948</v>
      </c>
      <c r="N952" s="11">
        <v>55</v>
      </c>
    </row>
    <row r="953" spans="13:14" x14ac:dyDescent="0.2">
      <c r="M953">
        <v>949</v>
      </c>
      <c r="N953" s="11">
        <v>55</v>
      </c>
    </row>
    <row r="954" spans="13:14" x14ac:dyDescent="0.2">
      <c r="M954">
        <v>950</v>
      </c>
      <c r="N954" s="11">
        <v>55</v>
      </c>
    </row>
    <row r="955" spans="13:14" x14ac:dyDescent="0.2">
      <c r="M955">
        <v>951</v>
      </c>
      <c r="N955" s="11">
        <v>53</v>
      </c>
    </row>
    <row r="956" spans="13:14" x14ac:dyDescent="0.2">
      <c r="M956">
        <v>952</v>
      </c>
      <c r="N956" s="11">
        <v>55</v>
      </c>
    </row>
    <row r="957" spans="13:14" x14ac:dyDescent="0.2">
      <c r="M957">
        <v>953</v>
      </c>
      <c r="N957" s="11">
        <v>55</v>
      </c>
    </row>
    <row r="958" spans="13:14" x14ac:dyDescent="0.2">
      <c r="M958">
        <v>954</v>
      </c>
      <c r="N958" s="11">
        <v>49</v>
      </c>
    </row>
    <row r="959" spans="13:14" x14ac:dyDescent="0.2">
      <c r="M959">
        <v>955</v>
      </c>
      <c r="N959" s="11">
        <v>55</v>
      </c>
    </row>
    <row r="960" spans="13:14" x14ac:dyDescent="0.2">
      <c r="M960">
        <v>956</v>
      </c>
      <c r="N960" s="11">
        <v>55</v>
      </c>
    </row>
    <row r="961" spans="13:14" x14ac:dyDescent="0.2">
      <c r="M961">
        <v>957</v>
      </c>
      <c r="N961" s="11">
        <v>31</v>
      </c>
    </row>
    <row r="962" spans="13:14" x14ac:dyDescent="0.2">
      <c r="M962">
        <v>958</v>
      </c>
      <c r="N962" s="11">
        <v>35</v>
      </c>
    </row>
    <row r="963" spans="13:14" x14ac:dyDescent="0.2">
      <c r="M963">
        <v>959</v>
      </c>
      <c r="N963" s="11">
        <v>55</v>
      </c>
    </row>
    <row r="964" spans="13:14" x14ac:dyDescent="0.2">
      <c r="M964">
        <v>960</v>
      </c>
      <c r="N964" s="11">
        <v>49</v>
      </c>
    </row>
    <row r="965" spans="13:14" x14ac:dyDescent="0.2">
      <c r="M965">
        <v>961</v>
      </c>
      <c r="N965" s="11">
        <v>55</v>
      </c>
    </row>
    <row r="966" spans="13:14" x14ac:dyDescent="0.2">
      <c r="M966">
        <v>962</v>
      </c>
      <c r="N966" s="11">
        <v>47</v>
      </c>
    </row>
    <row r="967" spans="13:14" x14ac:dyDescent="0.2">
      <c r="M967">
        <v>963</v>
      </c>
      <c r="N967" s="11">
        <v>55</v>
      </c>
    </row>
    <row r="968" spans="13:14" x14ac:dyDescent="0.2">
      <c r="M968">
        <v>964</v>
      </c>
      <c r="N968" s="11">
        <v>55</v>
      </c>
    </row>
    <row r="969" spans="13:14" x14ac:dyDescent="0.2">
      <c r="M969">
        <v>965</v>
      </c>
      <c r="N969" s="11">
        <v>55</v>
      </c>
    </row>
    <row r="970" spans="13:14" x14ac:dyDescent="0.2">
      <c r="M970">
        <v>966</v>
      </c>
      <c r="N970" s="11">
        <v>47</v>
      </c>
    </row>
    <row r="971" spans="13:14" x14ac:dyDescent="0.2">
      <c r="M971">
        <v>967</v>
      </c>
      <c r="N971" s="11">
        <v>41</v>
      </c>
    </row>
    <row r="972" spans="13:14" x14ac:dyDescent="0.2">
      <c r="M972">
        <v>968</v>
      </c>
      <c r="N972" s="11">
        <v>31</v>
      </c>
    </row>
    <row r="973" spans="13:14" x14ac:dyDescent="0.2">
      <c r="M973">
        <v>969</v>
      </c>
      <c r="N973" s="11">
        <v>41</v>
      </c>
    </row>
    <row r="974" spans="13:14" x14ac:dyDescent="0.2">
      <c r="M974">
        <v>970</v>
      </c>
      <c r="N974" s="11">
        <v>47</v>
      </c>
    </row>
    <row r="975" spans="13:14" x14ac:dyDescent="0.2">
      <c r="M975">
        <v>971</v>
      </c>
      <c r="N975" s="11">
        <v>31</v>
      </c>
    </row>
    <row r="976" spans="13:14" x14ac:dyDescent="0.2">
      <c r="M976">
        <v>972</v>
      </c>
      <c r="N976" s="11">
        <v>55</v>
      </c>
    </row>
    <row r="977" spans="13:14" x14ac:dyDescent="0.2">
      <c r="M977">
        <v>973</v>
      </c>
      <c r="N977" s="11">
        <v>49</v>
      </c>
    </row>
    <row r="978" spans="13:14" x14ac:dyDescent="0.2">
      <c r="M978">
        <v>974</v>
      </c>
      <c r="N978" s="11">
        <v>55</v>
      </c>
    </row>
    <row r="979" spans="13:14" x14ac:dyDescent="0.2">
      <c r="M979">
        <v>975</v>
      </c>
      <c r="N979" s="11">
        <v>39</v>
      </c>
    </row>
    <row r="980" spans="13:14" x14ac:dyDescent="0.2">
      <c r="M980">
        <v>976</v>
      </c>
      <c r="N980" s="11">
        <v>55</v>
      </c>
    </row>
    <row r="981" spans="13:14" x14ac:dyDescent="0.2">
      <c r="M981">
        <v>977</v>
      </c>
      <c r="N981" s="11">
        <v>39</v>
      </c>
    </row>
    <row r="982" spans="13:14" x14ac:dyDescent="0.2">
      <c r="M982">
        <v>978</v>
      </c>
      <c r="N982" s="11">
        <v>55</v>
      </c>
    </row>
    <row r="983" spans="13:14" x14ac:dyDescent="0.2">
      <c r="M983">
        <v>979</v>
      </c>
      <c r="N983" s="11">
        <v>45</v>
      </c>
    </row>
    <row r="984" spans="13:14" x14ac:dyDescent="0.2">
      <c r="M984">
        <v>980</v>
      </c>
      <c r="N984" s="11">
        <v>27</v>
      </c>
    </row>
    <row r="985" spans="13:14" x14ac:dyDescent="0.2">
      <c r="M985">
        <v>981</v>
      </c>
      <c r="N985" s="11">
        <v>35</v>
      </c>
    </row>
    <row r="986" spans="13:14" x14ac:dyDescent="0.2">
      <c r="M986">
        <v>982</v>
      </c>
      <c r="N986" s="11">
        <v>55</v>
      </c>
    </row>
    <row r="987" spans="13:14" x14ac:dyDescent="0.2">
      <c r="M987">
        <v>983</v>
      </c>
      <c r="N987" s="11">
        <v>39</v>
      </c>
    </row>
    <row r="988" spans="13:14" x14ac:dyDescent="0.2">
      <c r="M988">
        <v>984</v>
      </c>
      <c r="N988" s="11">
        <v>35</v>
      </c>
    </row>
    <row r="989" spans="13:14" x14ac:dyDescent="0.2">
      <c r="M989">
        <v>985</v>
      </c>
      <c r="N989" s="11">
        <v>43</v>
      </c>
    </row>
    <row r="990" spans="13:14" x14ac:dyDescent="0.2">
      <c r="M990">
        <v>986</v>
      </c>
      <c r="N990" s="11">
        <v>39</v>
      </c>
    </row>
    <row r="991" spans="13:14" x14ac:dyDescent="0.2">
      <c r="M991">
        <v>987</v>
      </c>
      <c r="N991" s="11">
        <v>51</v>
      </c>
    </row>
    <row r="992" spans="13:14" x14ac:dyDescent="0.2">
      <c r="M992">
        <v>988</v>
      </c>
      <c r="N992" s="11">
        <v>55</v>
      </c>
    </row>
    <row r="993" spans="13:14" x14ac:dyDescent="0.2">
      <c r="M993">
        <v>989</v>
      </c>
      <c r="N993" s="11">
        <v>55</v>
      </c>
    </row>
    <row r="994" spans="13:14" x14ac:dyDescent="0.2">
      <c r="M994">
        <v>990</v>
      </c>
      <c r="N994" s="11">
        <v>37</v>
      </c>
    </row>
    <row r="995" spans="13:14" x14ac:dyDescent="0.2">
      <c r="M995">
        <v>991</v>
      </c>
      <c r="N995" s="11">
        <v>53</v>
      </c>
    </row>
    <row r="996" spans="13:14" x14ac:dyDescent="0.2">
      <c r="M996">
        <v>992</v>
      </c>
      <c r="N996" s="11">
        <v>43</v>
      </c>
    </row>
    <row r="997" spans="13:14" x14ac:dyDescent="0.2">
      <c r="M997">
        <v>993</v>
      </c>
      <c r="N997" s="11">
        <v>55</v>
      </c>
    </row>
    <row r="998" spans="13:14" x14ac:dyDescent="0.2">
      <c r="M998">
        <v>994</v>
      </c>
      <c r="N998" s="11">
        <v>55</v>
      </c>
    </row>
    <row r="999" spans="13:14" x14ac:dyDescent="0.2">
      <c r="M999">
        <v>995</v>
      </c>
      <c r="N999" s="11">
        <v>55</v>
      </c>
    </row>
    <row r="1000" spans="13:14" x14ac:dyDescent="0.2">
      <c r="M1000">
        <v>996</v>
      </c>
      <c r="N1000" s="11">
        <v>47</v>
      </c>
    </row>
    <row r="1001" spans="13:14" x14ac:dyDescent="0.2">
      <c r="M1001">
        <v>997</v>
      </c>
      <c r="N1001" s="11">
        <v>27</v>
      </c>
    </row>
    <row r="1002" spans="13:14" x14ac:dyDescent="0.2">
      <c r="M1002">
        <v>998</v>
      </c>
      <c r="N1002" s="11">
        <v>33</v>
      </c>
    </row>
    <row r="1003" spans="13:14" x14ac:dyDescent="0.2">
      <c r="M1003">
        <v>999</v>
      </c>
      <c r="N1003" s="11">
        <v>55</v>
      </c>
    </row>
    <row r="1004" spans="13:14" x14ac:dyDescent="0.2">
      <c r="M1004">
        <v>1000</v>
      </c>
      <c r="N1004" s="11">
        <v>55</v>
      </c>
    </row>
    <row r="1005" spans="13:14" x14ac:dyDescent="0.2">
      <c r="M1005">
        <v>1001</v>
      </c>
      <c r="N1005" s="11">
        <v>27</v>
      </c>
    </row>
    <row r="1006" spans="13:14" x14ac:dyDescent="0.2">
      <c r="M1006">
        <v>1002</v>
      </c>
      <c r="N1006" s="11">
        <v>39</v>
      </c>
    </row>
    <row r="1007" spans="13:14" x14ac:dyDescent="0.2">
      <c r="M1007">
        <v>1003</v>
      </c>
      <c r="N1007" s="11">
        <v>55</v>
      </c>
    </row>
    <row r="1008" spans="13:14" x14ac:dyDescent="0.2">
      <c r="M1008">
        <v>1004</v>
      </c>
      <c r="N1008" s="11">
        <v>53</v>
      </c>
    </row>
    <row r="1009" spans="13:14" x14ac:dyDescent="0.2">
      <c r="M1009">
        <v>1005</v>
      </c>
      <c r="N1009" s="11">
        <v>55</v>
      </c>
    </row>
    <row r="1010" spans="13:14" x14ac:dyDescent="0.2">
      <c r="M1010">
        <v>1006</v>
      </c>
      <c r="N1010" s="11">
        <v>55</v>
      </c>
    </row>
    <row r="1011" spans="13:14" x14ac:dyDescent="0.2">
      <c r="M1011">
        <v>1007</v>
      </c>
      <c r="N1011" s="11">
        <v>55</v>
      </c>
    </row>
    <row r="1012" spans="13:14" x14ac:dyDescent="0.2">
      <c r="M1012">
        <v>1008</v>
      </c>
      <c r="N1012" s="11">
        <v>31</v>
      </c>
    </row>
    <row r="1013" spans="13:14" x14ac:dyDescent="0.2">
      <c r="M1013">
        <v>1009</v>
      </c>
      <c r="N1013" s="11">
        <v>55</v>
      </c>
    </row>
    <row r="1014" spans="13:14" x14ac:dyDescent="0.2">
      <c r="M1014">
        <v>1010</v>
      </c>
      <c r="N1014" s="11">
        <v>55</v>
      </c>
    </row>
    <row r="1015" spans="13:14" x14ac:dyDescent="0.2">
      <c r="M1015">
        <v>1011</v>
      </c>
      <c r="N1015" s="11">
        <v>55</v>
      </c>
    </row>
    <row r="1016" spans="13:14" x14ac:dyDescent="0.2">
      <c r="M1016">
        <v>1012</v>
      </c>
      <c r="N1016" s="11">
        <v>55</v>
      </c>
    </row>
    <row r="1017" spans="13:14" x14ac:dyDescent="0.2">
      <c r="M1017">
        <v>1013</v>
      </c>
      <c r="N1017" s="11">
        <v>55</v>
      </c>
    </row>
    <row r="1018" spans="13:14" x14ac:dyDescent="0.2">
      <c r="M1018">
        <v>1014</v>
      </c>
      <c r="N1018" s="11">
        <v>25</v>
      </c>
    </row>
    <row r="1019" spans="13:14" x14ac:dyDescent="0.2">
      <c r="M1019">
        <v>1015</v>
      </c>
      <c r="N1019" s="11">
        <v>55</v>
      </c>
    </row>
    <row r="1020" spans="13:14" x14ac:dyDescent="0.2">
      <c r="M1020">
        <v>1016</v>
      </c>
      <c r="N1020" s="11">
        <v>41</v>
      </c>
    </row>
    <row r="1021" spans="13:14" x14ac:dyDescent="0.2">
      <c r="M1021">
        <v>1017</v>
      </c>
      <c r="N1021" s="11">
        <v>51</v>
      </c>
    </row>
    <row r="1022" spans="13:14" x14ac:dyDescent="0.2">
      <c r="M1022">
        <v>1018</v>
      </c>
      <c r="N1022" s="11">
        <v>49</v>
      </c>
    </row>
    <row r="1023" spans="13:14" x14ac:dyDescent="0.2">
      <c r="M1023">
        <v>1019</v>
      </c>
      <c r="N1023" s="11">
        <v>29</v>
      </c>
    </row>
    <row r="1024" spans="13:14" x14ac:dyDescent="0.2">
      <c r="M1024">
        <v>1020</v>
      </c>
      <c r="N1024" s="11">
        <v>55</v>
      </c>
    </row>
    <row r="1025" spans="13:14" x14ac:dyDescent="0.2">
      <c r="M1025">
        <v>1021</v>
      </c>
      <c r="N1025" s="11">
        <v>55</v>
      </c>
    </row>
    <row r="1026" spans="13:14" x14ac:dyDescent="0.2">
      <c r="M1026">
        <v>1022</v>
      </c>
      <c r="N1026" s="11">
        <v>55</v>
      </c>
    </row>
    <row r="1027" spans="13:14" x14ac:dyDescent="0.2">
      <c r="M1027">
        <v>1023</v>
      </c>
      <c r="N1027" s="11">
        <v>47</v>
      </c>
    </row>
    <row r="1028" spans="13:14" x14ac:dyDescent="0.2">
      <c r="M1028">
        <v>1024</v>
      </c>
      <c r="N1028" s="11">
        <v>49</v>
      </c>
    </row>
    <row r="1029" spans="13:14" x14ac:dyDescent="0.2">
      <c r="M1029">
        <v>1025</v>
      </c>
      <c r="N1029" s="11">
        <v>55</v>
      </c>
    </row>
    <row r="1030" spans="13:14" x14ac:dyDescent="0.2">
      <c r="M1030">
        <v>1026</v>
      </c>
      <c r="N1030" s="11">
        <v>55</v>
      </c>
    </row>
    <row r="1031" spans="13:14" x14ac:dyDescent="0.2">
      <c r="M1031">
        <v>1027</v>
      </c>
      <c r="N1031" s="11">
        <v>55</v>
      </c>
    </row>
    <row r="1032" spans="13:14" x14ac:dyDescent="0.2">
      <c r="M1032">
        <v>1028</v>
      </c>
      <c r="N1032" s="11">
        <v>39</v>
      </c>
    </row>
    <row r="1033" spans="13:14" x14ac:dyDescent="0.2">
      <c r="M1033">
        <v>1029</v>
      </c>
      <c r="N1033" s="11">
        <v>27</v>
      </c>
    </row>
    <row r="1034" spans="13:14" x14ac:dyDescent="0.2">
      <c r="M1034">
        <v>1030</v>
      </c>
      <c r="N1034" s="11">
        <v>55</v>
      </c>
    </row>
    <row r="1035" spans="13:14" x14ac:dyDescent="0.2">
      <c r="M1035">
        <v>1031</v>
      </c>
      <c r="N1035" s="11">
        <v>43</v>
      </c>
    </row>
    <row r="1036" spans="13:14" x14ac:dyDescent="0.2">
      <c r="M1036">
        <v>1032</v>
      </c>
      <c r="N1036" s="11">
        <v>43</v>
      </c>
    </row>
    <row r="1037" spans="13:14" x14ac:dyDescent="0.2">
      <c r="M1037">
        <v>1033</v>
      </c>
      <c r="N1037" s="11">
        <v>55</v>
      </c>
    </row>
    <row r="1038" spans="13:14" x14ac:dyDescent="0.2">
      <c r="M1038">
        <v>1034</v>
      </c>
      <c r="N1038" s="11">
        <v>55</v>
      </c>
    </row>
    <row r="1039" spans="13:14" x14ac:dyDescent="0.2">
      <c r="M1039">
        <v>1035</v>
      </c>
      <c r="N1039" s="11">
        <v>55</v>
      </c>
    </row>
    <row r="1040" spans="13:14" x14ac:dyDescent="0.2">
      <c r="M1040">
        <v>1036</v>
      </c>
      <c r="N1040" s="11">
        <v>53</v>
      </c>
    </row>
    <row r="1041" spans="13:14" x14ac:dyDescent="0.2">
      <c r="M1041">
        <v>1037</v>
      </c>
      <c r="N1041" s="11">
        <v>49</v>
      </c>
    </row>
    <row r="1042" spans="13:14" x14ac:dyDescent="0.2">
      <c r="M1042">
        <v>1038</v>
      </c>
      <c r="N1042" s="11">
        <v>53</v>
      </c>
    </row>
    <row r="1043" spans="13:14" x14ac:dyDescent="0.2">
      <c r="M1043">
        <v>1039</v>
      </c>
      <c r="N1043" s="11">
        <v>29</v>
      </c>
    </row>
    <row r="1044" spans="13:14" x14ac:dyDescent="0.2">
      <c r="M1044">
        <v>1040</v>
      </c>
      <c r="N1044" s="11">
        <v>55</v>
      </c>
    </row>
    <row r="1045" spans="13:14" x14ac:dyDescent="0.2">
      <c r="M1045">
        <v>1041</v>
      </c>
      <c r="N1045" s="11">
        <v>55</v>
      </c>
    </row>
    <row r="1046" spans="13:14" x14ac:dyDescent="0.2">
      <c r="M1046">
        <v>1042</v>
      </c>
      <c r="N1046" s="11">
        <v>31</v>
      </c>
    </row>
    <row r="1047" spans="13:14" x14ac:dyDescent="0.2">
      <c r="M1047">
        <v>1043</v>
      </c>
      <c r="N1047" s="11">
        <v>55</v>
      </c>
    </row>
    <row r="1048" spans="13:14" x14ac:dyDescent="0.2">
      <c r="M1048">
        <v>1044</v>
      </c>
      <c r="N1048" s="11">
        <v>47</v>
      </c>
    </row>
    <row r="1049" spans="13:14" x14ac:dyDescent="0.2">
      <c r="M1049">
        <v>1045</v>
      </c>
      <c r="N1049" s="11">
        <v>55</v>
      </c>
    </row>
    <row r="1050" spans="13:14" x14ac:dyDescent="0.2">
      <c r="M1050">
        <v>1046</v>
      </c>
      <c r="N1050" s="11">
        <v>27</v>
      </c>
    </row>
    <row r="1051" spans="13:14" x14ac:dyDescent="0.2">
      <c r="M1051">
        <v>1047</v>
      </c>
      <c r="N1051" s="11">
        <v>55</v>
      </c>
    </row>
    <row r="1052" spans="13:14" x14ac:dyDescent="0.2">
      <c r="M1052">
        <v>1048</v>
      </c>
      <c r="N1052" s="11">
        <v>29</v>
      </c>
    </row>
    <row r="1053" spans="13:14" x14ac:dyDescent="0.2">
      <c r="M1053">
        <v>1049</v>
      </c>
      <c r="N1053" s="11">
        <v>55</v>
      </c>
    </row>
    <row r="1054" spans="13:14" x14ac:dyDescent="0.2">
      <c r="M1054">
        <v>1050</v>
      </c>
      <c r="N1054" s="11">
        <v>25</v>
      </c>
    </row>
    <row r="1055" spans="13:14" x14ac:dyDescent="0.2">
      <c r="M1055">
        <v>1051</v>
      </c>
      <c r="N1055" s="11">
        <v>55</v>
      </c>
    </row>
    <row r="1056" spans="13:14" x14ac:dyDescent="0.2">
      <c r="M1056">
        <v>1052</v>
      </c>
      <c r="N1056" s="11">
        <v>37</v>
      </c>
    </row>
    <row r="1057" spans="13:14" x14ac:dyDescent="0.2">
      <c r="M1057">
        <v>1053</v>
      </c>
      <c r="N1057" s="11">
        <v>43</v>
      </c>
    </row>
    <row r="1058" spans="13:14" x14ac:dyDescent="0.2">
      <c r="M1058">
        <v>1054</v>
      </c>
      <c r="N1058" s="11">
        <v>55</v>
      </c>
    </row>
    <row r="1059" spans="13:14" x14ac:dyDescent="0.2">
      <c r="M1059">
        <v>1055</v>
      </c>
      <c r="N1059" s="11">
        <v>51</v>
      </c>
    </row>
    <row r="1060" spans="13:14" x14ac:dyDescent="0.2">
      <c r="M1060">
        <v>1056</v>
      </c>
      <c r="N1060" s="11">
        <v>39</v>
      </c>
    </row>
    <row r="1061" spans="13:14" x14ac:dyDescent="0.2">
      <c r="M1061">
        <v>1057</v>
      </c>
      <c r="N1061" s="11">
        <v>31</v>
      </c>
    </row>
    <row r="1062" spans="13:14" x14ac:dyDescent="0.2">
      <c r="M1062">
        <v>1058</v>
      </c>
      <c r="N1062" s="11">
        <v>55</v>
      </c>
    </row>
    <row r="1063" spans="13:14" x14ac:dyDescent="0.2">
      <c r="M1063">
        <v>1059</v>
      </c>
      <c r="N1063" s="11">
        <v>29</v>
      </c>
    </row>
    <row r="1064" spans="13:14" x14ac:dyDescent="0.2">
      <c r="M1064">
        <v>1060</v>
      </c>
      <c r="N1064" s="11">
        <v>31</v>
      </c>
    </row>
    <row r="1065" spans="13:14" x14ac:dyDescent="0.2">
      <c r="M1065">
        <v>1061</v>
      </c>
      <c r="N1065" s="11">
        <v>49</v>
      </c>
    </row>
    <row r="1066" spans="13:14" x14ac:dyDescent="0.2">
      <c r="M1066">
        <v>1062</v>
      </c>
      <c r="N1066" s="11">
        <v>55</v>
      </c>
    </row>
    <row r="1067" spans="13:14" x14ac:dyDescent="0.2">
      <c r="M1067">
        <v>1063</v>
      </c>
      <c r="N1067" s="11">
        <v>55</v>
      </c>
    </row>
    <row r="1068" spans="13:14" x14ac:dyDescent="0.2">
      <c r="M1068">
        <v>1064</v>
      </c>
      <c r="N1068" s="11">
        <v>55</v>
      </c>
    </row>
    <row r="1069" spans="13:14" x14ac:dyDescent="0.2">
      <c r="M1069">
        <v>1065</v>
      </c>
      <c r="N1069" s="11">
        <v>53</v>
      </c>
    </row>
    <row r="1070" spans="13:14" x14ac:dyDescent="0.2">
      <c r="M1070">
        <v>1066</v>
      </c>
      <c r="N1070" s="11">
        <v>55</v>
      </c>
    </row>
    <row r="1071" spans="13:14" x14ac:dyDescent="0.2">
      <c r="M1071">
        <v>1067</v>
      </c>
      <c r="N1071" s="11">
        <v>55</v>
      </c>
    </row>
    <row r="1072" spans="13:14" x14ac:dyDescent="0.2">
      <c r="M1072">
        <v>1068</v>
      </c>
      <c r="N1072" s="11">
        <v>55</v>
      </c>
    </row>
    <row r="1073" spans="13:14" x14ac:dyDescent="0.2">
      <c r="M1073">
        <v>1069</v>
      </c>
      <c r="N1073" s="11">
        <v>55</v>
      </c>
    </row>
    <row r="1074" spans="13:14" x14ac:dyDescent="0.2">
      <c r="M1074">
        <v>1070</v>
      </c>
      <c r="N1074" s="11">
        <v>55</v>
      </c>
    </row>
    <row r="1075" spans="13:14" x14ac:dyDescent="0.2">
      <c r="M1075">
        <v>1071</v>
      </c>
      <c r="N1075" s="11">
        <v>55</v>
      </c>
    </row>
    <row r="1076" spans="13:14" x14ac:dyDescent="0.2">
      <c r="M1076">
        <v>1072</v>
      </c>
      <c r="N1076" s="11">
        <v>49</v>
      </c>
    </row>
    <row r="1077" spans="13:14" x14ac:dyDescent="0.2">
      <c r="M1077">
        <v>1073</v>
      </c>
      <c r="N1077" s="11">
        <v>55</v>
      </c>
    </row>
    <row r="1078" spans="13:14" x14ac:dyDescent="0.2">
      <c r="M1078">
        <v>1074</v>
      </c>
      <c r="N1078" s="11">
        <v>55</v>
      </c>
    </row>
    <row r="1079" spans="13:14" x14ac:dyDescent="0.2">
      <c r="M1079">
        <v>1075</v>
      </c>
      <c r="N1079" s="11">
        <v>55</v>
      </c>
    </row>
    <row r="1080" spans="13:14" x14ac:dyDescent="0.2">
      <c r="M1080">
        <v>1076</v>
      </c>
      <c r="N1080" s="11">
        <v>47</v>
      </c>
    </row>
    <row r="1081" spans="13:14" x14ac:dyDescent="0.2">
      <c r="M1081">
        <v>1077</v>
      </c>
      <c r="N1081" s="11">
        <v>55</v>
      </c>
    </row>
    <row r="1082" spans="13:14" x14ac:dyDescent="0.2">
      <c r="M1082">
        <v>1078</v>
      </c>
      <c r="N1082" s="11">
        <v>55</v>
      </c>
    </row>
    <row r="1083" spans="13:14" x14ac:dyDescent="0.2">
      <c r="M1083">
        <v>1079</v>
      </c>
      <c r="N1083" s="11">
        <v>49</v>
      </c>
    </row>
    <row r="1084" spans="13:14" x14ac:dyDescent="0.2">
      <c r="M1084">
        <v>1080</v>
      </c>
      <c r="N1084" s="11">
        <v>25</v>
      </c>
    </row>
    <row r="1085" spans="13:14" x14ac:dyDescent="0.2">
      <c r="M1085">
        <v>1081</v>
      </c>
      <c r="N1085" s="11">
        <v>55</v>
      </c>
    </row>
    <row r="1086" spans="13:14" x14ac:dyDescent="0.2">
      <c r="M1086">
        <v>1082</v>
      </c>
      <c r="N1086" s="11">
        <v>55</v>
      </c>
    </row>
    <row r="1087" spans="13:14" x14ac:dyDescent="0.2">
      <c r="M1087">
        <v>1083</v>
      </c>
      <c r="N1087" s="11">
        <v>55</v>
      </c>
    </row>
    <row r="1088" spans="13:14" x14ac:dyDescent="0.2">
      <c r="M1088">
        <v>1084</v>
      </c>
      <c r="N1088" s="11">
        <v>55</v>
      </c>
    </row>
    <row r="1089" spans="13:14" x14ac:dyDescent="0.2">
      <c r="M1089">
        <v>1085</v>
      </c>
      <c r="N1089" s="11">
        <v>55</v>
      </c>
    </row>
    <row r="1090" spans="13:14" x14ac:dyDescent="0.2">
      <c r="M1090">
        <v>1086</v>
      </c>
      <c r="N1090" s="11">
        <v>53</v>
      </c>
    </row>
    <row r="1091" spans="13:14" x14ac:dyDescent="0.2">
      <c r="M1091">
        <v>1087</v>
      </c>
      <c r="N1091" s="11">
        <v>41</v>
      </c>
    </row>
    <row r="1092" spans="13:14" x14ac:dyDescent="0.2">
      <c r="M1092">
        <v>1088</v>
      </c>
      <c r="N1092" s="11">
        <v>45</v>
      </c>
    </row>
    <row r="1093" spans="13:14" x14ac:dyDescent="0.2">
      <c r="M1093">
        <v>1089</v>
      </c>
      <c r="N1093" s="11">
        <v>37</v>
      </c>
    </row>
    <row r="1094" spans="13:14" x14ac:dyDescent="0.2">
      <c r="M1094">
        <v>1090</v>
      </c>
      <c r="N1094" s="11">
        <v>55</v>
      </c>
    </row>
    <row r="1095" spans="13:14" x14ac:dyDescent="0.2">
      <c r="M1095">
        <v>1091</v>
      </c>
      <c r="N1095" s="11">
        <v>55</v>
      </c>
    </row>
    <row r="1096" spans="13:14" x14ac:dyDescent="0.2">
      <c r="M1096">
        <v>1092</v>
      </c>
      <c r="N1096" s="11">
        <v>35</v>
      </c>
    </row>
    <row r="1097" spans="13:14" x14ac:dyDescent="0.2">
      <c r="M1097">
        <v>1093</v>
      </c>
      <c r="N1097" s="11">
        <v>29</v>
      </c>
    </row>
    <row r="1098" spans="13:14" x14ac:dyDescent="0.2">
      <c r="M1098">
        <v>1094</v>
      </c>
      <c r="N1098" s="11">
        <v>55</v>
      </c>
    </row>
    <row r="1099" spans="13:14" x14ac:dyDescent="0.2">
      <c r="M1099">
        <v>1095</v>
      </c>
      <c r="N1099" s="11">
        <v>35</v>
      </c>
    </row>
    <row r="1100" spans="13:14" x14ac:dyDescent="0.2">
      <c r="M1100">
        <v>1096</v>
      </c>
      <c r="N1100" s="11">
        <v>55</v>
      </c>
    </row>
    <row r="1101" spans="13:14" x14ac:dyDescent="0.2">
      <c r="M1101">
        <v>1097</v>
      </c>
      <c r="N1101" s="11">
        <v>55</v>
      </c>
    </row>
    <row r="1102" spans="13:14" x14ac:dyDescent="0.2">
      <c r="M1102">
        <v>1098</v>
      </c>
      <c r="N1102" s="11">
        <v>55</v>
      </c>
    </row>
    <row r="1103" spans="13:14" x14ac:dyDescent="0.2">
      <c r="M1103">
        <v>1099</v>
      </c>
      <c r="N1103" s="11">
        <v>51</v>
      </c>
    </row>
    <row r="1104" spans="13:14" x14ac:dyDescent="0.2">
      <c r="M1104">
        <v>1100</v>
      </c>
      <c r="N1104" s="11">
        <v>55</v>
      </c>
    </row>
    <row r="1105" spans="13:14" x14ac:dyDescent="0.2">
      <c r="M1105">
        <v>1101</v>
      </c>
      <c r="N1105" s="11">
        <v>33</v>
      </c>
    </row>
    <row r="1106" spans="13:14" x14ac:dyDescent="0.2">
      <c r="M1106">
        <v>1102</v>
      </c>
      <c r="N1106" s="11">
        <v>31</v>
      </c>
    </row>
    <row r="1107" spans="13:14" x14ac:dyDescent="0.2">
      <c r="M1107">
        <v>1103</v>
      </c>
      <c r="N1107" s="11">
        <v>55</v>
      </c>
    </row>
    <row r="1108" spans="13:14" x14ac:dyDescent="0.2">
      <c r="M1108">
        <v>1104</v>
      </c>
      <c r="N1108" s="11">
        <v>49</v>
      </c>
    </row>
    <row r="1109" spans="13:14" x14ac:dyDescent="0.2">
      <c r="M1109">
        <v>1105</v>
      </c>
      <c r="N1109" s="11">
        <v>43</v>
      </c>
    </row>
    <row r="1110" spans="13:14" x14ac:dyDescent="0.2">
      <c r="M1110">
        <v>1106</v>
      </c>
      <c r="N1110" s="11">
        <v>55</v>
      </c>
    </row>
    <row r="1111" spans="13:14" x14ac:dyDescent="0.2">
      <c r="M1111">
        <v>1107</v>
      </c>
      <c r="N1111" s="11">
        <v>39</v>
      </c>
    </row>
    <row r="1112" spans="13:14" x14ac:dyDescent="0.2">
      <c r="M1112">
        <v>1108</v>
      </c>
      <c r="N1112" s="11">
        <v>49</v>
      </c>
    </row>
    <row r="1113" spans="13:14" x14ac:dyDescent="0.2">
      <c r="M1113">
        <v>1109</v>
      </c>
      <c r="N1113" s="11">
        <v>55</v>
      </c>
    </row>
    <row r="1114" spans="13:14" x14ac:dyDescent="0.2">
      <c r="M1114">
        <v>1110</v>
      </c>
      <c r="N1114" s="11">
        <v>35</v>
      </c>
    </row>
    <row r="1115" spans="13:14" x14ac:dyDescent="0.2">
      <c r="M1115">
        <v>1111</v>
      </c>
      <c r="N1115" s="11">
        <v>45</v>
      </c>
    </row>
    <row r="1116" spans="13:14" x14ac:dyDescent="0.2">
      <c r="M1116">
        <v>1112</v>
      </c>
      <c r="N1116" s="11">
        <v>55</v>
      </c>
    </row>
    <row r="1117" spans="13:14" x14ac:dyDescent="0.2">
      <c r="M1117">
        <v>1113</v>
      </c>
      <c r="N1117" s="11">
        <v>29</v>
      </c>
    </row>
    <row r="1118" spans="13:14" x14ac:dyDescent="0.2">
      <c r="M1118">
        <v>1114</v>
      </c>
      <c r="N1118" s="11">
        <v>55</v>
      </c>
    </row>
    <row r="1119" spans="13:14" x14ac:dyDescent="0.2">
      <c r="M1119">
        <v>1115</v>
      </c>
      <c r="N1119" s="11">
        <v>55</v>
      </c>
    </row>
    <row r="1120" spans="13:14" x14ac:dyDescent="0.2">
      <c r="M1120">
        <v>1116</v>
      </c>
      <c r="N1120" s="11">
        <v>41</v>
      </c>
    </row>
    <row r="1121" spans="13:14" x14ac:dyDescent="0.2">
      <c r="M1121">
        <v>1117</v>
      </c>
      <c r="N1121" s="11">
        <v>55</v>
      </c>
    </row>
    <row r="1122" spans="13:14" x14ac:dyDescent="0.2">
      <c r="M1122">
        <v>1118</v>
      </c>
      <c r="N1122" s="11">
        <v>39</v>
      </c>
    </row>
    <row r="1123" spans="13:14" x14ac:dyDescent="0.2">
      <c r="M1123">
        <v>1119</v>
      </c>
      <c r="N1123" s="11">
        <v>55</v>
      </c>
    </row>
    <row r="1124" spans="13:14" x14ac:dyDescent="0.2">
      <c r="M1124">
        <v>1120</v>
      </c>
      <c r="N1124" s="11">
        <v>37</v>
      </c>
    </row>
    <row r="1125" spans="13:14" x14ac:dyDescent="0.2">
      <c r="M1125">
        <v>1121</v>
      </c>
      <c r="N1125" s="11">
        <v>49</v>
      </c>
    </row>
    <row r="1126" spans="13:14" x14ac:dyDescent="0.2">
      <c r="M1126">
        <v>1122</v>
      </c>
      <c r="N1126" s="11">
        <v>55</v>
      </c>
    </row>
    <row r="1127" spans="13:14" x14ac:dyDescent="0.2">
      <c r="M1127">
        <v>1123</v>
      </c>
      <c r="N1127" s="11">
        <v>33</v>
      </c>
    </row>
    <row r="1128" spans="13:14" x14ac:dyDescent="0.2">
      <c r="M1128">
        <v>1124</v>
      </c>
      <c r="N1128" s="11">
        <v>55</v>
      </c>
    </row>
    <row r="1129" spans="13:14" x14ac:dyDescent="0.2">
      <c r="M1129">
        <v>1125</v>
      </c>
      <c r="N1129" s="11">
        <v>51</v>
      </c>
    </row>
    <row r="1130" spans="13:14" x14ac:dyDescent="0.2">
      <c r="M1130">
        <v>1126</v>
      </c>
      <c r="N1130" s="11">
        <v>55</v>
      </c>
    </row>
    <row r="1131" spans="13:14" x14ac:dyDescent="0.2">
      <c r="M1131">
        <v>1127</v>
      </c>
      <c r="N1131" s="11">
        <v>51</v>
      </c>
    </row>
    <row r="1132" spans="13:14" x14ac:dyDescent="0.2">
      <c r="M1132">
        <v>1128</v>
      </c>
      <c r="N1132" s="11">
        <v>27</v>
      </c>
    </row>
    <row r="1133" spans="13:14" x14ac:dyDescent="0.2">
      <c r="M1133">
        <v>1129</v>
      </c>
      <c r="N1133" s="11">
        <v>41</v>
      </c>
    </row>
    <row r="1134" spans="13:14" x14ac:dyDescent="0.2">
      <c r="M1134">
        <v>1130</v>
      </c>
      <c r="N1134" s="11">
        <v>55</v>
      </c>
    </row>
    <row r="1135" spans="13:14" x14ac:dyDescent="0.2">
      <c r="M1135">
        <v>1131</v>
      </c>
      <c r="N1135" s="11">
        <v>55</v>
      </c>
    </row>
    <row r="1136" spans="13:14" x14ac:dyDescent="0.2">
      <c r="M1136">
        <v>1132</v>
      </c>
      <c r="N1136" s="11">
        <v>27</v>
      </c>
    </row>
    <row r="1137" spans="13:14" x14ac:dyDescent="0.2">
      <c r="M1137">
        <v>1133</v>
      </c>
      <c r="N1137" s="11">
        <v>55</v>
      </c>
    </row>
    <row r="1138" spans="13:14" x14ac:dyDescent="0.2">
      <c r="M1138">
        <v>1134</v>
      </c>
      <c r="N1138" s="11">
        <v>29</v>
      </c>
    </row>
    <row r="1139" spans="13:14" x14ac:dyDescent="0.2">
      <c r="M1139">
        <v>1135</v>
      </c>
      <c r="N1139" s="11">
        <v>29</v>
      </c>
    </row>
    <row r="1140" spans="13:14" x14ac:dyDescent="0.2">
      <c r="M1140">
        <v>1136</v>
      </c>
      <c r="N1140" s="11">
        <v>37</v>
      </c>
    </row>
    <row r="1141" spans="13:14" x14ac:dyDescent="0.2">
      <c r="M1141">
        <v>1137</v>
      </c>
      <c r="N1141" s="11">
        <v>41</v>
      </c>
    </row>
    <row r="1142" spans="13:14" x14ac:dyDescent="0.2">
      <c r="M1142">
        <v>1138</v>
      </c>
      <c r="N1142" s="11">
        <v>55</v>
      </c>
    </row>
    <row r="1143" spans="13:14" x14ac:dyDescent="0.2">
      <c r="M1143">
        <v>1139</v>
      </c>
      <c r="N1143" s="11">
        <v>45</v>
      </c>
    </row>
    <row r="1144" spans="13:14" x14ac:dyDescent="0.2">
      <c r="M1144">
        <v>1140</v>
      </c>
      <c r="N1144" s="11">
        <v>49</v>
      </c>
    </row>
    <row r="1145" spans="13:14" x14ac:dyDescent="0.2">
      <c r="M1145">
        <v>1141</v>
      </c>
      <c r="N1145" s="11">
        <v>41</v>
      </c>
    </row>
    <row r="1146" spans="13:14" x14ac:dyDescent="0.2">
      <c r="M1146">
        <v>1142</v>
      </c>
      <c r="N1146" s="11">
        <v>55</v>
      </c>
    </row>
    <row r="1147" spans="13:14" x14ac:dyDescent="0.2">
      <c r="M1147">
        <v>1143</v>
      </c>
      <c r="N1147" s="11">
        <v>55</v>
      </c>
    </row>
    <row r="1148" spans="13:14" x14ac:dyDescent="0.2">
      <c r="M1148">
        <v>1144</v>
      </c>
      <c r="N1148" s="11">
        <v>53</v>
      </c>
    </row>
    <row r="1149" spans="13:14" x14ac:dyDescent="0.2">
      <c r="M1149">
        <v>1145</v>
      </c>
      <c r="N1149" s="11">
        <v>41</v>
      </c>
    </row>
    <row r="1150" spans="13:14" x14ac:dyDescent="0.2">
      <c r="M1150">
        <v>1146</v>
      </c>
      <c r="N1150" s="11">
        <v>55</v>
      </c>
    </row>
    <row r="1151" spans="13:14" x14ac:dyDescent="0.2">
      <c r="M1151">
        <v>1147</v>
      </c>
      <c r="N1151" s="11">
        <v>37</v>
      </c>
    </row>
    <row r="1152" spans="13:14" x14ac:dyDescent="0.2">
      <c r="M1152">
        <v>1148</v>
      </c>
      <c r="N1152" s="11">
        <v>45</v>
      </c>
    </row>
    <row r="1153" spans="13:14" x14ac:dyDescent="0.2">
      <c r="M1153">
        <v>1149</v>
      </c>
      <c r="N1153" s="11">
        <v>39</v>
      </c>
    </row>
    <row r="1154" spans="13:14" x14ac:dyDescent="0.2">
      <c r="M1154">
        <v>1150</v>
      </c>
      <c r="N1154" s="11">
        <v>55</v>
      </c>
    </row>
    <row r="1155" spans="13:14" x14ac:dyDescent="0.2">
      <c r="M1155">
        <v>1151</v>
      </c>
      <c r="N1155" s="11">
        <v>55</v>
      </c>
    </row>
    <row r="1156" spans="13:14" x14ac:dyDescent="0.2">
      <c r="M1156">
        <v>1152</v>
      </c>
      <c r="N1156" s="11">
        <v>43</v>
      </c>
    </row>
    <row r="1157" spans="13:14" x14ac:dyDescent="0.2">
      <c r="M1157">
        <v>1153</v>
      </c>
      <c r="N1157" s="11">
        <v>51</v>
      </c>
    </row>
    <row r="1158" spans="13:14" x14ac:dyDescent="0.2">
      <c r="M1158">
        <v>1154</v>
      </c>
      <c r="N1158" s="11">
        <v>43</v>
      </c>
    </row>
    <row r="1159" spans="13:14" x14ac:dyDescent="0.2">
      <c r="M1159">
        <v>1155</v>
      </c>
      <c r="N1159" s="11">
        <v>33</v>
      </c>
    </row>
    <row r="1160" spans="13:14" x14ac:dyDescent="0.2">
      <c r="M1160">
        <v>1156</v>
      </c>
      <c r="N1160" s="11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1794-1BD3-0D4E-96C4-BA1FB57756DD}">
  <dimension ref="A1:U848"/>
  <sheetViews>
    <sheetView topLeftCell="A33" zoomScale="110" zoomScaleNormal="110" workbookViewId="0">
      <selection activeCell="I17" sqref="I17"/>
    </sheetView>
  </sheetViews>
  <sheetFormatPr baseColWidth="10" defaultRowHeight="16" x14ac:dyDescent="0.2"/>
  <cols>
    <col min="5" max="5" width="16.1640625" customWidth="1"/>
    <col min="7" max="7" width="11.5" bestFit="1" customWidth="1"/>
    <col min="8" max="8" width="13.5" customWidth="1"/>
    <col min="9" max="9" width="18.33203125" customWidth="1"/>
    <col min="10" max="10" width="11.5" bestFit="1" customWidth="1"/>
    <col min="12" max="12" width="12" customWidth="1"/>
  </cols>
  <sheetData>
    <row r="1" spans="1:21" x14ac:dyDescent="0.2">
      <c r="L1" s="9" t="s">
        <v>37</v>
      </c>
      <c r="M1" t="s">
        <v>38</v>
      </c>
      <c r="R1" s="9" t="s">
        <v>45</v>
      </c>
      <c r="S1" t="s">
        <v>57</v>
      </c>
      <c r="T1">
        <v>845</v>
      </c>
    </row>
    <row r="2" spans="1:21" ht="68" x14ac:dyDescent="0.2">
      <c r="A2" t="s">
        <v>46</v>
      </c>
      <c r="B2" s="10" t="s">
        <v>47</v>
      </c>
      <c r="C2" s="10" t="s">
        <v>48</v>
      </c>
      <c r="D2" s="10" t="s">
        <v>49</v>
      </c>
      <c r="E2" s="10" t="s">
        <v>50</v>
      </c>
      <c r="F2" s="10" t="s">
        <v>51</v>
      </c>
      <c r="G2" s="10" t="s">
        <v>52</v>
      </c>
      <c r="H2" s="10" t="s">
        <v>53</v>
      </c>
      <c r="L2" s="9" t="s">
        <v>39</v>
      </c>
      <c r="M2" s="19" t="str">
        <f>I5</f>
        <v>Average cost per day</v>
      </c>
      <c r="R2" s="9" t="str">
        <f>L2</f>
        <v>Runs</v>
      </c>
      <c r="S2" s="20" t="str">
        <f>M2</f>
        <v>Average cost per day</v>
      </c>
    </row>
    <row r="3" spans="1:21" x14ac:dyDescent="0.2">
      <c r="A3">
        <v>1</v>
      </c>
      <c r="B3">
        <f ca="1">RAND()</f>
        <v>6.7427343153955932E-2</v>
      </c>
      <c r="C3">
        <f ca="1">IF(B3&gt;=0.75,6,IF(B3&gt;0.25,5,4))</f>
        <v>4</v>
      </c>
      <c r="D3">
        <f ca="1">RANDBETWEEN(4,5)</f>
        <v>5</v>
      </c>
      <c r="E3" t="str">
        <f ca="1">IF(C3&gt;D3,"Before Breakdown","After Breakdown")</f>
        <v>After Breakdown</v>
      </c>
      <c r="F3">
        <f ca="1">C3</f>
        <v>4</v>
      </c>
      <c r="G3" s="11">
        <f ca="1">IF(E3="Before Breakdown",6000,11000)</f>
        <v>11000</v>
      </c>
      <c r="H3" s="13">
        <f ca="1">G3</f>
        <v>11000</v>
      </c>
      <c r="I3" s="17" t="s">
        <v>54</v>
      </c>
      <c r="J3" s="18">
        <v>11000</v>
      </c>
      <c r="M3" s="13">
        <f ca="1">J5</f>
        <v>1734.6938775510205</v>
      </c>
      <c r="N3" s="17" t="s">
        <v>41</v>
      </c>
      <c r="O3" s="18">
        <f>AVERAGE(M4:M53)</f>
        <v>1710.1768106416289</v>
      </c>
      <c r="S3" s="13">
        <f ca="1">J5</f>
        <v>1734.6938775510205</v>
      </c>
      <c r="T3" s="17" t="str">
        <f>N3</f>
        <v>Average</v>
      </c>
      <c r="U3" s="18">
        <f>AVERAGE(S4:S848)</f>
        <v>1706.3756897409705</v>
      </c>
    </row>
    <row r="4" spans="1:21" x14ac:dyDescent="0.2">
      <c r="A4">
        <v>2</v>
      </c>
      <c r="B4">
        <f t="shared" ref="B4:B32" ca="1" si="0">RAND()</f>
        <v>0.39750058819488399</v>
      </c>
      <c r="C4">
        <f t="shared" ref="C4:C32" ca="1" si="1">IF(B4&gt;=0.75,6,IF(B4&gt;0.25,5,4))</f>
        <v>5</v>
      </c>
      <c r="D4">
        <f t="shared" ref="D4:D32" ca="1" si="2">RANDBETWEEN(4,5)</f>
        <v>5</v>
      </c>
      <c r="E4" t="str">
        <f t="shared" ref="E4:E32" ca="1" si="3">IF(C4&gt;D4,"Before Breakdown","After Breakdown")</f>
        <v>After Breakdown</v>
      </c>
      <c r="F4">
        <f ca="1">F3+C4</f>
        <v>9</v>
      </c>
      <c r="G4" s="11">
        <f t="shared" ref="G4:G32" ca="1" si="4">IF(E4="Before Breakdown",6000,11000)</f>
        <v>11000</v>
      </c>
      <c r="H4" s="13">
        <f ca="1">H3+G4</f>
        <v>22000</v>
      </c>
      <c r="I4" s="17" t="s">
        <v>55</v>
      </c>
      <c r="J4" s="18">
        <v>6000</v>
      </c>
      <c r="L4">
        <v>1</v>
      </c>
      <c r="M4" s="11">
        <f t="dataTable" ref="M4:M53" dt2D="0" dtr="0" r1="J9" ca="1"/>
        <v>1419.7530864197531</v>
      </c>
      <c r="N4" s="17" t="s">
        <v>42</v>
      </c>
      <c r="O4" s="18">
        <f>_xlfn.STDEV.S(M4:M53)</f>
        <v>125.26101566237055</v>
      </c>
      <c r="R4">
        <v>1</v>
      </c>
      <c r="S4" s="11">
        <f t="dataTable" ref="S4:S848" dt2D="0" dtr="0" r1="P8" ca="1"/>
        <v>1655.6291390728477</v>
      </c>
      <c r="T4" s="17" t="str">
        <f>N4</f>
        <v>Std.dev</v>
      </c>
      <c r="U4" s="18">
        <f>_xlfn.STDEV.S(S4:S848)</f>
        <v>125.29260718040493</v>
      </c>
    </row>
    <row r="5" spans="1:21" x14ac:dyDescent="0.2">
      <c r="A5">
        <v>3</v>
      </c>
      <c r="B5">
        <f t="shared" ca="1" si="0"/>
        <v>0.21620798952213849</v>
      </c>
      <c r="C5">
        <f t="shared" ca="1" si="1"/>
        <v>4</v>
      </c>
      <c r="D5">
        <f t="shared" ca="1" si="2"/>
        <v>5</v>
      </c>
      <c r="E5" t="str">
        <f t="shared" ca="1" si="3"/>
        <v>After Breakdown</v>
      </c>
      <c r="F5">
        <f t="shared" ref="F5:F32" ca="1" si="5">F4+C5</f>
        <v>13</v>
      </c>
      <c r="G5" s="11">
        <f t="shared" ca="1" si="4"/>
        <v>11000</v>
      </c>
      <c r="H5" s="13">
        <f t="shared" ref="H5:H32" ca="1" si="6">H4+G5</f>
        <v>33000</v>
      </c>
      <c r="I5" s="17" t="s">
        <v>56</v>
      </c>
      <c r="J5" s="15">
        <f ca="1">H32/F32</f>
        <v>1734.6938775510205</v>
      </c>
      <c r="L5">
        <v>2</v>
      </c>
      <c r="M5" s="11">
        <v>1677.8523489932886</v>
      </c>
      <c r="R5">
        <v>2</v>
      </c>
      <c r="S5" s="11">
        <v>1756.7567567567567</v>
      </c>
    </row>
    <row r="6" spans="1:21" x14ac:dyDescent="0.2">
      <c r="A6">
        <v>4</v>
      </c>
      <c r="B6">
        <f t="shared" ca="1" si="0"/>
        <v>0.59788757583324414</v>
      </c>
      <c r="C6">
        <f t="shared" ca="1" si="1"/>
        <v>5</v>
      </c>
      <c r="D6">
        <f t="shared" ca="1" si="2"/>
        <v>5</v>
      </c>
      <c r="E6" t="str">
        <f t="shared" ca="1" si="3"/>
        <v>After Breakdown</v>
      </c>
      <c r="F6">
        <f t="shared" ca="1" si="5"/>
        <v>18</v>
      </c>
      <c r="G6" s="11">
        <f t="shared" ca="1" si="4"/>
        <v>11000</v>
      </c>
      <c r="H6" s="13">
        <f t="shared" ca="1" si="6"/>
        <v>44000</v>
      </c>
      <c r="L6">
        <v>3</v>
      </c>
      <c r="M6" s="11">
        <v>1568.6274509803923</v>
      </c>
      <c r="R6">
        <v>3</v>
      </c>
      <c r="S6" s="11">
        <v>1701.3888888888889</v>
      </c>
    </row>
    <row r="7" spans="1:21" x14ac:dyDescent="0.2">
      <c r="A7">
        <v>5</v>
      </c>
      <c r="B7">
        <f t="shared" ca="1" si="0"/>
        <v>0.89952778715190129</v>
      </c>
      <c r="C7">
        <f t="shared" ca="1" si="1"/>
        <v>6</v>
      </c>
      <c r="D7">
        <f t="shared" ca="1" si="2"/>
        <v>5</v>
      </c>
      <c r="E7" t="str">
        <f t="shared" ca="1" si="3"/>
        <v>Before Breakdown</v>
      </c>
      <c r="F7">
        <f t="shared" ca="1" si="5"/>
        <v>24</v>
      </c>
      <c r="G7" s="11">
        <f t="shared" ca="1" si="4"/>
        <v>6000</v>
      </c>
      <c r="H7" s="13">
        <f t="shared" ca="1" si="6"/>
        <v>50000</v>
      </c>
      <c r="L7">
        <v>4</v>
      </c>
      <c r="M7" s="11">
        <v>1503.2679738562092</v>
      </c>
      <c r="R7">
        <v>4</v>
      </c>
      <c r="S7" s="11">
        <v>1711.4093959731545</v>
      </c>
    </row>
    <row r="8" spans="1:21" x14ac:dyDescent="0.2">
      <c r="A8">
        <v>6</v>
      </c>
      <c r="B8">
        <f t="shared" ca="1" si="0"/>
        <v>0.67003690125656579</v>
      </c>
      <c r="C8">
        <f t="shared" ca="1" si="1"/>
        <v>5</v>
      </c>
      <c r="D8">
        <f t="shared" ca="1" si="2"/>
        <v>4</v>
      </c>
      <c r="E8" t="str">
        <f t="shared" ca="1" si="3"/>
        <v>Before Breakdown</v>
      </c>
      <c r="F8">
        <f t="shared" ca="1" si="5"/>
        <v>29</v>
      </c>
      <c r="G8" s="11">
        <f t="shared" ca="1" si="4"/>
        <v>6000</v>
      </c>
      <c r="H8" s="13">
        <f t="shared" ca="1" si="6"/>
        <v>56000</v>
      </c>
      <c r="L8">
        <v>5</v>
      </c>
      <c r="M8" s="11">
        <v>1836.7346938775511</v>
      </c>
      <c r="R8">
        <v>5</v>
      </c>
      <c r="S8" s="11">
        <v>1700.6802721088436</v>
      </c>
    </row>
    <row r="9" spans="1:21" x14ac:dyDescent="0.2">
      <c r="A9">
        <v>7</v>
      </c>
      <c r="B9">
        <f t="shared" ca="1" si="0"/>
        <v>0.19802251034232043</v>
      </c>
      <c r="C9">
        <f t="shared" ca="1" si="1"/>
        <v>4</v>
      </c>
      <c r="D9">
        <f t="shared" ca="1" si="2"/>
        <v>4</v>
      </c>
      <c r="E9" t="str">
        <f t="shared" ca="1" si="3"/>
        <v>After Breakdown</v>
      </c>
      <c r="F9">
        <f t="shared" ca="1" si="5"/>
        <v>33</v>
      </c>
      <c r="G9" s="11">
        <f t="shared" ca="1" si="4"/>
        <v>11000</v>
      </c>
      <c r="H9" s="13">
        <f t="shared" ca="1" si="6"/>
        <v>67000</v>
      </c>
      <c r="L9">
        <v>6</v>
      </c>
      <c r="M9" s="11">
        <v>1711.4093959731545</v>
      </c>
      <c r="R9">
        <v>6</v>
      </c>
      <c r="S9" s="11">
        <v>1744.9664429530201</v>
      </c>
    </row>
    <row r="10" spans="1:21" x14ac:dyDescent="0.2">
      <c r="A10">
        <v>8</v>
      </c>
      <c r="B10">
        <f t="shared" ca="1" si="0"/>
        <v>1.5289443671537728E-2</v>
      </c>
      <c r="C10">
        <f t="shared" ca="1" si="1"/>
        <v>4</v>
      </c>
      <c r="D10">
        <f t="shared" ca="1" si="2"/>
        <v>4</v>
      </c>
      <c r="E10" t="str">
        <f t="shared" ca="1" si="3"/>
        <v>After Breakdown</v>
      </c>
      <c r="F10">
        <f t="shared" ca="1" si="5"/>
        <v>37</v>
      </c>
      <c r="G10" s="11">
        <f t="shared" ca="1" si="4"/>
        <v>11000</v>
      </c>
      <c r="H10" s="13">
        <f t="shared" ca="1" si="6"/>
        <v>78000</v>
      </c>
      <c r="L10">
        <v>7</v>
      </c>
      <c r="M10" s="11">
        <v>1923.0769230769231</v>
      </c>
      <c r="R10">
        <v>7</v>
      </c>
      <c r="S10" s="11">
        <v>1790.5405405405406</v>
      </c>
    </row>
    <row r="11" spans="1:21" x14ac:dyDescent="0.2">
      <c r="A11">
        <v>9</v>
      </c>
      <c r="B11">
        <f t="shared" ca="1" si="0"/>
        <v>8.654169411374435E-2</v>
      </c>
      <c r="C11">
        <f t="shared" ca="1" si="1"/>
        <v>4</v>
      </c>
      <c r="D11">
        <f t="shared" ca="1" si="2"/>
        <v>5</v>
      </c>
      <c r="E11" t="str">
        <f t="shared" ca="1" si="3"/>
        <v>After Breakdown</v>
      </c>
      <c r="F11">
        <f t="shared" ca="1" si="5"/>
        <v>41</v>
      </c>
      <c r="G11" s="11">
        <f t="shared" ca="1" si="4"/>
        <v>11000</v>
      </c>
      <c r="H11" s="13">
        <f t="shared" ca="1" si="6"/>
        <v>89000</v>
      </c>
      <c r="L11">
        <v>8</v>
      </c>
      <c r="M11" s="11">
        <v>1601.3071895424837</v>
      </c>
      <c r="R11">
        <v>8</v>
      </c>
      <c r="S11" s="11">
        <v>1666.6666666666667</v>
      </c>
    </row>
    <row r="12" spans="1:21" x14ac:dyDescent="0.2">
      <c r="A12">
        <v>10</v>
      </c>
      <c r="B12">
        <f t="shared" ca="1" si="0"/>
        <v>0.76063805806224205</v>
      </c>
      <c r="C12">
        <f t="shared" ca="1" si="1"/>
        <v>6</v>
      </c>
      <c r="D12">
        <f t="shared" ca="1" si="2"/>
        <v>4</v>
      </c>
      <c r="E12" t="str">
        <f t="shared" ca="1" si="3"/>
        <v>Before Breakdown</v>
      </c>
      <c r="F12">
        <f t="shared" ca="1" si="5"/>
        <v>47</v>
      </c>
      <c r="G12" s="11">
        <f t="shared" ca="1" si="4"/>
        <v>6000</v>
      </c>
      <c r="H12" s="13">
        <f t="shared" ca="1" si="6"/>
        <v>95000</v>
      </c>
      <c r="L12">
        <v>9</v>
      </c>
      <c r="M12" s="11">
        <v>1700</v>
      </c>
      <c r="R12">
        <v>9</v>
      </c>
      <c r="S12" s="11">
        <v>1655.6291390728477</v>
      </c>
    </row>
    <row r="13" spans="1:21" x14ac:dyDescent="0.2">
      <c r="A13">
        <v>11</v>
      </c>
      <c r="B13">
        <f t="shared" ca="1" si="0"/>
        <v>0.90424743653492379</v>
      </c>
      <c r="C13">
        <f t="shared" ca="1" si="1"/>
        <v>6</v>
      </c>
      <c r="D13">
        <f t="shared" ca="1" si="2"/>
        <v>4</v>
      </c>
      <c r="E13" t="str">
        <f t="shared" ca="1" si="3"/>
        <v>Before Breakdown</v>
      </c>
      <c r="F13">
        <f t="shared" ca="1" si="5"/>
        <v>53</v>
      </c>
      <c r="G13" s="11">
        <f t="shared" ca="1" si="4"/>
        <v>6000</v>
      </c>
      <c r="H13" s="13">
        <f t="shared" ca="1" si="6"/>
        <v>101000</v>
      </c>
      <c r="L13">
        <v>10</v>
      </c>
      <c r="M13" s="11">
        <v>1733.3333333333333</v>
      </c>
      <c r="R13">
        <v>10</v>
      </c>
      <c r="S13" s="11">
        <v>1883.5616438356165</v>
      </c>
    </row>
    <row r="14" spans="1:21" x14ac:dyDescent="0.2">
      <c r="A14">
        <v>12</v>
      </c>
      <c r="B14">
        <f t="shared" ca="1" si="0"/>
        <v>0.46672290410069739</v>
      </c>
      <c r="C14">
        <f t="shared" ca="1" si="1"/>
        <v>5</v>
      </c>
      <c r="D14">
        <f t="shared" ca="1" si="2"/>
        <v>4</v>
      </c>
      <c r="E14" t="str">
        <f t="shared" ca="1" si="3"/>
        <v>Before Breakdown</v>
      </c>
      <c r="F14">
        <f t="shared" ca="1" si="5"/>
        <v>58</v>
      </c>
      <c r="G14" s="11">
        <f t="shared" ca="1" si="4"/>
        <v>6000</v>
      </c>
      <c r="H14" s="13">
        <f t="shared" ca="1" si="6"/>
        <v>107000</v>
      </c>
      <c r="L14">
        <v>11</v>
      </c>
      <c r="M14" s="11">
        <v>1634.6153846153845</v>
      </c>
      <c r="R14">
        <v>11</v>
      </c>
      <c r="S14" s="11">
        <v>1548.3870967741937</v>
      </c>
    </row>
    <row r="15" spans="1:21" x14ac:dyDescent="0.2">
      <c r="A15">
        <v>13</v>
      </c>
      <c r="B15">
        <f t="shared" ca="1" si="0"/>
        <v>0.31837418887574864</v>
      </c>
      <c r="C15">
        <f t="shared" ca="1" si="1"/>
        <v>5</v>
      </c>
      <c r="D15">
        <f t="shared" ca="1" si="2"/>
        <v>5</v>
      </c>
      <c r="E15" t="str">
        <f t="shared" ca="1" si="3"/>
        <v>After Breakdown</v>
      </c>
      <c r="F15">
        <f t="shared" ca="1" si="5"/>
        <v>63</v>
      </c>
      <c r="G15" s="11">
        <f t="shared" ca="1" si="4"/>
        <v>11000</v>
      </c>
      <c r="H15" s="13">
        <f t="shared" ca="1" si="6"/>
        <v>118000</v>
      </c>
      <c r="L15">
        <v>12</v>
      </c>
      <c r="M15" s="11">
        <v>1623.3766233766235</v>
      </c>
      <c r="R15">
        <v>12</v>
      </c>
      <c r="S15" s="11">
        <v>1756.7567567567567</v>
      </c>
    </row>
    <row r="16" spans="1:21" x14ac:dyDescent="0.2">
      <c r="A16">
        <v>14</v>
      </c>
      <c r="B16">
        <f t="shared" ca="1" si="0"/>
        <v>0.96303833756803547</v>
      </c>
      <c r="C16">
        <f t="shared" ca="1" si="1"/>
        <v>6</v>
      </c>
      <c r="D16">
        <f t="shared" ca="1" si="2"/>
        <v>5</v>
      </c>
      <c r="E16" t="str">
        <f t="shared" ca="1" si="3"/>
        <v>Before Breakdown</v>
      </c>
      <c r="F16">
        <f t="shared" ca="1" si="5"/>
        <v>69</v>
      </c>
      <c r="G16" s="11">
        <f t="shared" ca="1" si="4"/>
        <v>6000</v>
      </c>
      <c r="H16" s="13">
        <f t="shared" ca="1" si="6"/>
        <v>124000</v>
      </c>
      <c r="L16">
        <v>13</v>
      </c>
      <c r="M16" s="11">
        <v>1870.7482993197279</v>
      </c>
      <c r="R16">
        <v>13</v>
      </c>
      <c r="S16" s="11">
        <v>1590.909090909091</v>
      </c>
    </row>
    <row r="17" spans="1:19" x14ac:dyDescent="0.2">
      <c r="A17">
        <v>15</v>
      </c>
      <c r="B17">
        <f t="shared" ca="1" si="0"/>
        <v>0.34039037571267816</v>
      </c>
      <c r="C17">
        <f t="shared" ca="1" si="1"/>
        <v>5</v>
      </c>
      <c r="D17">
        <f t="shared" ca="1" si="2"/>
        <v>5</v>
      </c>
      <c r="E17" t="str">
        <f t="shared" ca="1" si="3"/>
        <v>After Breakdown</v>
      </c>
      <c r="F17">
        <f t="shared" ca="1" si="5"/>
        <v>74</v>
      </c>
      <c r="G17" s="11">
        <f t="shared" ca="1" si="4"/>
        <v>11000</v>
      </c>
      <c r="H17" s="13">
        <f t="shared" ca="1" si="6"/>
        <v>135000</v>
      </c>
      <c r="L17">
        <v>14</v>
      </c>
      <c r="M17" s="11">
        <v>1875</v>
      </c>
      <c r="R17">
        <v>14</v>
      </c>
      <c r="S17" s="11">
        <v>1622.5165562913908</v>
      </c>
    </row>
    <row r="18" spans="1:19" x14ac:dyDescent="0.2">
      <c r="A18">
        <v>16</v>
      </c>
      <c r="B18">
        <f t="shared" ca="1" si="0"/>
        <v>0.34676496474735719</v>
      </c>
      <c r="C18">
        <f t="shared" ca="1" si="1"/>
        <v>5</v>
      </c>
      <c r="D18">
        <f t="shared" ca="1" si="2"/>
        <v>4</v>
      </c>
      <c r="E18" t="str">
        <f t="shared" ca="1" si="3"/>
        <v>Before Breakdown</v>
      </c>
      <c r="F18">
        <f t="shared" ca="1" si="5"/>
        <v>79</v>
      </c>
      <c r="G18" s="11">
        <f t="shared" ca="1" si="4"/>
        <v>6000</v>
      </c>
      <c r="H18" s="13">
        <f t="shared" ca="1" si="6"/>
        <v>141000</v>
      </c>
      <c r="L18">
        <v>15</v>
      </c>
      <c r="M18" s="11">
        <v>1503.2679738562092</v>
      </c>
      <c r="R18">
        <v>15</v>
      </c>
      <c r="S18" s="11">
        <v>1815.0684931506848</v>
      </c>
    </row>
    <row r="19" spans="1:19" x14ac:dyDescent="0.2">
      <c r="A19">
        <v>17</v>
      </c>
      <c r="B19">
        <f t="shared" ca="1" si="0"/>
        <v>0.97350433006947334</v>
      </c>
      <c r="C19">
        <f t="shared" ca="1" si="1"/>
        <v>6</v>
      </c>
      <c r="D19">
        <f t="shared" ca="1" si="2"/>
        <v>5</v>
      </c>
      <c r="E19" t="str">
        <f t="shared" ca="1" si="3"/>
        <v>Before Breakdown</v>
      </c>
      <c r="F19">
        <f t="shared" ca="1" si="5"/>
        <v>85</v>
      </c>
      <c r="G19" s="11">
        <f t="shared" ca="1" si="4"/>
        <v>6000</v>
      </c>
      <c r="H19" s="13">
        <f t="shared" ca="1" si="6"/>
        <v>147000</v>
      </c>
      <c r="L19">
        <v>16</v>
      </c>
      <c r="M19" s="11">
        <v>1965.5172413793102</v>
      </c>
      <c r="R19">
        <v>16</v>
      </c>
      <c r="S19" s="11">
        <v>1677.6315789473683</v>
      </c>
    </row>
    <row r="20" spans="1:19" x14ac:dyDescent="0.2">
      <c r="A20">
        <v>18</v>
      </c>
      <c r="B20">
        <f t="shared" ca="1" si="0"/>
        <v>0.90348758843341159</v>
      </c>
      <c r="C20">
        <f t="shared" ca="1" si="1"/>
        <v>6</v>
      </c>
      <c r="D20">
        <f t="shared" ca="1" si="2"/>
        <v>5</v>
      </c>
      <c r="E20" t="str">
        <f t="shared" ca="1" si="3"/>
        <v>Before Breakdown</v>
      </c>
      <c r="F20">
        <f t="shared" ca="1" si="5"/>
        <v>91</v>
      </c>
      <c r="G20" s="11">
        <f t="shared" ca="1" si="4"/>
        <v>6000</v>
      </c>
      <c r="H20" s="13">
        <f t="shared" ca="1" si="6"/>
        <v>153000</v>
      </c>
      <c r="L20">
        <v>17</v>
      </c>
      <c r="M20" s="11">
        <v>1788.0794701986756</v>
      </c>
      <c r="R20">
        <v>17</v>
      </c>
      <c r="S20" s="11">
        <v>1733.3333333333333</v>
      </c>
    </row>
    <row r="21" spans="1:19" x14ac:dyDescent="0.2">
      <c r="A21">
        <v>19</v>
      </c>
      <c r="B21">
        <f t="shared" ca="1" si="0"/>
        <v>0.9064306115092241</v>
      </c>
      <c r="C21">
        <f t="shared" ca="1" si="1"/>
        <v>6</v>
      </c>
      <c r="D21">
        <f t="shared" ca="1" si="2"/>
        <v>5</v>
      </c>
      <c r="E21" t="str">
        <f t="shared" ca="1" si="3"/>
        <v>Before Breakdown</v>
      </c>
      <c r="F21">
        <f t="shared" ca="1" si="5"/>
        <v>97</v>
      </c>
      <c r="G21" s="11">
        <f t="shared" ca="1" si="4"/>
        <v>6000</v>
      </c>
      <c r="H21" s="13">
        <f t="shared" ca="1" si="6"/>
        <v>159000</v>
      </c>
      <c r="L21">
        <v>18</v>
      </c>
      <c r="M21" s="11">
        <v>1548.3870967741937</v>
      </c>
      <c r="R21">
        <v>18</v>
      </c>
      <c r="S21" s="11">
        <v>1800</v>
      </c>
    </row>
    <row r="22" spans="1:19" x14ac:dyDescent="0.2">
      <c r="A22">
        <v>20</v>
      </c>
      <c r="B22">
        <f t="shared" ca="1" si="0"/>
        <v>4.8023514994399052E-2</v>
      </c>
      <c r="C22">
        <f t="shared" ca="1" si="1"/>
        <v>4</v>
      </c>
      <c r="D22">
        <f t="shared" ca="1" si="2"/>
        <v>4</v>
      </c>
      <c r="E22" t="str">
        <f t="shared" ca="1" si="3"/>
        <v>After Breakdown</v>
      </c>
      <c r="F22">
        <f t="shared" ca="1" si="5"/>
        <v>101</v>
      </c>
      <c r="G22" s="11">
        <f t="shared" ca="1" si="4"/>
        <v>11000</v>
      </c>
      <c r="H22" s="13">
        <f t="shared" ca="1" si="6"/>
        <v>170000</v>
      </c>
      <c r="L22">
        <v>19</v>
      </c>
      <c r="M22" s="11">
        <v>1623.3766233766235</v>
      </c>
      <c r="R22">
        <v>19</v>
      </c>
      <c r="S22" s="11">
        <v>1558.4415584415585</v>
      </c>
    </row>
    <row r="23" spans="1:19" x14ac:dyDescent="0.2">
      <c r="A23">
        <v>21</v>
      </c>
      <c r="B23">
        <f t="shared" ca="1" si="0"/>
        <v>0.15812842288452933</v>
      </c>
      <c r="C23">
        <f t="shared" ca="1" si="1"/>
        <v>4</v>
      </c>
      <c r="D23">
        <f t="shared" ca="1" si="2"/>
        <v>5</v>
      </c>
      <c r="E23" t="str">
        <f t="shared" ca="1" si="3"/>
        <v>After Breakdown</v>
      </c>
      <c r="F23">
        <f t="shared" ca="1" si="5"/>
        <v>105</v>
      </c>
      <c r="G23" s="11">
        <f t="shared" ca="1" si="4"/>
        <v>11000</v>
      </c>
      <c r="H23" s="13">
        <f t="shared" ca="1" si="6"/>
        <v>181000</v>
      </c>
      <c r="L23">
        <v>20</v>
      </c>
      <c r="M23" s="11">
        <v>1633.9869281045751</v>
      </c>
      <c r="R23">
        <v>20</v>
      </c>
      <c r="S23" s="11">
        <v>1743.421052631579</v>
      </c>
    </row>
    <row r="24" spans="1:19" x14ac:dyDescent="0.2">
      <c r="A24">
        <v>22</v>
      </c>
      <c r="B24">
        <f t="shared" ca="1" si="0"/>
        <v>0.23498290211567441</v>
      </c>
      <c r="C24">
        <f t="shared" ca="1" si="1"/>
        <v>4</v>
      </c>
      <c r="D24">
        <f t="shared" ca="1" si="2"/>
        <v>4</v>
      </c>
      <c r="E24" t="str">
        <f t="shared" ca="1" si="3"/>
        <v>After Breakdown</v>
      </c>
      <c r="F24">
        <f t="shared" ca="1" si="5"/>
        <v>109</v>
      </c>
      <c r="G24" s="11">
        <f t="shared" ca="1" si="4"/>
        <v>11000</v>
      </c>
      <c r="H24" s="13">
        <f t="shared" ca="1" si="6"/>
        <v>192000</v>
      </c>
      <c r="L24">
        <v>21</v>
      </c>
      <c r="M24" s="11">
        <v>1836.7346938775511</v>
      </c>
      <c r="R24">
        <v>21</v>
      </c>
      <c r="S24" s="11">
        <v>1700</v>
      </c>
    </row>
    <row r="25" spans="1:19" x14ac:dyDescent="0.2">
      <c r="A25">
        <v>23</v>
      </c>
      <c r="B25">
        <f t="shared" ca="1" si="0"/>
        <v>0.92701149864537835</v>
      </c>
      <c r="C25">
        <f t="shared" ca="1" si="1"/>
        <v>6</v>
      </c>
      <c r="D25">
        <f t="shared" ca="1" si="2"/>
        <v>5</v>
      </c>
      <c r="E25" t="str">
        <f t="shared" ca="1" si="3"/>
        <v>Before Breakdown</v>
      </c>
      <c r="F25">
        <f t="shared" ca="1" si="5"/>
        <v>115</v>
      </c>
      <c r="G25" s="11">
        <f t="shared" ca="1" si="4"/>
        <v>6000</v>
      </c>
      <c r="H25" s="13">
        <f t="shared" ca="1" si="6"/>
        <v>198000</v>
      </c>
      <c r="L25">
        <v>22</v>
      </c>
      <c r="M25" s="11">
        <v>1812.0805369127518</v>
      </c>
      <c r="R25">
        <v>22</v>
      </c>
      <c r="S25" s="11">
        <v>1700.6802721088436</v>
      </c>
    </row>
    <row r="26" spans="1:19" x14ac:dyDescent="0.2">
      <c r="A26">
        <v>24</v>
      </c>
      <c r="B26">
        <f t="shared" ca="1" si="0"/>
        <v>2.0003956314381566E-2</v>
      </c>
      <c r="C26">
        <f t="shared" ca="1" si="1"/>
        <v>4</v>
      </c>
      <c r="D26">
        <f t="shared" ca="1" si="2"/>
        <v>5</v>
      </c>
      <c r="E26" t="str">
        <f t="shared" ca="1" si="3"/>
        <v>After Breakdown</v>
      </c>
      <c r="F26">
        <f t="shared" ca="1" si="5"/>
        <v>119</v>
      </c>
      <c r="G26" s="11">
        <f t="shared" ca="1" si="4"/>
        <v>11000</v>
      </c>
      <c r="H26" s="13">
        <f t="shared" ca="1" si="6"/>
        <v>209000</v>
      </c>
      <c r="L26">
        <v>23</v>
      </c>
      <c r="M26" s="11">
        <v>1600</v>
      </c>
      <c r="R26">
        <v>23</v>
      </c>
      <c r="S26" s="11">
        <v>1546.0526315789473</v>
      </c>
    </row>
    <row r="27" spans="1:19" x14ac:dyDescent="0.2">
      <c r="A27">
        <v>25</v>
      </c>
      <c r="B27">
        <f t="shared" ca="1" si="0"/>
        <v>0.45774503443390691</v>
      </c>
      <c r="C27">
        <f t="shared" ca="1" si="1"/>
        <v>5</v>
      </c>
      <c r="D27">
        <f t="shared" ca="1" si="2"/>
        <v>4</v>
      </c>
      <c r="E27" t="str">
        <f t="shared" ca="1" si="3"/>
        <v>Before Breakdown</v>
      </c>
      <c r="F27">
        <f t="shared" ca="1" si="5"/>
        <v>124</v>
      </c>
      <c r="G27" s="11">
        <f t="shared" ca="1" si="4"/>
        <v>6000</v>
      </c>
      <c r="H27" s="13">
        <f t="shared" ca="1" si="6"/>
        <v>215000</v>
      </c>
      <c r="L27">
        <v>24</v>
      </c>
      <c r="M27" s="11">
        <v>1888.1118881118882</v>
      </c>
      <c r="R27">
        <v>24</v>
      </c>
      <c r="S27" s="11">
        <v>1700</v>
      </c>
    </row>
    <row r="28" spans="1:19" x14ac:dyDescent="0.2">
      <c r="A28">
        <v>26</v>
      </c>
      <c r="B28">
        <f t="shared" ca="1" si="0"/>
        <v>0.29040959848990733</v>
      </c>
      <c r="C28">
        <f t="shared" ca="1" si="1"/>
        <v>5</v>
      </c>
      <c r="D28">
        <f t="shared" ca="1" si="2"/>
        <v>4</v>
      </c>
      <c r="E28" t="str">
        <f t="shared" ca="1" si="3"/>
        <v>Before Breakdown</v>
      </c>
      <c r="F28">
        <f t="shared" ca="1" si="5"/>
        <v>129</v>
      </c>
      <c r="G28" s="11">
        <f t="shared" ca="1" si="4"/>
        <v>6000</v>
      </c>
      <c r="H28" s="13">
        <f t="shared" ca="1" si="6"/>
        <v>221000</v>
      </c>
      <c r="L28">
        <v>25</v>
      </c>
      <c r="M28" s="11">
        <v>1700.6802721088436</v>
      </c>
      <c r="R28">
        <v>25</v>
      </c>
      <c r="S28" s="11">
        <v>1622.5165562913908</v>
      </c>
    </row>
    <row r="29" spans="1:19" x14ac:dyDescent="0.2">
      <c r="A29">
        <v>27</v>
      </c>
      <c r="B29">
        <f t="shared" ca="1" si="0"/>
        <v>0.15117142607621104</v>
      </c>
      <c r="C29">
        <f t="shared" ca="1" si="1"/>
        <v>4</v>
      </c>
      <c r="D29">
        <f t="shared" ca="1" si="2"/>
        <v>5</v>
      </c>
      <c r="E29" t="str">
        <f t="shared" ca="1" si="3"/>
        <v>After Breakdown</v>
      </c>
      <c r="F29">
        <f t="shared" ca="1" si="5"/>
        <v>133</v>
      </c>
      <c r="G29" s="11">
        <f t="shared" ca="1" si="4"/>
        <v>11000</v>
      </c>
      <c r="H29" s="13">
        <f t="shared" ca="1" si="6"/>
        <v>232000</v>
      </c>
      <c r="L29">
        <v>26</v>
      </c>
      <c r="M29" s="11">
        <v>1870.7482993197279</v>
      </c>
      <c r="R29">
        <v>26</v>
      </c>
      <c r="S29" s="11">
        <v>1528.6624203821657</v>
      </c>
    </row>
    <row r="30" spans="1:19" x14ac:dyDescent="0.2">
      <c r="A30">
        <v>28</v>
      </c>
      <c r="B30">
        <f t="shared" ca="1" si="0"/>
        <v>0.30020562718172117</v>
      </c>
      <c r="C30">
        <f t="shared" ca="1" si="1"/>
        <v>5</v>
      </c>
      <c r="D30">
        <f t="shared" ca="1" si="2"/>
        <v>4</v>
      </c>
      <c r="E30" t="str">
        <f t="shared" ca="1" si="3"/>
        <v>Before Breakdown</v>
      </c>
      <c r="F30">
        <f t="shared" ca="1" si="5"/>
        <v>138</v>
      </c>
      <c r="G30" s="11">
        <f t="shared" ca="1" si="4"/>
        <v>6000</v>
      </c>
      <c r="H30" s="13">
        <f t="shared" ca="1" si="6"/>
        <v>238000</v>
      </c>
      <c r="L30">
        <v>27</v>
      </c>
      <c r="M30" s="11">
        <v>1756.7567567567567</v>
      </c>
      <c r="R30">
        <v>27</v>
      </c>
      <c r="S30" s="11">
        <v>1821.1920529801325</v>
      </c>
    </row>
    <row r="31" spans="1:19" x14ac:dyDescent="0.2">
      <c r="A31">
        <v>29</v>
      </c>
      <c r="B31">
        <f t="shared" ca="1" si="0"/>
        <v>0.65379876744927068</v>
      </c>
      <c r="C31">
        <f t="shared" ca="1" si="1"/>
        <v>5</v>
      </c>
      <c r="D31">
        <f t="shared" ca="1" si="2"/>
        <v>4</v>
      </c>
      <c r="E31" t="str">
        <f t="shared" ca="1" si="3"/>
        <v>Before Breakdown</v>
      </c>
      <c r="F31">
        <f t="shared" ca="1" si="5"/>
        <v>143</v>
      </c>
      <c r="G31" s="11">
        <f t="shared" ca="1" si="4"/>
        <v>6000</v>
      </c>
      <c r="H31" s="13">
        <f t="shared" ca="1" si="6"/>
        <v>244000</v>
      </c>
      <c r="L31">
        <v>28</v>
      </c>
      <c r="M31" s="11">
        <v>1622.5165562913908</v>
      </c>
      <c r="R31">
        <v>28</v>
      </c>
      <c r="S31" s="11">
        <v>1931.0344827586207</v>
      </c>
    </row>
    <row r="32" spans="1:19" x14ac:dyDescent="0.2">
      <c r="A32">
        <v>30</v>
      </c>
      <c r="B32">
        <f t="shared" ca="1" si="0"/>
        <v>0.22096795998624341</v>
      </c>
      <c r="C32">
        <f t="shared" ca="1" si="1"/>
        <v>4</v>
      </c>
      <c r="D32">
        <f t="shared" ca="1" si="2"/>
        <v>4</v>
      </c>
      <c r="E32" t="str">
        <f t="shared" ca="1" si="3"/>
        <v>After Breakdown</v>
      </c>
      <c r="F32">
        <f t="shared" ca="1" si="5"/>
        <v>147</v>
      </c>
      <c r="G32" s="11">
        <f t="shared" ca="1" si="4"/>
        <v>11000</v>
      </c>
      <c r="H32" s="13">
        <f t="shared" ca="1" si="6"/>
        <v>255000</v>
      </c>
      <c r="L32">
        <v>29</v>
      </c>
      <c r="M32" s="11">
        <v>1655.6291390728477</v>
      </c>
      <c r="R32">
        <v>29</v>
      </c>
      <c r="S32" s="11">
        <v>1756.7567567567567</v>
      </c>
    </row>
    <row r="33" spans="12:19" x14ac:dyDescent="0.2">
      <c r="L33">
        <v>30</v>
      </c>
      <c r="M33" s="11">
        <v>1603.7735849056603</v>
      </c>
      <c r="R33">
        <v>30</v>
      </c>
      <c r="S33" s="11">
        <v>1734.6938775510205</v>
      </c>
    </row>
    <row r="34" spans="12:19" x14ac:dyDescent="0.2">
      <c r="L34">
        <v>31</v>
      </c>
      <c r="M34" s="11">
        <v>1700</v>
      </c>
      <c r="R34">
        <v>31</v>
      </c>
      <c r="S34" s="11">
        <v>1904.7619047619048</v>
      </c>
    </row>
    <row r="35" spans="12:19" x14ac:dyDescent="0.2">
      <c r="L35">
        <v>32</v>
      </c>
      <c r="M35" s="11">
        <v>1766.6666666666667</v>
      </c>
      <c r="R35">
        <v>32</v>
      </c>
      <c r="S35" s="11">
        <v>1700</v>
      </c>
    </row>
    <row r="36" spans="12:19" x14ac:dyDescent="0.2">
      <c r="L36">
        <v>33</v>
      </c>
      <c r="M36" s="11">
        <v>1883.5616438356165</v>
      </c>
      <c r="R36">
        <v>33</v>
      </c>
      <c r="S36" s="11">
        <v>1870.7482993197279</v>
      </c>
    </row>
    <row r="37" spans="12:19" x14ac:dyDescent="0.2">
      <c r="L37">
        <v>34</v>
      </c>
      <c r="M37" s="11">
        <v>1633.3333333333333</v>
      </c>
      <c r="R37">
        <v>34</v>
      </c>
      <c r="S37" s="11">
        <v>1578.9473684210527</v>
      </c>
    </row>
    <row r="38" spans="12:19" x14ac:dyDescent="0.2">
      <c r="L38">
        <v>35</v>
      </c>
      <c r="M38" s="11">
        <v>1827.5862068965516</v>
      </c>
      <c r="R38">
        <v>35</v>
      </c>
      <c r="S38" s="11">
        <v>1568.6274509803923</v>
      </c>
    </row>
    <row r="39" spans="12:19" x14ac:dyDescent="0.2">
      <c r="L39">
        <v>36</v>
      </c>
      <c r="M39" s="11">
        <v>1611.8421052631579</v>
      </c>
      <c r="R39">
        <v>36</v>
      </c>
      <c r="S39" s="11">
        <v>1780.8219178082193</v>
      </c>
    </row>
    <row r="40" spans="12:19" x14ac:dyDescent="0.2">
      <c r="L40">
        <v>37</v>
      </c>
      <c r="M40" s="11">
        <v>1525.9740259740261</v>
      </c>
      <c r="R40">
        <v>37</v>
      </c>
      <c r="S40" s="11">
        <v>1812.0805369127518</v>
      </c>
    </row>
    <row r="41" spans="12:19" x14ac:dyDescent="0.2">
      <c r="L41">
        <v>38</v>
      </c>
      <c r="M41" s="11">
        <v>1849.3150684931506</v>
      </c>
      <c r="R41">
        <v>38</v>
      </c>
      <c r="S41" s="11">
        <v>1633.9869281045751</v>
      </c>
    </row>
    <row r="42" spans="12:19" x14ac:dyDescent="0.2">
      <c r="L42">
        <v>39</v>
      </c>
      <c r="M42" s="11">
        <v>1766.6666666666667</v>
      </c>
      <c r="R42">
        <v>39</v>
      </c>
      <c r="S42" s="11">
        <v>1858.1081081081081</v>
      </c>
    </row>
    <row r="43" spans="12:19" x14ac:dyDescent="0.2">
      <c r="L43">
        <v>40</v>
      </c>
      <c r="M43" s="11">
        <v>1677.4193548387098</v>
      </c>
      <c r="R43">
        <v>40</v>
      </c>
      <c r="S43" s="11">
        <v>1958.041958041958</v>
      </c>
    </row>
    <row r="44" spans="12:19" x14ac:dyDescent="0.2">
      <c r="L44">
        <v>41</v>
      </c>
      <c r="M44" s="11">
        <v>1580.6451612903227</v>
      </c>
      <c r="R44">
        <v>41</v>
      </c>
      <c r="S44" s="11">
        <v>2062.9370629370628</v>
      </c>
    </row>
    <row r="45" spans="12:19" x14ac:dyDescent="0.2">
      <c r="L45">
        <v>42</v>
      </c>
      <c r="M45" s="11">
        <v>1746.5753424657535</v>
      </c>
      <c r="R45">
        <v>42</v>
      </c>
      <c r="S45" s="11">
        <v>1944.4444444444443</v>
      </c>
    </row>
    <row r="46" spans="12:19" x14ac:dyDescent="0.2">
      <c r="L46">
        <v>43</v>
      </c>
      <c r="M46" s="11">
        <v>1754.9668874172185</v>
      </c>
      <c r="R46">
        <v>43</v>
      </c>
      <c r="S46" s="11">
        <v>1780.8219178082193</v>
      </c>
    </row>
    <row r="47" spans="12:19" x14ac:dyDescent="0.2">
      <c r="L47">
        <v>44</v>
      </c>
      <c r="M47" s="11">
        <v>1644.2953020134228</v>
      </c>
      <c r="R47">
        <v>44</v>
      </c>
      <c r="S47" s="11">
        <v>1815.0684931506848</v>
      </c>
    </row>
    <row r="48" spans="12:19" x14ac:dyDescent="0.2">
      <c r="L48">
        <v>45</v>
      </c>
      <c r="M48" s="11">
        <v>1590.909090909091</v>
      </c>
      <c r="R48">
        <v>45</v>
      </c>
      <c r="S48" s="11">
        <v>1720.7792207792209</v>
      </c>
    </row>
    <row r="49" spans="12:19" x14ac:dyDescent="0.2">
      <c r="L49">
        <v>46</v>
      </c>
      <c r="M49" s="11">
        <v>1633.3333333333333</v>
      </c>
      <c r="R49">
        <v>46</v>
      </c>
      <c r="S49" s="11">
        <v>1612.9032258064517</v>
      </c>
    </row>
    <row r="50" spans="12:19" x14ac:dyDescent="0.2">
      <c r="L50">
        <v>47</v>
      </c>
      <c r="M50" s="11">
        <v>1824.3243243243244</v>
      </c>
      <c r="R50">
        <v>47</v>
      </c>
      <c r="S50" s="11">
        <v>1535.9477124183006</v>
      </c>
    </row>
    <row r="51" spans="12:19" x14ac:dyDescent="0.2">
      <c r="L51">
        <v>48</v>
      </c>
      <c r="M51" s="11">
        <v>1853.1468531468531</v>
      </c>
      <c r="R51">
        <v>48</v>
      </c>
      <c r="S51" s="11">
        <v>1733.3333333333333</v>
      </c>
    </row>
    <row r="52" spans="12:19" x14ac:dyDescent="0.2">
      <c r="L52">
        <v>49</v>
      </c>
      <c r="M52" s="11">
        <v>1780.8219178082193</v>
      </c>
      <c r="R52">
        <v>49</v>
      </c>
      <c r="S52" s="11">
        <v>1734.6938775510205</v>
      </c>
    </row>
    <row r="53" spans="12:19" x14ac:dyDescent="0.2">
      <c r="L53">
        <v>50</v>
      </c>
      <c r="M53" s="11">
        <v>1768.7074829931973</v>
      </c>
      <c r="R53">
        <v>50</v>
      </c>
      <c r="S53" s="11">
        <v>1843.9716312056737</v>
      </c>
    </row>
    <row r="54" spans="12:19" x14ac:dyDescent="0.2">
      <c r="R54">
        <v>51</v>
      </c>
      <c r="S54" s="11">
        <v>1780.8219178082193</v>
      </c>
    </row>
    <row r="55" spans="12:19" x14ac:dyDescent="0.2">
      <c r="R55">
        <v>52</v>
      </c>
      <c r="S55" s="11">
        <v>1754.9668874172185</v>
      </c>
    </row>
    <row r="56" spans="12:19" x14ac:dyDescent="0.2">
      <c r="R56">
        <v>53</v>
      </c>
      <c r="S56" s="11">
        <v>1780.8219178082193</v>
      </c>
    </row>
    <row r="57" spans="12:19" x14ac:dyDescent="0.2">
      <c r="R57">
        <v>54</v>
      </c>
      <c r="S57" s="11">
        <v>1888.1118881118882</v>
      </c>
    </row>
    <row r="58" spans="12:19" x14ac:dyDescent="0.2">
      <c r="R58">
        <v>55</v>
      </c>
      <c r="S58" s="11">
        <v>1824.3243243243244</v>
      </c>
    </row>
    <row r="59" spans="12:19" x14ac:dyDescent="0.2">
      <c r="R59">
        <v>56</v>
      </c>
      <c r="S59" s="11">
        <v>1556.2913907284769</v>
      </c>
    </row>
    <row r="60" spans="12:19" x14ac:dyDescent="0.2">
      <c r="R60">
        <v>57</v>
      </c>
      <c r="S60" s="11">
        <v>1644.2953020134228</v>
      </c>
    </row>
    <row r="61" spans="12:19" x14ac:dyDescent="0.2">
      <c r="R61">
        <v>58</v>
      </c>
      <c r="S61" s="11">
        <v>1612.9032258064517</v>
      </c>
    </row>
    <row r="62" spans="12:19" x14ac:dyDescent="0.2">
      <c r="R62">
        <v>59</v>
      </c>
      <c r="S62" s="11">
        <v>1711.4093959731545</v>
      </c>
    </row>
    <row r="63" spans="12:19" x14ac:dyDescent="0.2">
      <c r="R63">
        <v>60</v>
      </c>
      <c r="S63" s="11">
        <v>1633.9869281045751</v>
      </c>
    </row>
    <row r="64" spans="12:19" x14ac:dyDescent="0.2">
      <c r="R64">
        <v>61</v>
      </c>
      <c r="S64" s="11">
        <v>1721.8543046357615</v>
      </c>
    </row>
    <row r="65" spans="18:19" x14ac:dyDescent="0.2">
      <c r="R65">
        <v>62</v>
      </c>
      <c r="S65" s="11">
        <v>1923.0769230769231</v>
      </c>
    </row>
    <row r="66" spans="18:19" x14ac:dyDescent="0.2">
      <c r="R66">
        <v>63</v>
      </c>
      <c r="S66" s="11">
        <v>1570.5128205128206</v>
      </c>
    </row>
    <row r="67" spans="18:19" x14ac:dyDescent="0.2">
      <c r="R67">
        <v>64</v>
      </c>
      <c r="S67" s="11">
        <v>1734.6938775510205</v>
      </c>
    </row>
    <row r="68" spans="18:19" x14ac:dyDescent="0.2">
      <c r="R68">
        <v>65</v>
      </c>
      <c r="S68" s="11">
        <v>1633.9869281045751</v>
      </c>
    </row>
    <row r="69" spans="18:19" x14ac:dyDescent="0.2">
      <c r="R69">
        <v>66</v>
      </c>
      <c r="S69" s="11">
        <v>1700.6802721088436</v>
      </c>
    </row>
    <row r="70" spans="18:19" x14ac:dyDescent="0.2">
      <c r="R70">
        <v>67</v>
      </c>
      <c r="S70" s="11">
        <v>1805.5555555555557</v>
      </c>
    </row>
    <row r="71" spans="18:19" x14ac:dyDescent="0.2">
      <c r="R71">
        <v>68</v>
      </c>
      <c r="S71" s="11">
        <v>1644.7368421052631</v>
      </c>
    </row>
    <row r="72" spans="18:19" x14ac:dyDescent="0.2">
      <c r="R72">
        <v>69</v>
      </c>
      <c r="S72" s="11">
        <v>1516.1290322580646</v>
      </c>
    </row>
    <row r="73" spans="18:19" x14ac:dyDescent="0.2">
      <c r="R73">
        <v>70</v>
      </c>
      <c r="S73" s="11">
        <v>1827.5862068965516</v>
      </c>
    </row>
    <row r="74" spans="18:19" x14ac:dyDescent="0.2">
      <c r="R74">
        <v>71</v>
      </c>
      <c r="S74" s="11">
        <v>1756.7567567567567</v>
      </c>
    </row>
    <row r="75" spans="18:19" x14ac:dyDescent="0.2">
      <c r="R75">
        <v>72</v>
      </c>
      <c r="S75" s="11">
        <v>1589.4039735099338</v>
      </c>
    </row>
    <row r="76" spans="18:19" x14ac:dyDescent="0.2">
      <c r="R76">
        <v>73</v>
      </c>
      <c r="S76" s="11">
        <v>1666.6666666666667</v>
      </c>
    </row>
    <row r="77" spans="18:19" x14ac:dyDescent="0.2">
      <c r="R77">
        <v>74</v>
      </c>
      <c r="S77" s="11">
        <v>1633.9869281045751</v>
      </c>
    </row>
    <row r="78" spans="18:19" x14ac:dyDescent="0.2">
      <c r="R78">
        <v>75</v>
      </c>
      <c r="S78" s="11">
        <v>1700</v>
      </c>
    </row>
    <row r="79" spans="18:19" x14ac:dyDescent="0.2">
      <c r="R79">
        <v>76</v>
      </c>
      <c r="S79" s="11">
        <v>1666.6666666666667</v>
      </c>
    </row>
    <row r="80" spans="18:19" x14ac:dyDescent="0.2">
      <c r="R80">
        <v>77</v>
      </c>
      <c r="S80" s="11">
        <v>1790.5405405405406</v>
      </c>
    </row>
    <row r="81" spans="18:19" x14ac:dyDescent="0.2">
      <c r="R81">
        <v>78</v>
      </c>
      <c r="S81" s="11">
        <v>1548.3870967741937</v>
      </c>
    </row>
    <row r="82" spans="18:19" x14ac:dyDescent="0.2">
      <c r="R82">
        <v>79</v>
      </c>
      <c r="S82" s="11">
        <v>1754.9668874172185</v>
      </c>
    </row>
    <row r="83" spans="18:19" x14ac:dyDescent="0.2">
      <c r="R83">
        <v>80</v>
      </c>
      <c r="S83" s="11">
        <v>1768.7074829931973</v>
      </c>
    </row>
    <row r="84" spans="18:19" x14ac:dyDescent="0.2">
      <c r="R84">
        <v>81</v>
      </c>
      <c r="S84" s="11">
        <v>1623.3766233766235</v>
      </c>
    </row>
    <row r="85" spans="18:19" x14ac:dyDescent="0.2">
      <c r="R85">
        <v>82</v>
      </c>
      <c r="S85" s="11">
        <v>1744.9664429530201</v>
      </c>
    </row>
    <row r="86" spans="18:19" x14ac:dyDescent="0.2">
      <c r="R86">
        <v>83</v>
      </c>
      <c r="S86" s="11">
        <v>1688.7417218543046</v>
      </c>
    </row>
    <row r="87" spans="18:19" x14ac:dyDescent="0.2">
      <c r="R87">
        <v>84</v>
      </c>
      <c r="S87" s="11">
        <v>1722.9729729729729</v>
      </c>
    </row>
    <row r="88" spans="18:19" x14ac:dyDescent="0.2">
      <c r="R88">
        <v>85</v>
      </c>
      <c r="S88" s="11">
        <v>1677.6315789473683</v>
      </c>
    </row>
    <row r="89" spans="18:19" x14ac:dyDescent="0.2">
      <c r="R89">
        <v>86</v>
      </c>
      <c r="S89" s="11">
        <v>1766.6666666666667</v>
      </c>
    </row>
    <row r="90" spans="18:19" x14ac:dyDescent="0.2">
      <c r="R90">
        <v>87</v>
      </c>
      <c r="S90" s="11">
        <v>1923.0769230769231</v>
      </c>
    </row>
    <row r="91" spans="18:19" x14ac:dyDescent="0.2">
      <c r="R91">
        <v>88</v>
      </c>
      <c r="S91" s="11">
        <v>1633.3333333333333</v>
      </c>
    </row>
    <row r="92" spans="18:19" x14ac:dyDescent="0.2">
      <c r="R92">
        <v>89</v>
      </c>
      <c r="S92" s="11">
        <v>1812.0805369127518</v>
      </c>
    </row>
    <row r="93" spans="18:19" x14ac:dyDescent="0.2">
      <c r="R93">
        <v>90</v>
      </c>
      <c r="S93" s="11">
        <v>1525.9740259740261</v>
      </c>
    </row>
    <row r="94" spans="18:19" x14ac:dyDescent="0.2">
      <c r="R94">
        <v>91</v>
      </c>
      <c r="S94" s="11">
        <v>1766.6666666666667</v>
      </c>
    </row>
    <row r="95" spans="18:19" x14ac:dyDescent="0.2">
      <c r="R95">
        <v>92</v>
      </c>
      <c r="S95" s="11">
        <v>1700.6802721088436</v>
      </c>
    </row>
    <row r="96" spans="18:19" x14ac:dyDescent="0.2">
      <c r="R96">
        <v>93</v>
      </c>
      <c r="S96" s="11">
        <v>1375</v>
      </c>
    </row>
    <row r="97" spans="18:19" x14ac:dyDescent="0.2">
      <c r="R97">
        <v>94</v>
      </c>
      <c r="S97" s="11">
        <v>1862.0689655172414</v>
      </c>
    </row>
    <row r="98" spans="18:19" x14ac:dyDescent="0.2">
      <c r="R98">
        <v>95</v>
      </c>
      <c r="S98" s="11">
        <v>1655.6291390728477</v>
      </c>
    </row>
    <row r="99" spans="18:19" x14ac:dyDescent="0.2">
      <c r="R99">
        <v>96</v>
      </c>
      <c r="S99" s="11">
        <v>1802.7210884353742</v>
      </c>
    </row>
    <row r="100" spans="18:19" x14ac:dyDescent="0.2">
      <c r="R100">
        <v>97</v>
      </c>
      <c r="S100" s="11">
        <v>1764.7058823529412</v>
      </c>
    </row>
    <row r="101" spans="18:19" x14ac:dyDescent="0.2">
      <c r="R101">
        <v>98</v>
      </c>
      <c r="S101" s="11">
        <v>1590.909090909091</v>
      </c>
    </row>
    <row r="102" spans="18:19" x14ac:dyDescent="0.2">
      <c r="R102">
        <v>99</v>
      </c>
      <c r="S102" s="11">
        <v>1827.5862068965516</v>
      </c>
    </row>
    <row r="103" spans="18:19" x14ac:dyDescent="0.2">
      <c r="R103">
        <v>100</v>
      </c>
      <c r="S103" s="11">
        <v>1756.7567567567567</v>
      </c>
    </row>
    <row r="104" spans="18:19" x14ac:dyDescent="0.2">
      <c r="R104">
        <v>101</v>
      </c>
      <c r="S104" s="11">
        <v>1733.3333333333333</v>
      </c>
    </row>
    <row r="105" spans="18:19" x14ac:dyDescent="0.2">
      <c r="R105">
        <v>102</v>
      </c>
      <c r="S105" s="11">
        <v>1812.0805369127518</v>
      </c>
    </row>
    <row r="106" spans="18:19" x14ac:dyDescent="0.2">
      <c r="R106">
        <v>103</v>
      </c>
      <c r="S106" s="11">
        <v>1580.6451612903227</v>
      </c>
    </row>
    <row r="107" spans="18:19" x14ac:dyDescent="0.2">
      <c r="R107">
        <v>104</v>
      </c>
      <c r="S107" s="11">
        <v>1815.0684931506848</v>
      </c>
    </row>
    <row r="108" spans="18:19" x14ac:dyDescent="0.2">
      <c r="R108">
        <v>105</v>
      </c>
      <c r="S108" s="11">
        <v>1558.4415584415585</v>
      </c>
    </row>
    <row r="109" spans="18:19" x14ac:dyDescent="0.2">
      <c r="R109">
        <v>106</v>
      </c>
      <c r="S109" s="11">
        <v>1558.4415584415585</v>
      </c>
    </row>
    <row r="110" spans="18:19" x14ac:dyDescent="0.2">
      <c r="R110">
        <v>107</v>
      </c>
      <c r="S110" s="11">
        <v>1710.5263157894738</v>
      </c>
    </row>
    <row r="111" spans="18:19" x14ac:dyDescent="0.2">
      <c r="R111">
        <v>108</v>
      </c>
      <c r="S111" s="11">
        <v>1566.6666666666667</v>
      </c>
    </row>
    <row r="112" spans="18:19" x14ac:dyDescent="0.2">
      <c r="R112">
        <v>109</v>
      </c>
      <c r="S112" s="11">
        <v>1677.8523489932886</v>
      </c>
    </row>
    <row r="113" spans="18:19" x14ac:dyDescent="0.2">
      <c r="R113">
        <v>110</v>
      </c>
      <c r="S113" s="11">
        <v>1790.5405405405406</v>
      </c>
    </row>
    <row r="114" spans="18:19" x14ac:dyDescent="0.2">
      <c r="R114">
        <v>111</v>
      </c>
      <c r="S114" s="11">
        <v>1698.7179487179487</v>
      </c>
    </row>
    <row r="115" spans="18:19" x14ac:dyDescent="0.2">
      <c r="R115">
        <v>112</v>
      </c>
      <c r="S115" s="11">
        <v>1611.8421052631579</v>
      </c>
    </row>
    <row r="116" spans="18:19" x14ac:dyDescent="0.2">
      <c r="R116">
        <v>113</v>
      </c>
      <c r="S116" s="11">
        <v>1790.5405405405406</v>
      </c>
    </row>
    <row r="117" spans="18:19" x14ac:dyDescent="0.2">
      <c r="R117">
        <v>114</v>
      </c>
      <c r="S117" s="11">
        <v>1904.7619047619048</v>
      </c>
    </row>
    <row r="118" spans="18:19" x14ac:dyDescent="0.2">
      <c r="R118">
        <v>115</v>
      </c>
      <c r="S118" s="11">
        <v>1700.6802721088436</v>
      </c>
    </row>
    <row r="119" spans="18:19" x14ac:dyDescent="0.2">
      <c r="R119">
        <v>116</v>
      </c>
      <c r="S119" s="11">
        <v>1645.1612903225807</v>
      </c>
    </row>
    <row r="120" spans="18:19" x14ac:dyDescent="0.2">
      <c r="R120">
        <v>117</v>
      </c>
      <c r="S120" s="11">
        <v>1464.968152866242</v>
      </c>
    </row>
    <row r="121" spans="18:19" x14ac:dyDescent="0.2">
      <c r="R121">
        <v>118</v>
      </c>
      <c r="S121" s="11">
        <v>1917.8082191780823</v>
      </c>
    </row>
    <row r="122" spans="18:19" x14ac:dyDescent="0.2">
      <c r="R122">
        <v>119</v>
      </c>
      <c r="S122" s="11">
        <v>1644.7368421052631</v>
      </c>
    </row>
    <row r="123" spans="18:19" x14ac:dyDescent="0.2">
      <c r="R123">
        <v>120</v>
      </c>
      <c r="S123" s="11">
        <v>1688.3116883116884</v>
      </c>
    </row>
    <row r="124" spans="18:19" x14ac:dyDescent="0.2">
      <c r="R124">
        <v>121</v>
      </c>
      <c r="S124" s="11">
        <v>1496.8152866242037</v>
      </c>
    </row>
    <row r="125" spans="18:19" x14ac:dyDescent="0.2">
      <c r="R125">
        <v>122</v>
      </c>
      <c r="S125" s="11">
        <v>1971.8309859154929</v>
      </c>
    </row>
    <row r="126" spans="18:19" x14ac:dyDescent="0.2">
      <c r="R126">
        <v>123</v>
      </c>
      <c r="S126" s="11">
        <v>2071.4285714285716</v>
      </c>
    </row>
    <row r="127" spans="18:19" x14ac:dyDescent="0.2">
      <c r="R127">
        <v>124</v>
      </c>
      <c r="S127" s="11">
        <v>1622.5165562913908</v>
      </c>
    </row>
    <row r="128" spans="18:19" x14ac:dyDescent="0.2">
      <c r="R128">
        <v>125</v>
      </c>
      <c r="S128" s="11">
        <v>1548.3870967741937</v>
      </c>
    </row>
    <row r="129" spans="18:19" x14ac:dyDescent="0.2">
      <c r="R129">
        <v>126</v>
      </c>
      <c r="S129" s="11">
        <v>1712.3287671232877</v>
      </c>
    </row>
    <row r="130" spans="18:19" x14ac:dyDescent="0.2">
      <c r="R130">
        <v>127</v>
      </c>
      <c r="S130" s="11">
        <v>1589.4039735099338</v>
      </c>
    </row>
    <row r="131" spans="18:19" x14ac:dyDescent="0.2">
      <c r="R131">
        <v>128</v>
      </c>
      <c r="S131" s="11">
        <v>1746.5753424657535</v>
      </c>
    </row>
    <row r="132" spans="18:19" x14ac:dyDescent="0.2">
      <c r="R132">
        <v>129</v>
      </c>
      <c r="S132" s="11">
        <v>1733.3333333333333</v>
      </c>
    </row>
    <row r="133" spans="18:19" x14ac:dyDescent="0.2">
      <c r="R133">
        <v>130</v>
      </c>
      <c r="S133" s="11">
        <v>1700.6802721088436</v>
      </c>
    </row>
    <row r="134" spans="18:19" x14ac:dyDescent="0.2">
      <c r="R134">
        <v>131</v>
      </c>
      <c r="S134" s="11">
        <v>1722.9729729729729</v>
      </c>
    </row>
    <row r="135" spans="18:19" x14ac:dyDescent="0.2">
      <c r="R135">
        <v>132</v>
      </c>
      <c r="S135" s="11">
        <v>1700.6802721088436</v>
      </c>
    </row>
    <row r="136" spans="18:19" x14ac:dyDescent="0.2">
      <c r="R136">
        <v>133</v>
      </c>
      <c r="S136" s="11">
        <v>1896.5517241379309</v>
      </c>
    </row>
    <row r="137" spans="18:19" x14ac:dyDescent="0.2">
      <c r="R137">
        <v>134</v>
      </c>
      <c r="S137" s="11">
        <v>1622.5165562913908</v>
      </c>
    </row>
    <row r="138" spans="18:19" x14ac:dyDescent="0.2">
      <c r="R138">
        <v>135</v>
      </c>
      <c r="S138" s="11">
        <v>1622.5165562913908</v>
      </c>
    </row>
    <row r="139" spans="18:19" x14ac:dyDescent="0.2">
      <c r="R139">
        <v>136</v>
      </c>
      <c r="S139" s="11">
        <v>1677.6315789473683</v>
      </c>
    </row>
    <row r="140" spans="18:19" x14ac:dyDescent="0.2">
      <c r="R140">
        <v>137</v>
      </c>
      <c r="S140" s="11">
        <v>1909.7222222222222</v>
      </c>
    </row>
    <row r="141" spans="18:19" x14ac:dyDescent="0.2">
      <c r="R141">
        <v>138</v>
      </c>
      <c r="S141" s="11">
        <v>1754.9668874172185</v>
      </c>
    </row>
    <row r="142" spans="18:19" x14ac:dyDescent="0.2">
      <c r="R142">
        <v>139</v>
      </c>
      <c r="S142" s="11">
        <v>1870.7482993197279</v>
      </c>
    </row>
    <row r="143" spans="18:19" x14ac:dyDescent="0.2">
      <c r="R143">
        <v>140</v>
      </c>
      <c r="S143" s="11">
        <v>1711.4093959731545</v>
      </c>
    </row>
    <row r="144" spans="18:19" x14ac:dyDescent="0.2">
      <c r="R144">
        <v>141</v>
      </c>
      <c r="S144" s="11">
        <v>1535.9477124183006</v>
      </c>
    </row>
    <row r="145" spans="18:19" x14ac:dyDescent="0.2">
      <c r="R145">
        <v>142</v>
      </c>
      <c r="S145" s="11">
        <v>1610.7382550335572</v>
      </c>
    </row>
    <row r="146" spans="18:19" x14ac:dyDescent="0.2">
      <c r="R146">
        <v>143</v>
      </c>
      <c r="S146" s="11">
        <v>1540.8805031446541</v>
      </c>
    </row>
    <row r="147" spans="18:19" x14ac:dyDescent="0.2">
      <c r="R147">
        <v>144</v>
      </c>
      <c r="S147" s="11">
        <v>1688.7417218543046</v>
      </c>
    </row>
    <row r="148" spans="18:19" x14ac:dyDescent="0.2">
      <c r="R148">
        <v>145</v>
      </c>
      <c r="S148" s="11">
        <v>1483.8709677419354</v>
      </c>
    </row>
    <row r="149" spans="18:19" x14ac:dyDescent="0.2">
      <c r="R149">
        <v>146</v>
      </c>
      <c r="S149" s="11">
        <v>1633.9869281045751</v>
      </c>
    </row>
    <row r="150" spans="18:19" x14ac:dyDescent="0.2">
      <c r="R150">
        <v>147</v>
      </c>
      <c r="S150" s="11">
        <v>1733.3333333333333</v>
      </c>
    </row>
    <row r="151" spans="18:19" x14ac:dyDescent="0.2">
      <c r="R151">
        <v>148</v>
      </c>
      <c r="S151" s="11">
        <v>1611.8421052631579</v>
      </c>
    </row>
    <row r="152" spans="18:19" x14ac:dyDescent="0.2">
      <c r="R152">
        <v>149</v>
      </c>
      <c r="S152" s="11">
        <v>1840.2777777777778</v>
      </c>
    </row>
    <row r="153" spans="18:19" x14ac:dyDescent="0.2">
      <c r="R153">
        <v>150</v>
      </c>
      <c r="S153" s="11">
        <v>1601.3071895424837</v>
      </c>
    </row>
    <row r="154" spans="18:19" x14ac:dyDescent="0.2">
      <c r="R154">
        <v>151</v>
      </c>
      <c r="S154" s="11">
        <v>1833.3333333333333</v>
      </c>
    </row>
    <row r="155" spans="18:19" x14ac:dyDescent="0.2">
      <c r="R155">
        <v>152</v>
      </c>
      <c r="S155" s="11">
        <v>1401.2738853503186</v>
      </c>
    </row>
    <row r="156" spans="18:19" x14ac:dyDescent="0.2">
      <c r="R156">
        <v>153</v>
      </c>
      <c r="S156" s="11">
        <v>1743.421052631579</v>
      </c>
    </row>
    <row r="157" spans="18:19" x14ac:dyDescent="0.2">
      <c r="R157">
        <v>154</v>
      </c>
      <c r="S157" s="11">
        <v>1589.4039735099338</v>
      </c>
    </row>
    <row r="158" spans="18:19" x14ac:dyDescent="0.2">
      <c r="R158">
        <v>155</v>
      </c>
      <c r="S158" s="11">
        <v>2007.0422535211267</v>
      </c>
    </row>
    <row r="159" spans="18:19" x14ac:dyDescent="0.2">
      <c r="R159">
        <v>156</v>
      </c>
      <c r="S159" s="11">
        <v>1645.1612903225807</v>
      </c>
    </row>
    <row r="160" spans="18:19" x14ac:dyDescent="0.2">
      <c r="R160">
        <v>157</v>
      </c>
      <c r="S160" s="11">
        <v>1754.9668874172185</v>
      </c>
    </row>
    <row r="161" spans="18:19" x14ac:dyDescent="0.2">
      <c r="R161">
        <v>158</v>
      </c>
      <c r="S161" s="11">
        <v>1744.9664429530201</v>
      </c>
    </row>
    <row r="162" spans="18:19" x14ac:dyDescent="0.2">
      <c r="R162">
        <v>159</v>
      </c>
      <c r="S162" s="11">
        <v>1655.4054054054054</v>
      </c>
    </row>
    <row r="163" spans="18:19" x14ac:dyDescent="0.2">
      <c r="R163">
        <v>160</v>
      </c>
      <c r="S163" s="11">
        <v>1711.4093959731545</v>
      </c>
    </row>
    <row r="164" spans="18:19" x14ac:dyDescent="0.2">
      <c r="R164">
        <v>161</v>
      </c>
      <c r="S164" s="11">
        <v>1570.5128205128206</v>
      </c>
    </row>
    <row r="165" spans="18:19" x14ac:dyDescent="0.2">
      <c r="R165">
        <v>162</v>
      </c>
      <c r="S165" s="11">
        <v>1824.3243243243244</v>
      </c>
    </row>
    <row r="166" spans="18:19" x14ac:dyDescent="0.2">
      <c r="R166">
        <v>163</v>
      </c>
      <c r="S166" s="11">
        <v>1836.7346938775511</v>
      </c>
    </row>
    <row r="167" spans="18:19" x14ac:dyDescent="0.2">
      <c r="R167">
        <v>164</v>
      </c>
      <c r="S167" s="11">
        <v>1590.909090909091</v>
      </c>
    </row>
    <row r="168" spans="18:19" x14ac:dyDescent="0.2">
      <c r="R168">
        <v>165</v>
      </c>
      <c r="S168" s="11">
        <v>1666.6666666666667</v>
      </c>
    </row>
    <row r="169" spans="18:19" x14ac:dyDescent="0.2">
      <c r="R169">
        <v>166</v>
      </c>
      <c r="S169" s="11">
        <v>1655.6291390728477</v>
      </c>
    </row>
    <row r="170" spans="18:19" x14ac:dyDescent="0.2">
      <c r="R170">
        <v>167</v>
      </c>
      <c r="S170" s="11">
        <v>1666.6666666666667</v>
      </c>
    </row>
    <row r="171" spans="18:19" x14ac:dyDescent="0.2">
      <c r="R171">
        <v>168</v>
      </c>
      <c r="S171" s="11">
        <v>1824.3243243243244</v>
      </c>
    </row>
    <row r="172" spans="18:19" x14ac:dyDescent="0.2">
      <c r="R172">
        <v>169</v>
      </c>
      <c r="S172" s="11">
        <v>1802.7210884353742</v>
      </c>
    </row>
    <row r="173" spans="18:19" x14ac:dyDescent="0.2">
      <c r="R173">
        <v>170</v>
      </c>
      <c r="S173" s="11">
        <v>1525.9740259740261</v>
      </c>
    </row>
    <row r="174" spans="18:19" x14ac:dyDescent="0.2">
      <c r="R174">
        <v>171</v>
      </c>
      <c r="S174" s="11">
        <v>1689.1891891891892</v>
      </c>
    </row>
    <row r="175" spans="18:19" x14ac:dyDescent="0.2">
      <c r="R175">
        <v>172</v>
      </c>
      <c r="S175" s="11">
        <v>1548.3870967741937</v>
      </c>
    </row>
    <row r="176" spans="18:19" x14ac:dyDescent="0.2">
      <c r="R176">
        <v>173</v>
      </c>
      <c r="S176" s="11">
        <v>1840.2777777777778</v>
      </c>
    </row>
    <row r="177" spans="18:19" x14ac:dyDescent="0.2">
      <c r="R177">
        <v>174</v>
      </c>
      <c r="S177" s="11">
        <v>1815.0684931506848</v>
      </c>
    </row>
    <row r="178" spans="18:19" x14ac:dyDescent="0.2">
      <c r="R178">
        <v>175</v>
      </c>
      <c r="S178" s="11">
        <v>1645.1612903225807</v>
      </c>
    </row>
    <row r="179" spans="18:19" x14ac:dyDescent="0.2">
      <c r="R179">
        <v>176</v>
      </c>
      <c r="S179" s="11">
        <v>1768.7074829931973</v>
      </c>
    </row>
    <row r="180" spans="18:19" x14ac:dyDescent="0.2">
      <c r="R180">
        <v>177</v>
      </c>
      <c r="S180" s="11">
        <v>1699.3464052287582</v>
      </c>
    </row>
    <row r="181" spans="18:19" x14ac:dyDescent="0.2">
      <c r="R181">
        <v>178</v>
      </c>
      <c r="S181" s="11">
        <v>1733.3333333333333</v>
      </c>
    </row>
    <row r="182" spans="18:19" x14ac:dyDescent="0.2">
      <c r="R182">
        <v>179</v>
      </c>
      <c r="S182" s="11">
        <v>1633.9869281045751</v>
      </c>
    </row>
    <row r="183" spans="18:19" x14ac:dyDescent="0.2">
      <c r="R183">
        <v>180</v>
      </c>
      <c r="S183" s="11">
        <v>1677.8523489932886</v>
      </c>
    </row>
    <row r="184" spans="18:19" x14ac:dyDescent="0.2">
      <c r="R184">
        <v>181</v>
      </c>
      <c r="S184" s="11">
        <v>1577.1812080536913</v>
      </c>
    </row>
    <row r="185" spans="18:19" x14ac:dyDescent="0.2">
      <c r="R185">
        <v>182</v>
      </c>
      <c r="S185" s="11">
        <v>1965.5172413793102</v>
      </c>
    </row>
    <row r="186" spans="18:19" x14ac:dyDescent="0.2">
      <c r="R186">
        <v>183</v>
      </c>
      <c r="S186" s="11">
        <v>1666.6666666666667</v>
      </c>
    </row>
    <row r="187" spans="18:19" x14ac:dyDescent="0.2">
      <c r="R187">
        <v>184</v>
      </c>
      <c r="S187" s="11">
        <v>1986.3013698630136</v>
      </c>
    </row>
    <row r="188" spans="18:19" x14ac:dyDescent="0.2">
      <c r="R188">
        <v>185</v>
      </c>
      <c r="S188" s="11">
        <v>1744.9664429530201</v>
      </c>
    </row>
    <row r="189" spans="18:19" x14ac:dyDescent="0.2">
      <c r="R189">
        <v>186</v>
      </c>
      <c r="S189" s="11">
        <v>1688.7417218543046</v>
      </c>
    </row>
    <row r="190" spans="18:19" x14ac:dyDescent="0.2">
      <c r="R190">
        <v>187</v>
      </c>
      <c r="S190" s="11">
        <v>1849.3150684931506</v>
      </c>
    </row>
    <row r="191" spans="18:19" x14ac:dyDescent="0.2">
      <c r="R191">
        <v>188</v>
      </c>
      <c r="S191" s="11">
        <v>1578.9473684210527</v>
      </c>
    </row>
    <row r="192" spans="18:19" x14ac:dyDescent="0.2">
      <c r="R192">
        <v>189</v>
      </c>
      <c r="S192" s="11">
        <v>1896.5517241379309</v>
      </c>
    </row>
    <row r="193" spans="18:19" x14ac:dyDescent="0.2">
      <c r="R193">
        <v>190</v>
      </c>
      <c r="S193" s="11">
        <v>1622.5165562913908</v>
      </c>
    </row>
    <row r="194" spans="18:19" x14ac:dyDescent="0.2">
      <c r="R194">
        <v>191</v>
      </c>
      <c r="S194" s="11">
        <v>1666.6666666666667</v>
      </c>
    </row>
    <row r="195" spans="18:19" x14ac:dyDescent="0.2">
      <c r="R195">
        <v>192</v>
      </c>
      <c r="S195" s="11">
        <v>1655.8441558441559</v>
      </c>
    </row>
    <row r="196" spans="18:19" x14ac:dyDescent="0.2">
      <c r="R196">
        <v>193</v>
      </c>
      <c r="S196" s="11">
        <v>1700.6802721088436</v>
      </c>
    </row>
    <row r="197" spans="18:19" x14ac:dyDescent="0.2">
      <c r="R197">
        <v>194</v>
      </c>
      <c r="S197" s="11">
        <v>1744.9664429530201</v>
      </c>
    </row>
    <row r="198" spans="18:19" x14ac:dyDescent="0.2">
      <c r="R198">
        <v>195</v>
      </c>
      <c r="S198" s="11">
        <v>1666.6666666666667</v>
      </c>
    </row>
    <row r="199" spans="18:19" x14ac:dyDescent="0.2">
      <c r="R199">
        <v>196</v>
      </c>
      <c r="S199" s="11">
        <v>1845.6375838926174</v>
      </c>
    </row>
    <row r="200" spans="18:19" x14ac:dyDescent="0.2">
      <c r="R200">
        <v>197</v>
      </c>
      <c r="S200" s="11">
        <v>1985.8156028368794</v>
      </c>
    </row>
    <row r="201" spans="18:19" x14ac:dyDescent="0.2">
      <c r="R201">
        <v>198</v>
      </c>
      <c r="S201" s="11">
        <v>1862.0689655172414</v>
      </c>
    </row>
    <row r="202" spans="18:19" x14ac:dyDescent="0.2">
      <c r="R202">
        <v>199</v>
      </c>
      <c r="S202" s="11">
        <v>1854.3046357615895</v>
      </c>
    </row>
    <row r="203" spans="18:19" x14ac:dyDescent="0.2">
      <c r="R203">
        <v>200</v>
      </c>
      <c r="S203" s="11">
        <v>1700.6802721088436</v>
      </c>
    </row>
    <row r="204" spans="18:19" x14ac:dyDescent="0.2">
      <c r="R204">
        <v>201</v>
      </c>
      <c r="S204" s="11">
        <v>1768.7074829931973</v>
      </c>
    </row>
    <row r="205" spans="18:19" x14ac:dyDescent="0.2">
      <c r="R205">
        <v>202</v>
      </c>
      <c r="S205" s="11">
        <v>1589.4039735099338</v>
      </c>
    </row>
    <row r="206" spans="18:19" x14ac:dyDescent="0.2">
      <c r="R206">
        <v>203</v>
      </c>
      <c r="S206" s="11">
        <v>1824.3243243243244</v>
      </c>
    </row>
    <row r="207" spans="18:19" x14ac:dyDescent="0.2">
      <c r="R207">
        <v>204</v>
      </c>
      <c r="S207" s="11">
        <v>1506.4102564102564</v>
      </c>
    </row>
    <row r="208" spans="18:19" x14ac:dyDescent="0.2">
      <c r="R208">
        <v>205</v>
      </c>
      <c r="S208" s="11">
        <v>1580.6451612903227</v>
      </c>
    </row>
    <row r="209" spans="18:19" x14ac:dyDescent="0.2">
      <c r="R209">
        <v>206</v>
      </c>
      <c r="S209" s="11">
        <v>1870.7482993197279</v>
      </c>
    </row>
    <row r="210" spans="18:19" x14ac:dyDescent="0.2">
      <c r="R210">
        <v>207</v>
      </c>
      <c r="S210" s="11">
        <v>1809.2105263157894</v>
      </c>
    </row>
    <row r="211" spans="18:19" x14ac:dyDescent="0.2">
      <c r="R211">
        <v>208</v>
      </c>
      <c r="S211" s="11">
        <v>1506.4102564102564</v>
      </c>
    </row>
    <row r="212" spans="18:19" x14ac:dyDescent="0.2">
      <c r="R212">
        <v>209</v>
      </c>
      <c r="S212" s="11">
        <v>1677.8523489932886</v>
      </c>
    </row>
    <row r="213" spans="18:19" x14ac:dyDescent="0.2">
      <c r="R213">
        <v>210</v>
      </c>
      <c r="S213" s="11">
        <v>1644.2953020134228</v>
      </c>
    </row>
    <row r="214" spans="18:19" x14ac:dyDescent="0.2">
      <c r="R214">
        <v>211</v>
      </c>
      <c r="S214" s="11">
        <v>1633.3333333333333</v>
      </c>
    </row>
    <row r="215" spans="18:19" x14ac:dyDescent="0.2">
      <c r="R215">
        <v>212</v>
      </c>
      <c r="S215" s="11">
        <v>1546.0526315789473</v>
      </c>
    </row>
    <row r="216" spans="18:19" x14ac:dyDescent="0.2">
      <c r="R216">
        <v>213</v>
      </c>
      <c r="S216" s="11">
        <v>1666.6666666666667</v>
      </c>
    </row>
    <row r="217" spans="18:19" x14ac:dyDescent="0.2">
      <c r="R217">
        <v>214</v>
      </c>
      <c r="S217" s="11">
        <v>1746.5753424657535</v>
      </c>
    </row>
    <row r="218" spans="18:19" x14ac:dyDescent="0.2">
      <c r="R218">
        <v>215</v>
      </c>
      <c r="S218" s="11">
        <v>1601.3071895424837</v>
      </c>
    </row>
    <row r="219" spans="18:19" x14ac:dyDescent="0.2">
      <c r="R219">
        <v>216</v>
      </c>
      <c r="S219" s="11">
        <v>1866.1971830985915</v>
      </c>
    </row>
    <row r="220" spans="18:19" x14ac:dyDescent="0.2">
      <c r="R220">
        <v>217</v>
      </c>
      <c r="S220" s="11">
        <v>1666.6666666666667</v>
      </c>
    </row>
    <row r="221" spans="18:19" x14ac:dyDescent="0.2">
      <c r="R221">
        <v>218</v>
      </c>
      <c r="S221" s="11">
        <v>1818.1818181818182</v>
      </c>
    </row>
    <row r="222" spans="18:19" x14ac:dyDescent="0.2">
      <c r="R222">
        <v>219</v>
      </c>
      <c r="S222" s="11">
        <v>1768.7074829931973</v>
      </c>
    </row>
    <row r="223" spans="18:19" x14ac:dyDescent="0.2">
      <c r="R223">
        <v>220</v>
      </c>
      <c r="S223" s="11">
        <v>1958.041958041958</v>
      </c>
    </row>
    <row r="224" spans="18:19" x14ac:dyDescent="0.2">
      <c r="R224">
        <v>221</v>
      </c>
      <c r="S224" s="11">
        <v>1768.7074829931973</v>
      </c>
    </row>
    <row r="225" spans="18:19" x14ac:dyDescent="0.2">
      <c r="R225">
        <v>222</v>
      </c>
      <c r="S225" s="11">
        <v>1666.6666666666667</v>
      </c>
    </row>
    <row r="226" spans="18:19" x14ac:dyDescent="0.2">
      <c r="R226">
        <v>223</v>
      </c>
      <c r="S226" s="11">
        <v>1528.6624203821657</v>
      </c>
    </row>
    <row r="227" spans="18:19" x14ac:dyDescent="0.2">
      <c r="R227">
        <v>224</v>
      </c>
      <c r="S227" s="11">
        <v>1419.7530864197531</v>
      </c>
    </row>
    <row r="228" spans="18:19" x14ac:dyDescent="0.2">
      <c r="R228">
        <v>225</v>
      </c>
      <c r="S228" s="11">
        <v>1964.2857142857142</v>
      </c>
    </row>
    <row r="229" spans="18:19" x14ac:dyDescent="0.2">
      <c r="R229">
        <v>226</v>
      </c>
      <c r="S229" s="11">
        <v>1666.6666666666667</v>
      </c>
    </row>
    <row r="230" spans="18:19" x14ac:dyDescent="0.2">
      <c r="R230">
        <v>227</v>
      </c>
      <c r="S230" s="11">
        <v>1633.9869281045751</v>
      </c>
    </row>
    <row r="231" spans="18:19" x14ac:dyDescent="0.2">
      <c r="R231">
        <v>228</v>
      </c>
      <c r="S231" s="11">
        <v>1778.5234899328859</v>
      </c>
    </row>
    <row r="232" spans="18:19" x14ac:dyDescent="0.2">
      <c r="R232">
        <v>229</v>
      </c>
      <c r="S232" s="11">
        <v>1756.7567567567567</v>
      </c>
    </row>
    <row r="233" spans="18:19" x14ac:dyDescent="0.2">
      <c r="R233">
        <v>230</v>
      </c>
      <c r="S233" s="11">
        <v>1743.421052631579</v>
      </c>
    </row>
    <row r="234" spans="18:19" x14ac:dyDescent="0.2">
      <c r="R234">
        <v>231</v>
      </c>
      <c r="S234" s="11">
        <v>1888.1118881118882</v>
      </c>
    </row>
    <row r="235" spans="18:19" x14ac:dyDescent="0.2">
      <c r="R235">
        <v>232</v>
      </c>
      <c r="S235" s="11">
        <v>1580.6451612903227</v>
      </c>
    </row>
    <row r="236" spans="18:19" x14ac:dyDescent="0.2">
      <c r="R236">
        <v>233</v>
      </c>
      <c r="S236" s="11">
        <v>1824.3243243243244</v>
      </c>
    </row>
    <row r="237" spans="18:19" x14ac:dyDescent="0.2">
      <c r="R237">
        <v>234</v>
      </c>
      <c r="S237" s="11">
        <v>1503.2679738562092</v>
      </c>
    </row>
    <row r="238" spans="18:19" x14ac:dyDescent="0.2">
      <c r="R238">
        <v>235</v>
      </c>
      <c r="S238" s="11">
        <v>1568.6274509803923</v>
      </c>
    </row>
    <row r="239" spans="18:19" x14ac:dyDescent="0.2">
      <c r="R239">
        <v>236</v>
      </c>
      <c r="S239" s="11">
        <v>1633.3333333333333</v>
      </c>
    </row>
    <row r="240" spans="18:19" x14ac:dyDescent="0.2">
      <c r="R240">
        <v>237</v>
      </c>
      <c r="S240" s="11">
        <v>1601.3071895424837</v>
      </c>
    </row>
    <row r="241" spans="18:19" x14ac:dyDescent="0.2">
      <c r="R241">
        <v>238</v>
      </c>
      <c r="S241" s="11">
        <v>1525.9740259740261</v>
      </c>
    </row>
    <row r="242" spans="18:19" x14ac:dyDescent="0.2">
      <c r="R242">
        <v>239</v>
      </c>
      <c r="S242" s="11">
        <v>1611.8421052631579</v>
      </c>
    </row>
    <row r="243" spans="18:19" x14ac:dyDescent="0.2">
      <c r="R243">
        <v>240</v>
      </c>
      <c r="S243" s="11">
        <v>1770.8333333333333</v>
      </c>
    </row>
    <row r="244" spans="18:19" x14ac:dyDescent="0.2">
      <c r="R244">
        <v>241</v>
      </c>
      <c r="S244" s="11">
        <v>1666.6666666666667</v>
      </c>
    </row>
    <row r="245" spans="18:19" x14ac:dyDescent="0.2">
      <c r="R245">
        <v>242</v>
      </c>
      <c r="S245" s="11">
        <v>1732.0261437908496</v>
      </c>
    </row>
    <row r="246" spans="18:19" x14ac:dyDescent="0.2">
      <c r="R246">
        <v>243</v>
      </c>
      <c r="S246" s="11">
        <v>1824.3243243243244</v>
      </c>
    </row>
    <row r="247" spans="18:19" x14ac:dyDescent="0.2">
      <c r="R247">
        <v>244</v>
      </c>
      <c r="S247" s="11">
        <v>1909.7222222222222</v>
      </c>
    </row>
    <row r="248" spans="18:19" x14ac:dyDescent="0.2">
      <c r="R248">
        <v>245</v>
      </c>
      <c r="S248" s="11">
        <v>1600</v>
      </c>
    </row>
    <row r="249" spans="18:19" x14ac:dyDescent="0.2">
      <c r="R249">
        <v>246</v>
      </c>
      <c r="S249" s="11">
        <v>1815.0684931506848</v>
      </c>
    </row>
    <row r="250" spans="18:19" x14ac:dyDescent="0.2">
      <c r="R250">
        <v>247</v>
      </c>
      <c r="S250" s="11">
        <v>1528.6624203821657</v>
      </c>
    </row>
    <row r="251" spans="18:19" x14ac:dyDescent="0.2">
      <c r="R251">
        <v>248</v>
      </c>
      <c r="S251" s="11">
        <v>1612.9032258064517</v>
      </c>
    </row>
    <row r="252" spans="18:19" x14ac:dyDescent="0.2">
      <c r="R252">
        <v>249</v>
      </c>
      <c r="S252" s="11">
        <v>1580.6451612903227</v>
      </c>
    </row>
    <row r="253" spans="18:19" x14ac:dyDescent="0.2">
      <c r="R253">
        <v>250</v>
      </c>
      <c r="S253" s="11">
        <v>1633.9869281045751</v>
      </c>
    </row>
    <row r="254" spans="18:19" x14ac:dyDescent="0.2">
      <c r="R254">
        <v>251</v>
      </c>
      <c r="S254" s="11">
        <v>1790.5405405405406</v>
      </c>
    </row>
    <row r="255" spans="18:19" x14ac:dyDescent="0.2">
      <c r="R255">
        <v>252</v>
      </c>
      <c r="S255" s="11">
        <v>1442.3076923076924</v>
      </c>
    </row>
    <row r="256" spans="18:19" x14ac:dyDescent="0.2">
      <c r="R256">
        <v>253</v>
      </c>
      <c r="S256" s="11">
        <v>1566.6666666666667</v>
      </c>
    </row>
    <row r="257" spans="18:19" x14ac:dyDescent="0.2">
      <c r="R257">
        <v>254</v>
      </c>
      <c r="S257" s="11">
        <v>1558.4415584415585</v>
      </c>
    </row>
    <row r="258" spans="18:19" x14ac:dyDescent="0.2">
      <c r="R258">
        <v>255</v>
      </c>
      <c r="S258" s="11">
        <v>1909.7222222222222</v>
      </c>
    </row>
    <row r="259" spans="18:19" x14ac:dyDescent="0.2">
      <c r="R259">
        <v>256</v>
      </c>
      <c r="S259" s="11">
        <v>1733.3333333333333</v>
      </c>
    </row>
    <row r="260" spans="18:19" x14ac:dyDescent="0.2">
      <c r="R260">
        <v>257</v>
      </c>
      <c r="S260" s="11">
        <v>1700</v>
      </c>
    </row>
    <row r="261" spans="18:19" x14ac:dyDescent="0.2">
      <c r="R261">
        <v>258</v>
      </c>
      <c r="S261" s="11">
        <v>2035.7142857142858</v>
      </c>
    </row>
    <row r="262" spans="18:19" x14ac:dyDescent="0.2">
      <c r="R262">
        <v>259</v>
      </c>
      <c r="S262" s="11">
        <v>1711.4093959731545</v>
      </c>
    </row>
    <row r="263" spans="18:19" x14ac:dyDescent="0.2">
      <c r="R263">
        <v>260</v>
      </c>
      <c r="S263" s="11">
        <v>1870.7482993197279</v>
      </c>
    </row>
    <row r="264" spans="18:19" x14ac:dyDescent="0.2">
      <c r="R264">
        <v>261</v>
      </c>
      <c r="S264" s="11">
        <v>1689.1891891891892</v>
      </c>
    </row>
    <row r="265" spans="18:19" x14ac:dyDescent="0.2">
      <c r="R265">
        <v>262</v>
      </c>
      <c r="S265" s="11">
        <v>2021.2765957446809</v>
      </c>
    </row>
    <row r="266" spans="18:19" x14ac:dyDescent="0.2">
      <c r="R266">
        <v>263</v>
      </c>
      <c r="S266" s="11">
        <v>1601.3071895424837</v>
      </c>
    </row>
    <row r="267" spans="18:19" x14ac:dyDescent="0.2">
      <c r="R267">
        <v>264</v>
      </c>
      <c r="S267" s="11">
        <v>1756.7567567567567</v>
      </c>
    </row>
    <row r="268" spans="18:19" x14ac:dyDescent="0.2">
      <c r="R268">
        <v>265</v>
      </c>
      <c r="S268" s="11">
        <v>1891.8918918918919</v>
      </c>
    </row>
    <row r="269" spans="18:19" x14ac:dyDescent="0.2">
      <c r="R269">
        <v>266</v>
      </c>
      <c r="S269" s="11">
        <v>1446.5408805031448</v>
      </c>
    </row>
    <row r="270" spans="18:19" x14ac:dyDescent="0.2">
      <c r="R270">
        <v>267</v>
      </c>
      <c r="S270" s="11">
        <v>1601.3071895424837</v>
      </c>
    </row>
    <row r="271" spans="18:19" x14ac:dyDescent="0.2">
      <c r="R271">
        <v>268</v>
      </c>
      <c r="S271" s="11">
        <v>1744.9664429530201</v>
      </c>
    </row>
    <row r="272" spans="18:19" x14ac:dyDescent="0.2">
      <c r="R272">
        <v>269</v>
      </c>
      <c r="S272" s="11">
        <v>1734.6938775510205</v>
      </c>
    </row>
    <row r="273" spans="18:19" x14ac:dyDescent="0.2">
      <c r="R273">
        <v>270</v>
      </c>
      <c r="S273" s="11">
        <v>1666.6666666666667</v>
      </c>
    </row>
    <row r="274" spans="18:19" x14ac:dyDescent="0.2">
      <c r="R274">
        <v>271</v>
      </c>
      <c r="S274" s="11">
        <v>1644.2953020134228</v>
      </c>
    </row>
    <row r="275" spans="18:19" x14ac:dyDescent="0.2">
      <c r="R275">
        <v>272</v>
      </c>
      <c r="S275" s="11">
        <v>1815.0684931506848</v>
      </c>
    </row>
    <row r="276" spans="18:19" x14ac:dyDescent="0.2">
      <c r="R276">
        <v>273</v>
      </c>
      <c r="S276" s="11">
        <v>1590.909090909091</v>
      </c>
    </row>
    <row r="277" spans="18:19" x14ac:dyDescent="0.2">
      <c r="R277">
        <v>274</v>
      </c>
      <c r="S277" s="11">
        <v>1888.1118881118882</v>
      </c>
    </row>
    <row r="278" spans="18:19" x14ac:dyDescent="0.2">
      <c r="R278">
        <v>275</v>
      </c>
      <c r="S278" s="11">
        <v>1602.5641025641025</v>
      </c>
    </row>
    <row r="279" spans="18:19" x14ac:dyDescent="0.2">
      <c r="R279">
        <v>276</v>
      </c>
      <c r="S279" s="11">
        <v>1733.3333333333333</v>
      </c>
    </row>
    <row r="280" spans="18:19" x14ac:dyDescent="0.2">
      <c r="R280">
        <v>277</v>
      </c>
      <c r="S280" s="11">
        <v>1677.8523489932886</v>
      </c>
    </row>
    <row r="281" spans="18:19" x14ac:dyDescent="0.2">
      <c r="R281">
        <v>278</v>
      </c>
      <c r="S281" s="11">
        <v>1812.0805369127518</v>
      </c>
    </row>
    <row r="282" spans="18:19" x14ac:dyDescent="0.2">
      <c r="R282">
        <v>279</v>
      </c>
      <c r="S282" s="11">
        <v>1712.3287671232877</v>
      </c>
    </row>
    <row r="283" spans="18:19" x14ac:dyDescent="0.2">
      <c r="R283">
        <v>280</v>
      </c>
      <c r="S283" s="11">
        <v>1611.8421052631579</v>
      </c>
    </row>
    <row r="284" spans="18:19" x14ac:dyDescent="0.2">
      <c r="R284">
        <v>281</v>
      </c>
      <c r="S284" s="11">
        <v>1756.7567567567567</v>
      </c>
    </row>
    <row r="285" spans="18:19" x14ac:dyDescent="0.2">
      <c r="R285">
        <v>282</v>
      </c>
      <c r="S285" s="11">
        <v>1688.7417218543046</v>
      </c>
    </row>
    <row r="286" spans="18:19" x14ac:dyDescent="0.2">
      <c r="R286">
        <v>283</v>
      </c>
      <c r="S286" s="11">
        <v>1883.5616438356165</v>
      </c>
    </row>
    <row r="287" spans="18:19" x14ac:dyDescent="0.2">
      <c r="R287">
        <v>284</v>
      </c>
      <c r="S287" s="11">
        <v>1602.5641025641025</v>
      </c>
    </row>
    <row r="288" spans="18:19" x14ac:dyDescent="0.2">
      <c r="R288">
        <v>285</v>
      </c>
      <c r="S288" s="11">
        <v>1802.7210884353742</v>
      </c>
    </row>
    <row r="289" spans="18:19" x14ac:dyDescent="0.2">
      <c r="R289">
        <v>286</v>
      </c>
      <c r="S289" s="11">
        <v>1711.4093959731545</v>
      </c>
    </row>
    <row r="290" spans="18:19" x14ac:dyDescent="0.2">
      <c r="R290">
        <v>287</v>
      </c>
      <c r="S290" s="11">
        <v>1711.4093959731545</v>
      </c>
    </row>
    <row r="291" spans="18:19" x14ac:dyDescent="0.2">
      <c r="R291">
        <v>288</v>
      </c>
      <c r="S291" s="11">
        <v>1546.0526315789473</v>
      </c>
    </row>
    <row r="292" spans="18:19" x14ac:dyDescent="0.2">
      <c r="R292">
        <v>289</v>
      </c>
      <c r="S292" s="11">
        <v>1849.3150684931506</v>
      </c>
    </row>
    <row r="293" spans="18:19" x14ac:dyDescent="0.2">
      <c r="R293">
        <v>290</v>
      </c>
      <c r="S293" s="11">
        <v>1568.6274509803923</v>
      </c>
    </row>
    <row r="294" spans="18:19" x14ac:dyDescent="0.2">
      <c r="R294">
        <v>291</v>
      </c>
      <c r="S294" s="11">
        <v>1677.8523489932886</v>
      </c>
    </row>
    <row r="295" spans="18:19" x14ac:dyDescent="0.2">
      <c r="R295">
        <v>292</v>
      </c>
      <c r="S295" s="11">
        <v>1546.0526315789473</v>
      </c>
    </row>
    <row r="296" spans="18:19" x14ac:dyDescent="0.2">
      <c r="R296">
        <v>293</v>
      </c>
      <c r="S296" s="11">
        <v>1474.3589743589744</v>
      </c>
    </row>
    <row r="297" spans="18:19" x14ac:dyDescent="0.2">
      <c r="R297">
        <v>294</v>
      </c>
      <c r="S297" s="11">
        <v>1699.3464052287582</v>
      </c>
    </row>
    <row r="298" spans="18:19" x14ac:dyDescent="0.2">
      <c r="R298">
        <v>295</v>
      </c>
      <c r="S298" s="11">
        <v>1578.9473684210527</v>
      </c>
    </row>
    <row r="299" spans="18:19" x14ac:dyDescent="0.2">
      <c r="R299">
        <v>296</v>
      </c>
      <c r="S299" s="11">
        <v>1689.1891891891892</v>
      </c>
    </row>
    <row r="300" spans="18:19" x14ac:dyDescent="0.2">
      <c r="R300">
        <v>297</v>
      </c>
      <c r="S300" s="11">
        <v>1550.632911392405</v>
      </c>
    </row>
    <row r="301" spans="18:19" x14ac:dyDescent="0.2">
      <c r="R301">
        <v>298</v>
      </c>
      <c r="S301" s="11">
        <v>1655.4054054054054</v>
      </c>
    </row>
    <row r="302" spans="18:19" x14ac:dyDescent="0.2">
      <c r="R302">
        <v>299</v>
      </c>
      <c r="S302" s="11">
        <v>1793.1034482758621</v>
      </c>
    </row>
    <row r="303" spans="18:19" x14ac:dyDescent="0.2">
      <c r="R303">
        <v>300</v>
      </c>
      <c r="S303" s="11">
        <v>1700</v>
      </c>
    </row>
    <row r="304" spans="18:19" x14ac:dyDescent="0.2">
      <c r="R304">
        <v>301</v>
      </c>
      <c r="S304" s="11">
        <v>1655.6291390728477</v>
      </c>
    </row>
    <row r="305" spans="18:19" x14ac:dyDescent="0.2">
      <c r="R305">
        <v>302</v>
      </c>
      <c r="S305" s="11">
        <v>1678.0821917808219</v>
      </c>
    </row>
    <row r="306" spans="18:19" x14ac:dyDescent="0.2">
      <c r="R306">
        <v>303</v>
      </c>
      <c r="S306" s="11">
        <v>1952.0547945205481</v>
      </c>
    </row>
    <row r="307" spans="18:19" x14ac:dyDescent="0.2">
      <c r="R307">
        <v>304</v>
      </c>
      <c r="S307" s="11">
        <v>1722.9729729729729</v>
      </c>
    </row>
    <row r="308" spans="18:19" x14ac:dyDescent="0.2">
      <c r="R308">
        <v>305</v>
      </c>
      <c r="S308" s="11">
        <v>1778.5234899328859</v>
      </c>
    </row>
    <row r="309" spans="18:19" x14ac:dyDescent="0.2">
      <c r="R309">
        <v>306</v>
      </c>
      <c r="S309" s="11">
        <v>1734.6938775510205</v>
      </c>
    </row>
    <row r="310" spans="18:19" x14ac:dyDescent="0.2">
      <c r="R310">
        <v>307</v>
      </c>
      <c r="S310" s="11">
        <v>1836.7346938775511</v>
      </c>
    </row>
    <row r="311" spans="18:19" x14ac:dyDescent="0.2">
      <c r="R311">
        <v>308</v>
      </c>
      <c r="S311" s="11">
        <v>1623.3766233766235</v>
      </c>
    </row>
    <row r="312" spans="18:19" x14ac:dyDescent="0.2">
      <c r="R312">
        <v>309</v>
      </c>
      <c r="S312" s="11">
        <v>1633.3333333333333</v>
      </c>
    </row>
    <row r="313" spans="18:19" x14ac:dyDescent="0.2">
      <c r="R313">
        <v>310</v>
      </c>
      <c r="S313" s="11">
        <v>1446.5408805031448</v>
      </c>
    </row>
    <row r="314" spans="18:19" x14ac:dyDescent="0.2">
      <c r="R314">
        <v>311</v>
      </c>
      <c r="S314" s="11">
        <v>1849.3150684931506</v>
      </c>
    </row>
    <row r="315" spans="18:19" x14ac:dyDescent="0.2">
      <c r="R315">
        <v>312</v>
      </c>
      <c r="S315" s="11">
        <v>1558.4415584415585</v>
      </c>
    </row>
    <row r="316" spans="18:19" x14ac:dyDescent="0.2">
      <c r="R316">
        <v>313</v>
      </c>
      <c r="S316" s="11">
        <v>1778.5234899328859</v>
      </c>
    </row>
    <row r="317" spans="18:19" x14ac:dyDescent="0.2">
      <c r="R317">
        <v>314</v>
      </c>
      <c r="S317" s="11">
        <v>1699.3464052287582</v>
      </c>
    </row>
    <row r="318" spans="18:19" x14ac:dyDescent="0.2">
      <c r="R318">
        <v>315</v>
      </c>
      <c r="S318" s="11">
        <v>1633.3333333333333</v>
      </c>
    </row>
    <row r="319" spans="18:19" x14ac:dyDescent="0.2">
      <c r="R319">
        <v>316</v>
      </c>
      <c r="S319" s="11">
        <v>1790.5405405405406</v>
      </c>
    </row>
    <row r="320" spans="18:19" x14ac:dyDescent="0.2">
      <c r="R320">
        <v>317</v>
      </c>
      <c r="S320" s="11">
        <v>1875</v>
      </c>
    </row>
    <row r="321" spans="18:19" x14ac:dyDescent="0.2">
      <c r="R321">
        <v>318</v>
      </c>
      <c r="S321" s="11">
        <v>1802.7210884353742</v>
      </c>
    </row>
    <row r="322" spans="18:19" x14ac:dyDescent="0.2">
      <c r="R322">
        <v>319</v>
      </c>
      <c r="S322" s="11">
        <v>1613.9240506329113</v>
      </c>
    </row>
    <row r="323" spans="18:19" x14ac:dyDescent="0.2">
      <c r="R323">
        <v>320</v>
      </c>
      <c r="S323" s="11">
        <v>1525.9740259740261</v>
      </c>
    </row>
    <row r="324" spans="18:19" x14ac:dyDescent="0.2">
      <c r="R324">
        <v>321</v>
      </c>
      <c r="S324" s="11">
        <v>1621.6216216216217</v>
      </c>
    </row>
    <row r="325" spans="18:19" x14ac:dyDescent="0.2">
      <c r="R325">
        <v>322</v>
      </c>
      <c r="S325" s="11">
        <v>1558.4415584415585</v>
      </c>
    </row>
    <row r="326" spans="18:19" x14ac:dyDescent="0.2">
      <c r="R326">
        <v>323</v>
      </c>
      <c r="S326" s="11">
        <v>1790.5405405405406</v>
      </c>
    </row>
    <row r="327" spans="18:19" x14ac:dyDescent="0.2">
      <c r="R327">
        <v>324</v>
      </c>
      <c r="S327" s="11">
        <v>1624.2038216560509</v>
      </c>
    </row>
    <row r="328" spans="18:19" x14ac:dyDescent="0.2">
      <c r="R328">
        <v>325</v>
      </c>
      <c r="S328" s="11">
        <v>1699.3464052287582</v>
      </c>
    </row>
    <row r="329" spans="18:19" x14ac:dyDescent="0.2">
      <c r="R329">
        <v>326</v>
      </c>
      <c r="S329" s="11">
        <v>1550.632911392405</v>
      </c>
    </row>
    <row r="330" spans="18:19" x14ac:dyDescent="0.2">
      <c r="R330">
        <v>327</v>
      </c>
      <c r="S330" s="11">
        <v>1483.8709677419354</v>
      </c>
    </row>
    <row r="331" spans="18:19" x14ac:dyDescent="0.2">
      <c r="R331">
        <v>328</v>
      </c>
      <c r="S331" s="11">
        <v>1768.7074829931973</v>
      </c>
    </row>
    <row r="332" spans="18:19" x14ac:dyDescent="0.2">
      <c r="R332">
        <v>329</v>
      </c>
      <c r="S332" s="11">
        <v>1546.0526315789473</v>
      </c>
    </row>
    <row r="333" spans="18:19" x14ac:dyDescent="0.2">
      <c r="R333">
        <v>330</v>
      </c>
      <c r="S333" s="11">
        <v>1866.1971830985915</v>
      </c>
    </row>
    <row r="334" spans="18:19" x14ac:dyDescent="0.2">
      <c r="R334">
        <v>331</v>
      </c>
      <c r="S334" s="11">
        <v>1601.3071895424837</v>
      </c>
    </row>
    <row r="335" spans="18:19" x14ac:dyDescent="0.2">
      <c r="R335">
        <v>332</v>
      </c>
      <c r="S335" s="11">
        <v>1815.0684931506848</v>
      </c>
    </row>
    <row r="336" spans="18:19" x14ac:dyDescent="0.2">
      <c r="R336">
        <v>333</v>
      </c>
      <c r="S336" s="11">
        <v>1797.3856209150326</v>
      </c>
    </row>
    <row r="337" spans="18:19" x14ac:dyDescent="0.2">
      <c r="R337">
        <v>334</v>
      </c>
      <c r="S337" s="11">
        <v>1655.8441558441559</v>
      </c>
    </row>
    <row r="338" spans="18:19" x14ac:dyDescent="0.2">
      <c r="R338">
        <v>335</v>
      </c>
      <c r="S338" s="11">
        <v>1622.5165562913908</v>
      </c>
    </row>
    <row r="339" spans="18:19" x14ac:dyDescent="0.2">
      <c r="R339">
        <v>336</v>
      </c>
      <c r="S339" s="11">
        <v>1568.6274509803923</v>
      </c>
    </row>
    <row r="340" spans="18:19" x14ac:dyDescent="0.2">
      <c r="R340">
        <v>337</v>
      </c>
      <c r="S340" s="11">
        <v>1802.7210884353742</v>
      </c>
    </row>
    <row r="341" spans="18:19" x14ac:dyDescent="0.2">
      <c r="R341">
        <v>338</v>
      </c>
      <c r="S341" s="11">
        <v>1821.1920529801325</v>
      </c>
    </row>
    <row r="342" spans="18:19" x14ac:dyDescent="0.2">
      <c r="R342">
        <v>339</v>
      </c>
      <c r="S342" s="11">
        <v>1724.1379310344828</v>
      </c>
    </row>
    <row r="343" spans="18:19" x14ac:dyDescent="0.2">
      <c r="R343">
        <v>340</v>
      </c>
      <c r="S343" s="11">
        <v>1700</v>
      </c>
    </row>
    <row r="344" spans="18:19" x14ac:dyDescent="0.2">
      <c r="R344">
        <v>341</v>
      </c>
      <c r="S344" s="11">
        <v>1815.0684931506848</v>
      </c>
    </row>
    <row r="345" spans="18:19" x14ac:dyDescent="0.2">
      <c r="R345">
        <v>342</v>
      </c>
      <c r="S345" s="11">
        <v>1633.9869281045751</v>
      </c>
    </row>
    <row r="346" spans="18:19" x14ac:dyDescent="0.2">
      <c r="R346">
        <v>343</v>
      </c>
      <c r="S346" s="11">
        <v>1722.9729729729729</v>
      </c>
    </row>
    <row r="347" spans="18:19" x14ac:dyDescent="0.2">
      <c r="R347">
        <v>344</v>
      </c>
      <c r="S347" s="11">
        <v>1733.3333333333333</v>
      </c>
    </row>
    <row r="348" spans="18:19" x14ac:dyDescent="0.2">
      <c r="R348">
        <v>345</v>
      </c>
      <c r="S348" s="11">
        <v>1845.6375838926174</v>
      </c>
    </row>
    <row r="349" spans="18:19" x14ac:dyDescent="0.2">
      <c r="R349">
        <v>346</v>
      </c>
      <c r="S349" s="11">
        <v>1655.6291390728477</v>
      </c>
    </row>
    <row r="350" spans="18:19" x14ac:dyDescent="0.2">
      <c r="R350">
        <v>347</v>
      </c>
      <c r="S350" s="11">
        <v>1862.0689655172414</v>
      </c>
    </row>
    <row r="351" spans="18:19" x14ac:dyDescent="0.2">
      <c r="R351">
        <v>348</v>
      </c>
      <c r="S351" s="11">
        <v>1812.0805369127518</v>
      </c>
    </row>
    <row r="352" spans="18:19" x14ac:dyDescent="0.2">
      <c r="R352">
        <v>349</v>
      </c>
      <c r="S352" s="11">
        <v>1655.8441558441559</v>
      </c>
    </row>
    <row r="353" spans="18:19" x14ac:dyDescent="0.2">
      <c r="R353">
        <v>350</v>
      </c>
      <c r="S353" s="11">
        <v>1556.2913907284769</v>
      </c>
    </row>
    <row r="354" spans="18:19" x14ac:dyDescent="0.2">
      <c r="R354">
        <v>351</v>
      </c>
      <c r="S354" s="11">
        <v>1677.6315789473683</v>
      </c>
    </row>
    <row r="355" spans="18:19" x14ac:dyDescent="0.2">
      <c r="R355">
        <v>352</v>
      </c>
      <c r="S355" s="11">
        <v>1818.1818181818182</v>
      </c>
    </row>
    <row r="356" spans="18:19" x14ac:dyDescent="0.2">
      <c r="R356">
        <v>353</v>
      </c>
      <c r="S356" s="11">
        <v>1590.909090909091</v>
      </c>
    </row>
    <row r="357" spans="18:19" x14ac:dyDescent="0.2">
      <c r="R357">
        <v>354</v>
      </c>
      <c r="S357" s="11">
        <v>1840.2777777777778</v>
      </c>
    </row>
    <row r="358" spans="18:19" x14ac:dyDescent="0.2">
      <c r="R358">
        <v>355</v>
      </c>
      <c r="S358" s="11">
        <v>1644.7368421052631</v>
      </c>
    </row>
    <row r="359" spans="18:19" x14ac:dyDescent="0.2">
      <c r="R359">
        <v>356</v>
      </c>
      <c r="S359" s="11">
        <v>1677.6315789473683</v>
      </c>
    </row>
    <row r="360" spans="18:19" x14ac:dyDescent="0.2">
      <c r="R360">
        <v>357</v>
      </c>
      <c r="S360" s="11">
        <v>1655.4054054054054</v>
      </c>
    </row>
    <row r="361" spans="18:19" x14ac:dyDescent="0.2">
      <c r="R361">
        <v>358</v>
      </c>
      <c r="S361" s="11">
        <v>1790.5405405405406</v>
      </c>
    </row>
    <row r="362" spans="18:19" x14ac:dyDescent="0.2">
      <c r="R362">
        <v>359</v>
      </c>
      <c r="S362" s="11">
        <v>1624.2038216560509</v>
      </c>
    </row>
    <row r="363" spans="18:19" x14ac:dyDescent="0.2">
      <c r="R363">
        <v>360</v>
      </c>
      <c r="S363" s="11">
        <v>1558.4415584415585</v>
      </c>
    </row>
    <row r="364" spans="18:19" x14ac:dyDescent="0.2">
      <c r="R364">
        <v>361</v>
      </c>
      <c r="S364" s="11">
        <v>1503.2679738562092</v>
      </c>
    </row>
    <row r="365" spans="18:19" x14ac:dyDescent="0.2">
      <c r="R365">
        <v>362</v>
      </c>
      <c r="S365" s="11">
        <v>1506.4102564102564</v>
      </c>
    </row>
    <row r="366" spans="18:19" x14ac:dyDescent="0.2">
      <c r="R366">
        <v>363</v>
      </c>
      <c r="S366" s="11">
        <v>1677.6315789473683</v>
      </c>
    </row>
    <row r="367" spans="18:19" x14ac:dyDescent="0.2">
      <c r="R367">
        <v>364</v>
      </c>
      <c r="S367" s="11">
        <v>1677.6315789473683</v>
      </c>
    </row>
    <row r="368" spans="18:19" x14ac:dyDescent="0.2">
      <c r="R368">
        <v>365</v>
      </c>
      <c r="S368" s="11">
        <v>1836.7346938775511</v>
      </c>
    </row>
    <row r="369" spans="18:19" x14ac:dyDescent="0.2">
      <c r="R369">
        <v>366</v>
      </c>
      <c r="S369" s="11">
        <v>1677.8523489932886</v>
      </c>
    </row>
    <row r="370" spans="18:19" x14ac:dyDescent="0.2">
      <c r="R370">
        <v>367</v>
      </c>
      <c r="S370" s="11">
        <v>1688.7417218543046</v>
      </c>
    </row>
    <row r="371" spans="18:19" x14ac:dyDescent="0.2">
      <c r="R371">
        <v>368</v>
      </c>
      <c r="S371" s="11">
        <v>1623.3766233766235</v>
      </c>
    </row>
    <row r="372" spans="18:19" x14ac:dyDescent="0.2">
      <c r="R372">
        <v>369</v>
      </c>
      <c r="S372" s="11">
        <v>1455.6962025316457</v>
      </c>
    </row>
    <row r="373" spans="18:19" x14ac:dyDescent="0.2">
      <c r="R373">
        <v>370</v>
      </c>
      <c r="S373" s="11">
        <v>1744.9664429530201</v>
      </c>
    </row>
    <row r="374" spans="18:19" x14ac:dyDescent="0.2">
      <c r="R374">
        <v>371</v>
      </c>
      <c r="S374" s="11">
        <v>1936.6197183098591</v>
      </c>
    </row>
    <row r="375" spans="18:19" x14ac:dyDescent="0.2">
      <c r="R375">
        <v>372</v>
      </c>
      <c r="S375" s="11">
        <v>1840.2777777777778</v>
      </c>
    </row>
    <row r="376" spans="18:19" x14ac:dyDescent="0.2">
      <c r="R376">
        <v>373</v>
      </c>
      <c r="S376" s="11">
        <v>1836.7346938775511</v>
      </c>
    </row>
    <row r="377" spans="18:19" x14ac:dyDescent="0.2">
      <c r="R377">
        <v>374</v>
      </c>
      <c r="S377" s="11">
        <v>1633.9869281045751</v>
      </c>
    </row>
    <row r="378" spans="18:19" x14ac:dyDescent="0.2">
      <c r="R378">
        <v>375</v>
      </c>
      <c r="S378" s="11">
        <v>1689.1891891891892</v>
      </c>
    </row>
    <row r="379" spans="18:19" x14ac:dyDescent="0.2">
      <c r="R379">
        <v>376</v>
      </c>
      <c r="S379" s="11">
        <v>1768.7074829931973</v>
      </c>
    </row>
    <row r="380" spans="18:19" x14ac:dyDescent="0.2">
      <c r="R380">
        <v>377</v>
      </c>
      <c r="S380" s="11">
        <v>1711.4093959731545</v>
      </c>
    </row>
    <row r="381" spans="18:19" x14ac:dyDescent="0.2">
      <c r="R381">
        <v>378</v>
      </c>
      <c r="S381" s="11">
        <v>1535.9477124183006</v>
      </c>
    </row>
    <row r="382" spans="18:19" x14ac:dyDescent="0.2">
      <c r="R382">
        <v>379</v>
      </c>
      <c r="S382" s="11">
        <v>1756.7567567567567</v>
      </c>
    </row>
    <row r="383" spans="18:19" x14ac:dyDescent="0.2">
      <c r="R383">
        <v>380</v>
      </c>
      <c r="S383" s="11">
        <v>1836.7346938775511</v>
      </c>
    </row>
    <row r="384" spans="18:19" x14ac:dyDescent="0.2">
      <c r="R384">
        <v>381</v>
      </c>
      <c r="S384" s="11">
        <v>1493.5064935064936</v>
      </c>
    </row>
    <row r="385" spans="18:19" x14ac:dyDescent="0.2">
      <c r="R385">
        <v>382</v>
      </c>
      <c r="S385" s="11">
        <v>1862.0689655172414</v>
      </c>
    </row>
    <row r="386" spans="18:19" x14ac:dyDescent="0.2">
      <c r="R386">
        <v>383</v>
      </c>
      <c r="S386" s="11">
        <v>1780.8219178082193</v>
      </c>
    </row>
    <row r="387" spans="18:19" x14ac:dyDescent="0.2">
      <c r="R387">
        <v>384</v>
      </c>
      <c r="S387" s="11">
        <v>1464.968152866242</v>
      </c>
    </row>
    <row r="388" spans="18:19" x14ac:dyDescent="0.2">
      <c r="R388">
        <v>385</v>
      </c>
      <c r="S388" s="11">
        <v>1621.6216216216217</v>
      </c>
    </row>
    <row r="389" spans="18:19" x14ac:dyDescent="0.2">
      <c r="R389">
        <v>386</v>
      </c>
      <c r="S389" s="11">
        <v>1800</v>
      </c>
    </row>
    <row r="390" spans="18:19" x14ac:dyDescent="0.2">
      <c r="R390">
        <v>387</v>
      </c>
      <c r="S390" s="11">
        <v>1734.6938775510205</v>
      </c>
    </row>
    <row r="391" spans="18:19" x14ac:dyDescent="0.2">
      <c r="R391">
        <v>388</v>
      </c>
      <c r="S391" s="11">
        <v>1590.909090909091</v>
      </c>
    </row>
    <row r="392" spans="18:19" x14ac:dyDescent="0.2">
      <c r="R392">
        <v>389</v>
      </c>
      <c r="S392" s="11">
        <v>1622.5165562913908</v>
      </c>
    </row>
    <row r="393" spans="18:19" x14ac:dyDescent="0.2">
      <c r="R393">
        <v>390</v>
      </c>
      <c r="S393" s="11">
        <v>1589.4039735099338</v>
      </c>
    </row>
    <row r="394" spans="18:19" x14ac:dyDescent="0.2">
      <c r="R394">
        <v>391</v>
      </c>
      <c r="S394" s="11">
        <v>1815.0684931506848</v>
      </c>
    </row>
    <row r="395" spans="18:19" x14ac:dyDescent="0.2">
      <c r="R395">
        <v>392</v>
      </c>
      <c r="S395" s="11">
        <v>1451.6129032258063</v>
      </c>
    </row>
    <row r="396" spans="18:19" x14ac:dyDescent="0.2">
      <c r="R396">
        <v>393</v>
      </c>
      <c r="S396" s="11">
        <v>1788.0794701986756</v>
      </c>
    </row>
    <row r="397" spans="18:19" x14ac:dyDescent="0.2">
      <c r="R397">
        <v>394</v>
      </c>
      <c r="S397" s="11">
        <v>1711.4093959731545</v>
      </c>
    </row>
    <row r="398" spans="18:19" x14ac:dyDescent="0.2">
      <c r="R398">
        <v>395</v>
      </c>
      <c r="S398" s="11">
        <v>1666.6666666666667</v>
      </c>
    </row>
    <row r="399" spans="18:19" x14ac:dyDescent="0.2">
      <c r="R399">
        <v>396</v>
      </c>
      <c r="S399" s="11">
        <v>1836.7346938775511</v>
      </c>
    </row>
    <row r="400" spans="18:19" x14ac:dyDescent="0.2">
      <c r="R400">
        <v>397</v>
      </c>
      <c r="S400" s="11">
        <v>1896.5517241379309</v>
      </c>
    </row>
    <row r="401" spans="18:19" x14ac:dyDescent="0.2">
      <c r="R401">
        <v>398</v>
      </c>
      <c r="S401" s="11">
        <v>1862.0689655172414</v>
      </c>
    </row>
    <row r="402" spans="18:19" x14ac:dyDescent="0.2">
      <c r="R402">
        <v>399</v>
      </c>
      <c r="S402" s="11">
        <v>1623.3766233766235</v>
      </c>
    </row>
    <row r="403" spans="18:19" x14ac:dyDescent="0.2">
      <c r="R403">
        <v>400</v>
      </c>
      <c r="S403" s="11">
        <v>1909.7222222222222</v>
      </c>
    </row>
    <row r="404" spans="18:19" x14ac:dyDescent="0.2">
      <c r="R404">
        <v>401</v>
      </c>
      <c r="S404" s="11">
        <v>1523.1788079470198</v>
      </c>
    </row>
    <row r="405" spans="18:19" x14ac:dyDescent="0.2">
      <c r="R405">
        <v>402</v>
      </c>
      <c r="S405" s="11">
        <v>1655.6291390728477</v>
      </c>
    </row>
    <row r="406" spans="18:19" x14ac:dyDescent="0.2">
      <c r="R406">
        <v>403</v>
      </c>
      <c r="S406" s="11">
        <v>1734.6938775510205</v>
      </c>
    </row>
    <row r="407" spans="18:19" x14ac:dyDescent="0.2">
      <c r="R407">
        <v>404</v>
      </c>
      <c r="S407" s="11">
        <v>1824.3243243243244</v>
      </c>
    </row>
    <row r="408" spans="18:19" x14ac:dyDescent="0.2">
      <c r="R408">
        <v>405</v>
      </c>
      <c r="S408" s="11">
        <v>1677.8523489932886</v>
      </c>
    </row>
    <row r="409" spans="18:19" x14ac:dyDescent="0.2">
      <c r="R409">
        <v>406</v>
      </c>
      <c r="S409" s="11">
        <v>1840.2777777777778</v>
      </c>
    </row>
    <row r="410" spans="18:19" x14ac:dyDescent="0.2">
      <c r="R410">
        <v>407</v>
      </c>
      <c r="S410" s="11">
        <v>1849.3150684931506</v>
      </c>
    </row>
    <row r="411" spans="18:19" x14ac:dyDescent="0.2">
      <c r="R411">
        <v>408</v>
      </c>
      <c r="S411" s="11">
        <v>1883.5616438356165</v>
      </c>
    </row>
    <row r="412" spans="18:19" x14ac:dyDescent="0.2">
      <c r="R412">
        <v>409</v>
      </c>
      <c r="S412" s="11">
        <v>1634.6153846153845</v>
      </c>
    </row>
    <row r="413" spans="18:19" x14ac:dyDescent="0.2">
      <c r="R413">
        <v>410</v>
      </c>
      <c r="S413" s="11">
        <v>1700</v>
      </c>
    </row>
    <row r="414" spans="18:19" x14ac:dyDescent="0.2">
      <c r="R414">
        <v>411</v>
      </c>
      <c r="S414" s="11">
        <v>1633.9869281045751</v>
      </c>
    </row>
    <row r="415" spans="18:19" x14ac:dyDescent="0.2">
      <c r="R415">
        <v>412</v>
      </c>
      <c r="S415" s="11">
        <v>1790.5405405405406</v>
      </c>
    </row>
    <row r="416" spans="18:19" x14ac:dyDescent="0.2">
      <c r="R416">
        <v>413</v>
      </c>
      <c r="S416" s="11">
        <v>1401.2738853503186</v>
      </c>
    </row>
    <row r="417" spans="18:19" x14ac:dyDescent="0.2">
      <c r="R417">
        <v>414</v>
      </c>
      <c r="S417" s="11">
        <v>1601.3071895424837</v>
      </c>
    </row>
    <row r="418" spans="18:19" x14ac:dyDescent="0.2">
      <c r="R418">
        <v>415</v>
      </c>
      <c r="S418" s="11">
        <v>1724.1379310344828</v>
      </c>
    </row>
    <row r="419" spans="18:19" x14ac:dyDescent="0.2">
      <c r="R419">
        <v>416</v>
      </c>
      <c r="S419" s="11">
        <v>1790.5405405405406</v>
      </c>
    </row>
    <row r="420" spans="18:19" x14ac:dyDescent="0.2">
      <c r="R420">
        <v>417</v>
      </c>
      <c r="S420" s="11">
        <v>1589.4039735099338</v>
      </c>
    </row>
    <row r="421" spans="18:19" x14ac:dyDescent="0.2">
      <c r="R421">
        <v>418</v>
      </c>
      <c r="S421" s="11">
        <v>1711.4093959731545</v>
      </c>
    </row>
    <row r="422" spans="18:19" x14ac:dyDescent="0.2">
      <c r="R422">
        <v>419</v>
      </c>
      <c r="S422" s="11">
        <v>1756.7567567567567</v>
      </c>
    </row>
    <row r="423" spans="18:19" x14ac:dyDescent="0.2">
      <c r="R423">
        <v>420</v>
      </c>
      <c r="S423" s="11">
        <v>1802.7210884353742</v>
      </c>
    </row>
    <row r="424" spans="18:19" x14ac:dyDescent="0.2">
      <c r="R424">
        <v>421</v>
      </c>
      <c r="S424" s="11">
        <v>1800</v>
      </c>
    </row>
    <row r="425" spans="18:19" x14ac:dyDescent="0.2">
      <c r="R425">
        <v>422</v>
      </c>
      <c r="S425" s="11">
        <v>1827.5862068965516</v>
      </c>
    </row>
    <row r="426" spans="18:19" x14ac:dyDescent="0.2">
      <c r="R426">
        <v>423</v>
      </c>
      <c r="S426" s="11">
        <v>1568.6274509803923</v>
      </c>
    </row>
    <row r="427" spans="18:19" x14ac:dyDescent="0.2">
      <c r="R427">
        <v>424</v>
      </c>
      <c r="S427" s="11">
        <v>1688.7417218543046</v>
      </c>
    </row>
    <row r="428" spans="18:19" x14ac:dyDescent="0.2">
      <c r="R428">
        <v>425</v>
      </c>
      <c r="S428" s="11">
        <v>1623.3766233766235</v>
      </c>
    </row>
    <row r="429" spans="18:19" x14ac:dyDescent="0.2">
      <c r="R429">
        <v>426</v>
      </c>
      <c r="S429" s="11">
        <v>1754.9668874172185</v>
      </c>
    </row>
    <row r="430" spans="18:19" x14ac:dyDescent="0.2">
      <c r="R430">
        <v>427</v>
      </c>
      <c r="S430" s="11">
        <v>1710.5263157894738</v>
      </c>
    </row>
    <row r="431" spans="18:19" x14ac:dyDescent="0.2">
      <c r="R431">
        <v>428</v>
      </c>
      <c r="S431" s="11">
        <v>1568.6274509803923</v>
      </c>
    </row>
    <row r="432" spans="18:19" x14ac:dyDescent="0.2">
      <c r="R432">
        <v>429</v>
      </c>
      <c r="S432" s="11">
        <v>1655.6291390728477</v>
      </c>
    </row>
    <row r="433" spans="18:19" x14ac:dyDescent="0.2">
      <c r="R433">
        <v>430</v>
      </c>
      <c r="S433" s="11">
        <v>1743.421052631579</v>
      </c>
    </row>
    <row r="434" spans="18:19" x14ac:dyDescent="0.2">
      <c r="R434">
        <v>431</v>
      </c>
      <c r="S434" s="11">
        <v>1518.9873417721519</v>
      </c>
    </row>
    <row r="435" spans="18:19" x14ac:dyDescent="0.2">
      <c r="R435">
        <v>432</v>
      </c>
      <c r="S435" s="11">
        <v>1677.8523489932886</v>
      </c>
    </row>
    <row r="436" spans="18:19" x14ac:dyDescent="0.2">
      <c r="R436">
        <v>433</v>
      </c>
      <c r="S436" s="11">
        <v>1568.6274509803923</v>
      </c>
    </row>
    <row r="437" spans="18:19" x14ac:dyDescent="0.2">
      <c r="R437">
        <v>434</v>
      </c>
      <c r="S437" s="11">
        <v>1790.5405405405406</v>
      </c>
    </row>
    <row r="438" spans="18:19" x14ac:dyDescent="0.2">
      <c r="R438">
        <v>435</v>
      </c>
      <c r="S438" s="11">
        <v>1827.5862068965516</v>
      </c>
    </row>
    <row r="439" spans="18:19" x14ac:dyDescent="0.2">
      <c r="R439">
        <v>436</v>
      </c>
      <c r="S439" s="11">
        <v>1568.6274509803923</v>
      </c>
    </row>
    <row r="440" spans="18:19" x14ac:dyDescent="0.2">
      <c r="R440">
        <v>437</v>
      </c>
      <c r="S440" s="11">
        <v>1711.4093959731545</v>
      </c>
    </row>
    <row r="441" spans="18:19" x14ac:dyDescent="0.2">
      <c r="R441">
        <v>438</v>
      </c>
      <c r="S441" s="11">
        <v>1734.6938775510205</v>
      </c>
    </row>
    <row r="442" spans="18:19" x14ac:dyDescent="0.2">
      <c r="R442">
        <v>439</v>
      </c>
      <c r="S442" s="11">
        <v>2077.4647887323945</v>
      </c>
    </row>
    <row r="443" spans="18:19" x14ac:dyDescent="0.2">
      <c r="R443">
        <v>440</v>
      </c>
      <c r="S443" s="11">
        <v>1474.3589743589744</v>
      </c>
    </row>
    <row r="444" spans="18:19" x14ac:dyDescent="0.2">
      <c r="R444">
        <v>441</v>
      </c>
      <c r="S444" s="11">
        <v>1580.6451612903227</v>
      </c>
    </row>
    <row r="445" spans="18:19" x14ac:dyDescent="0.2">
      <c r="R445">
        <v>442</v>
      </c>
      <c r="S445" s="11">
        <v>1610.7382550335572</v>
      </c>
    </row>
    <row r="446" spans="18:19" x14ac:dyDescent="0.2">
      <c r="R446">
        <v>443</v>
      </c>
      <c r="S446" s="11">
        <v>2077.4647887323945</v>
      </c>
    </row>
    <row r="447" spans="18:19" x14ac:dyDescent="0.2">
      <c r="R447">
        <v>444</v>
      </c>
      <c r="S447" s="11">
        <v>1560.5095541401274</v>
      </c>
    </row>
    <row r="448" spans="18:19" x14ac:dyDescent="0.2">
      <c r="R448">
        <v>445</v>
      </c>
      <c r="S448" s="11">
        <v>1790.5405405405406</v>
      </c>
    </row>
    <row r="449" spans="18:19" x14ac:dyDescent="0.2">
      <c r="R449">
        <v>446</v>
      </c>
      <c r="S449" s="11">
        <v>1766.6666666666667</v>
      </c>
    </row>
    <row r="450" spans="18:19" x14ac:dyDescent="0.2">
      <c r="R450">
        <v>447</v>
      </c>
      <c r="S450" s="11">
        <v>1766.6666666666667</v>
      </c>
    </row>
    <row r="451" spans="18:19" x14ac:dyDescent="0.2">
      <c r="R451">
        <v>448</v>
      </c>
      <c r="S451" s="11">
        <v>1805.5555555555557</v>
      </c>
    </row>
    <row r="452" spans="18:19" x14ac:dyDescent="0.2">
      <c r="R452">
        <v>449</v>
      </c>
      <c r="S452" s="11">
        <v>1644.2953020134228</v>
      </c>
    </row>
    <row r="453" spans="18:19" x14ac:dyDescent="0.2">
      <c r="R453">
        <v>450</v>
      </c>
      <c r="S453" s="11">
        <v>1950.3546099290779</v>
      </c>
    </row>
    <row r="454" spans="18:19" x14ac:dyDescent="0.2">
      <c r="R454">
        <v>451</v>
      </c>
      <c r="S454" s="11">
        <v>1768.7074829931973</v>
      </c>
    </row>
    <row r="455" spans="18:19" x14ac:dyDescent="0.2">
      <c r="R455">
        <v>452</v>
      </c>
      <c r="S455" s="11">
        <v>1535.9477124183006</v>
      </c>
    </row>
    <row r="456" spans="18:19" x14ac:dyDescent="0.2">
      <c r="R456">
        <v>453</v>
      </c>
      <c r="S456" s="11">
        <v>1677.8523489932886</v>
      </c>
    </row>
    <row r="457" spans="18:19" x14ac:dyDescent="0.2">
      <c r="R457">
        <v>454</v>
      </c>
      <c r="S457" s="11">
        <v>1568.6274509803923</v>
      </c>
    </row>
    <row r="458" spans="18:19" x14ac:dyDescent="0.2">
      <c r="R458">
        <v>455</v>
      </c>
      <c r="S458" s="11">
        <v>1688.7417218543046</v>
      </c>
    </row>
    <row r="459" spans="18:19" x14ac:dyDescent="0.2">
      <c r="R459">
        <v>456</v>
      </c>
      <c r="S459" s="11">
        <v>1601.3071895424837</v>
      </c>
    </row>
    <row r="460" spans="18:19" x14ac:dyDescent="0.2">
      <c r="R460">
        <v>457</v>
      </c>
      <c r="S460" s="11">
        <v>1483.8709677419354</v>
      </c>
    </row>
    <row r="461" spans="18:19" x14ac:dyDescent="0.2">
      <c r="R461">
        <v>458</v>
      </c>
      <c r="S461" s="11">
        <v>1722.9729729729729</v>
      </c>
    </row>
    <row r="462" spans="18:19" x14ac:dyDescent="0.2">
      <c r="R462">
        <v>459</v>
      </c>
      <c r="S462" s="11">
        <v>1677.6315789473683</v>
      </c>
    </row>
    <row r="463" spans="18:19" x14ac:dyDescent="0.2">
      <c r="R463">
        <v>460</v>
      </c>
      <c r="S463" s="11">
        <v>1700.6802721088436</v>
      </c>
    </row>
    <row r="464" spans="18:19" x14ac:dyDescent="0.2">
      <c r="R464">
        <v>461</v>
      </c>
      <c r="S464" s="11">
        <v>1688.7417218543046</v>
      </c>
    </row>
    <row r="465" spans="18:19" x14ac:dyDescent="0.2">
      <c r="R465">
        <v>462</v>
      </c>
      <c r="S465" s="11">
        <v>1788.0794701986756</v>
      </c>
    </row>
    <row r="466" spans="18:19" x14ac:dyDescent="0.2">
      <c r="R466">
        <v>463</v>
      </c>
      <c r="S466" s="11">
        <v>1700</v>
      </c>
    </row>
    <row r="467" spans="18:19" x14ac:dyDescent="0.2">
      <c r="R467">
        <v>464</v>
      </c>
      <c r="S467" s="11">
        <v>1700</v>
      </c>
    </row>
    <row r="468" spans="18:19" x14ac:dyDescent="0.2">
      <c r="R468">
        <v>465</v>
      </c>
      <c r="S468" s="11">
        <v>1756.7567567567567</v>
      </c>
    </row>
    <row r="469" spans="18:19" x14ac:dyDescent="0.2">
      <c r="R469">
        <v>466</v>
      </c>
      <c r="S469" s="11">
        <v>1666.6666666666667</v>
      </c>
    </row>
    <row r="470" spans="18:19" x14ac:dyDescent="0.2">
      <c r="R470">
        <v>467</v>
      </c>
      <c r="S470" s="11">
        <v>1633.3333333333333</v>
      </c>
    </row>
    <row r="471" spans="18:19" x14ac:dyDescent="0.2">
      <c r="R471">
        <v>468</v>
      </c>
      <c r="S471" s="11">
        <v>1590.909090909091</v>
      </c>
    </row>
    <row r="472" spans="18:19" x14ac:dyDescent="0.2">
      <c r="R472">
        <v>469</v>
      </c>
      <c r="S472" s="11">
        <v>1666.6666666666667</v>
      </c>
    </row>
    <row r="473" spans="18:19" x14ac:dyDescent="0.2">
      <c r="R473">
        <v>470</v>
      </c>
      <c r="S473" s="11">
        <v>1722.9729729729729</v>
      </c>
    </row>
    <row r="474" spans="18:19" x14ac:dyDescent="0.2">
      <c r="R474">
        <v>471</v>
      </c>
      <c r="S474" s="11">
        <v>1875</v>
      </c>
    </row>
    <row r="475" spans="18:19" x14ac:dyDescent="0.2">
      <c r="R475">
        <v>472</v>
      </c>
      <c r="S475" s="11">
        <v>1909.7222222222222</v>
      </c>
    </row>
    <row r="476" spans="18:19" x14ac:dyDescent="0.2">
      <c r="R476">
        <v>473</v>
      </c>
      <c r="S476" s="11">
        <v>1548.3870967741937</v>
      </c>
    </row>
    <row r="477" spans="18:19" x14ac:dyDescent="0.2">
      <c r="R477">
        <v>474</v>
      </c>
      <c r="S477" s="11">
        <v>1634.6153846153845</v>
      </c>
    </row>
    <row r="478" spans="18:19" x14ac:dyDescent="0.2">
      <c r="R478">
        <v>475</v>
      </c>
      <c r="S478" s="11">
        <v>1677.6315789473683</v>
      </c>
    </row>
    <row r="479" spans="18:19" x14ac:dyDescent="0.2">
      <c r="R479">
        <v>476</v>
      </c>
      <c r="S479" s="11">
        <v>1590.909090909091</v>
      </c>
    </row>
    <row r="480" spans="18:19" x14ac:dyDescent="0.2">
      <c r="R480">
        <v>477</v>
      </c>
      <c r="S480" s="11">
        <v>1699.3464052287582</v>
      </c>
    </row>
    <row r="481" spans="18:19" x14ac:dyDescent="0.2">
      <c r="R481">
        <v>478</v>
      </c>
      <c r="S481" s="11">
        <v>1815.0684931506848</v>
      </c>
    </row>
    <row r="482" spans="18:19" x14ac:dyDescent="0.2">
      <c r="R482">
        <v>479</v>
      </c>
      <c r="S482" s="11">
        <v>1655.8441558441559</v>
      </c>
    </row>
    <row r="483" spans="18:19" x14ac:dyDescent="0.2">
      <c r="R483">
        <v>480</v>
      </c>
      <c r="S483" s="11">
        <v>1827.5862068965516</v>
      </c>
    </row>
    <row r="484" spans="18:19" x14ac:dyDescent="0.2">
      <c r="R484">
        <v>481</v>
      </c>
      <c r="S484" s="11">
        <v>1778.5234899328859</v>
      </c>
    </row>
    <row r="485" spans="18:19" x14ac:dyDescent="0.2">
      <c r="R485">
        <v>482</v>
      </c>
      <c r="S485" s="11">
        <v>1689.1891891891892</v>
      </c>
    </row>
    <row r="486" spans="18:19" x14ac:dyDescent="0.2">
      <c r="R486">
        <v>483</v>
      </c>
      <c r="S486" s="11">
        <v>1546.0526315789473</v>
      </c>
    </row>
    <row r="487" spans="18:19" x14ac:dyDescent="0.2">
      <c r="R487">
        <v>484</v>
      </c>
      <c r="S487" s="11">
        <v>1700</v>
      </c>
    </row>
    <row r="488" spans="18:19" x14ac:dyDescent="0.2">
      <c r="R488">
        <v>485</v>
      </c>
      <c r="S488" s="11">
        <v>1802.7210884353742</v>
      </c>
    </row>
    <row r="489" spans="18:19" x14ac:dyDescent="0.2">
      <c r="R489">
        <v>486</v>
      </c>
      <c r="S489" s="11">
        <v>1721.8543046357615</v>
      </c>
    </row>
    <row r="490" spans="18:19" x14ac:dyDescent="0.2">
      <c r="R490">
        <v>487</v>
      </c>
      <c r="S490" s="11">
        <v>1768.7074829931973</v>
      </c>
    </row>
    <row r="491" spans="18:19" x14ac:dyDescent="0.2">
      <c r="R491">
        <v>488</v>
      </c>
      <c r="S491" s="11">
        <v>1666.6666666666667</v>
      </c>
    </row>
    <row r="492" spans="18:19" x14ac:dyDescent="0.2">
      <c r="R492">
        <v>489</v>
      </c>
      <c r="S492" s="11">
        <v>1655.6291390728477</v>
      </c>
    </row>
    <row r="493" spans="18:19" x14ac:dyDescent="0.2">
      <c r="R493">
        <v>490</v>
      </c>
      <c r="S493" s="11">
        <v>1732.0261437908496</v>
      </c>
    </row>
    <row r="494" spans="18:19" x14ac:dyDescent="0.2">
      <c r="R494">
        <v>491</v>
      </c>
      <c r="S494" s="11">
        <v>1700.6802721088436</v>
      </c>
    </row>
    <row r="495" spans="18:19" x14ac:dyDescent="0.2">
      <c r="R495">
        <v>492</v>
      </c>
      <c r="S495" s="11">
        <v>1909.7222222222222</v>
      </c>
    </row>
    <row r="496" spans="18:19" x14ac:dyDescent="0.2">
      <c r="R496">
        <v>493</v>
      </c>
      <c r="S496" s="11">
        <v>1710.5263157894738</v>
      </c>
    </row>
    <row r="497" spans="18:19" x14ac:dyDescent="0.2">
      <c r="R497">
        <v>494</v>
      </c>
      <c r="S497" s="11">
        <v>1985.8156028368794</v>
      </c>
    </row>
    <row r="498" spans="18:19" x14ac:dyDescent="0.2">
      <c r="R498">
        <v>495</v>
      </c>
      <c r="S498" s="11">
        <v>1688.7417218543046</v>
      </c>
    </row>
    <row r="499" spans="18:19" x14ac:dyDescent="0.2">
      <c r="R499">
        <v>496</v>
      </c>
      <c r="S499" s="11">
        <v>1793.1034482758621</v>
      </c>
    </row>
    <row r="500" spans="18:19" x14ac:dyDescent="0.2">
      <c r="R500">
        <v>497</v>
      </c>
      <c r="S500" s="11">
        <v>1979.1666666666667</v>
      </c>
    </row>
    <row r="501" spans="18:19" x14ac:dyDescent="0.2">
      <c r="R501">
        <v>498</v>
      </c>
      <c r="S501" s="11">
        <v>1538.4615384615386</v>
      </c>
    </row>
    <row r="502" spans="18:19" x14ac:dyDescent="0.2">
      <c r="R502">
        <v>499</v>
      </c>
      <c r="S502" s="11">
        <v>1824.3243243243244</v>
      </c>
    </row>
    <row r="503" spans="18:19" x14ac:dyDescent="0.2">
      <c r="R503">
        <v>500</v>
      </c>
      <c r="S503" s="11">
        <v>1732.0261437908496</v>
      </c>
    </row>
    <row r="504" spans="18:19" x14ac:dyDescent="0.2">
      <c r="R504">
        <v>501</v>
      </c>
      <c r="S504" s="11">
        <v>1866.1971830985915</v>
      </c>
    </row>
    <row r="505" spans="18:19" x14ac:dyDescent="0.2">
      <c r="R505">
        <v>502</v>
      </c>
      <c r="S505" s="11">
        <v>1756.7567567567567</v>
      </c>
    </row>
    <row r="506" spans="18:19" x14ac:dyDescent="0.2">
      <c r="R506">
        <v>503</v>
      </c>
      <c r="S506" s="11">
        <v>1778.5234899328859</v>
      </c>
    </row>
    <row r="507" spans="18:19" x14ac:dyDescent="0.2">
      <c r="R507">
        <v>504</v>
      </c>
      <c r="S507" s="11">
        <v>1972.7891156462586</v>
      </c>
    </row>
    <row r="508" spans="18:19" x14ac:dyDescent="0.2">
      <c r="R508">
        <v>505</v>
      </c>
      <c r="S508" s="11">
        <v>1712.3287671232877</v>
      </c>
    </row>
    <row r="509" spans="18:19" x14ac:dyDescent="0.2">
      <c r="R509">
        <v>506</v>
      </c>
      <c r="S509" s="11">
        <v>1578.9473684210527</v>
      </c>
    </row>
    <row r="510" spans="18:19" x14ac:dyDescent="0.2">
      <c r="R510">
        <v>507</v>
      </c>
      <c r="S510" s="11">
        <v>1721.8543046357615</v>
      </c>
    </row>
    <row r="511" spans="18:19" x14ac:dyDescent="0.2">
      <c r="R511">
        <v>508</v>
      </c>
      <c r="S511" s="11">
        <v>1754.9668874172185</v>
      </c>
    </row>
    <row r="512" spans="18:19" x14ac:dyDescent="0.2">
      <c r="R512">
        <v>509</v>
      </c>
      <c r="S512" s="11">
        <v>1688.3116883116884</v>
      </c>
    </row>
    <row r="513" spans="18:19" x14ac:dyDescent="0.2">
      <c r="R513">
        <v>510</v>
      </c>
      <c r="S513" s="11">
        <v>1655.4054054054054</v>
      </c>
    </row>
    <row r="514" spans="18:19" x14ac:dyDescent="0.2">
      <c r="R514">
        <v>511</v>
      </c>
      <c r="S514" s="11">
        <v>1375</v>
      </c>
    </row>
    <row r="515" spans="18:19" x14ac:dyDescent="0.2">
      <c r="R515">
        <v>512</v>
      </c>
      <c r="S515" s="11">
        <v>1528.6624203821657</v>
      </c>
    </row>
    <row r="516" spans="18:19" x14ac:dyDescent="0.2">
      <c r="R516">
        <v>513</v>
      </c>
      <c r="S516" s="11">
        <v>1590.909090909091</v>
      </c>
    </row>
    <row r="517" spans="18:19" x14ac:dyDescent="0.2">
      <c r="R517">
        <v>514</v>
      </c>
      <c r="S517" s="11">
        <v>1578.9473684210527</v>
      </c>
    </row>
    <row r="518" spans="18:19" x14ac:dyDescent="0.2">
      <c r="R518">
        <v>515</v>
      </c>
      <c r="S518" s="11">
        <v>1858.1081081081081</v>
      </c>
    </row>
    <row r="519" spans="18:19" x14ac:dyDescent="0.2">
      <c r="R519">
        <v>516</v>
      </c>
      <c r="S519" s="11">
        <v>1711.4093959731545</v>
      </c>
    </row>
    <row r="520" spans="18:19" x14ac:dyDescent="0.2">
      <c r="R520">
        <v>517</v>
      </c>
      <c r="S520" s="11">
        <v>2000</v>
      </c>
    </row>
    <row r="521" spans="18:19" x14ac:dyDescent="0.2">
      <c r="R521">
        <v>518</v>
      </c>
      <c r="S521" s="11">
        <v>1793.1034482758621</v>
      </c>
    </row>
    <row r="522" spans="18:19" x14ac:dyDescent="0.2">
      <c r="R522">
        <v>519</v>
      </c>
      <c r="S522" s="11">
        <v>1862.0689655172414</v>
      </c>
    </row>
    <row r="523" spans="18:19" x14ac:dyDescent="0.2">
      <c r="R523">
        <v>520</v>
      </c>
      <c r="S523" s="11">
        <v>1711.4093959731545</v>
      </c>
    </row>
    <row r="524" spans="18:19" x14ac:dyDescent="0.2">
      <c r="R524">
        <v>521</v>
      </c>
      <c r="S524" s="11">
        <v>1666.6666666666667</v>
      </c>
    </row>
    <row r="525" spans="18:19" x14ac:dyDescent="0.2">
      <c r="R525">
        <v>522</v>
      </c>
      <c r="S525" s="11">
        <v>1677.6315789473683</v>
      </c>
    </row>
    <row r="526" spans="18:19" x14ac:dyDescent="0.2">
      <c r="R526">
        <v>523</v>
      </c>
      <c r="S526" s="11">
        <v>1845.6375838926174</v>
      </c>
    </row>
    <row r="527" spans="18:19" x14ac:dyDescent="0.2">
      <c r="R527">
        <v>524</v>
      </c>
      <c r="S527" s="11">
        <v>1677.6315789473683</v>
      </c>
    </row>
    <row r="528" spans="18:19" x14ac:dyDescent="0.2">
      <c r="R528">
        <v>525</v>
      </c>
      <c r="S528" s="11">
        <v>1666.6666666666667</v>
      </c>
    </row>
    <row r="529" spans="18:19" x14ac:dyDescent="0.2">
      <c r="R529">
        <v>526</v>
      </c>
      <c r="S529" s="11">
        <v>1722.9729729729729</v>
      </c>
    </row>
    <row r="530" spans="18:19" x14ac:dyDescent="0.2">
      <c r="R530">
        <v>527</v>
      </c>
      <c r="S530" s="11">
        <v>1805.5555555555557</v>
      </c>
    </row>
    <row r="531" spans="18:19" x14ac:dyDescent="0.2">
      <c r="R531">
        <v>528</v>
      </c>
      <c r="S531" s="11">
        <v>1677.6315789473683</v>
      </c>
    </row>
    <row r="532" spans="18:19" x14ac:dyDescent="0.2">
      <c r="R532">
        <v>529</v>
      </c>
      <c r="S532" s="11">
        <v>1722.9729729729729</v>
      </c>
    </row>
    <row r="533" spans="18:19" x14ac:dyDescent="0.2">
      <c r="R533">
        <v>530</v>
      </c>
      <c r="S533" s="11">
        <v>1700.6802721088436</v>
      </c>
    </row>
    <row r="534" spans="18:19" x14ac:dyDescent="0.2">
      <c r="R534">
        <v>531</v>
      </c>
      <c r="S534" s="11">
        <v>1677.8523489932886</v>
      </c>
    </row>
    <row r="535" spans="18:19" x14ac:dyDescent="0.2">
      <c r="R535">
        <v>532</v>
      </c>
      <c r="S535" s="11">
        <v>1688.7417218543046</v>
      </c>
    </row>
    <row r="536" spans="18:19" x14ac:dyDescent="0.2">
      <c r="R536">
        <v>533</v>
      </c>
      <c r="S536" s="11">
        <v>1666.6666666666667</v>
      </c>
    </row>
    <row r="537" spans="18:19" x14ac:dyDescent="0.2">
      <c r="R537">
        <v>534</v>
      </c>
      <c r="S537" s="11">
        <v>1875</v>
      </c>
    </row>
    <row r="538" spans="18:19" x14ac:dyDescent="0.2">
      <c r="R538">
        <v>535</v>
      </c>
      <c r="S538" s="11">
        <v>1734.6938775510205</v>
      </c>
    </row>
    <row r="539" spans="18:19" x14ac:dyDescent="0.2">
      <c r="R539">
        <v>536</v>
      </c>
      <c r="S539" s="11">
        <v>1442.3076923076924</v>
      </c>
    </row>
    <row r="540" spans="18:19" x14ac:dyDescent="0.2">
      <c r="R540">
        <v>537</v>
      </c>
      <c r="S540" s="11">
        <v>1778.5234899328859</v>
      </c>
    </row>
    <row r="541" spans="18:19" x14ac:dyDescent="0.2">
      <c r="R541">
        <v>538</v>
      </c>
      <c r="S541" s="11">
        <v>1858.1081081081081</v>
      </c>
    </row>
    <row r="542" spans="18:19" x14ac:dyDescent="0.2">
      <c r="R542">
        <v>539</v>
      </c>
      <c r="S542" s="11">
        <v>1778.5234899328859</v>
      </c>
    </row>
    <row r="543" spans="18:19" x14ac:dyDescent="0.2">
      <c r="R543">
        <v>540</v>
      </c>
      <c r="S543" s="11">
        <v>1677.4193548387098</v>
      </c>
    </row>
    <row r="544" spans="18:19" x14ac:dyDescent="0.2">
      <c r="R544">
        <v>541</v>
      </c>
      <c r="S544" s="11">
        <v>1793.1034482758621</v>
      </c>
    </row>
    <row r="545" spans="18:19" x14ac:dyDescent="0.2">
      <c r="R545">
        <v>542</v>
      </c>
      <c r="S545" s="11">
        <v>1688.7417218543046</v>
      </c>
    </row>
    <row r="546" spans="18:19" x14ac:dyDescent="0.2">
      <c r="R546">
        <v>543</v>
      </c>
      <c r="S546" s="11">
        <v>1548.3870967741937</v>
      </c>
    </row>
    <row r="547" spans="18:19" x14ac:dyDescent="0.2">
      <c r="R547">
        <v>544</v>
      </c>
      <c r="S547" s="11">
        <v>1768.7074829931973</v>
      </c>
    </row>
    <row r="548" spans="18:19" x14ac:dyDescent="0.2">
      <c r="R548">
        <v>545</v>
      </c>
      <c r="S548" s="11">
        <v>1666.6666666666667</v>
      </c>
    </row>
    <row r="549" spans="18:19" x14ac:dyDescent="0.2">
      <c r="R549">
        <v>546</v>
      </c>
      <c r="S549" s="11">
        <v>1722.9729729729729</v>
      </c>
    </row>
    <row r="550" spans="18:19" x14ac:dyDescent="0.2">
      <c r="R550">
        <v>547</v>
      </c>
      <c r="S550" s="11">
        <v>1677.6315789473683</v>
      </c>
    </row>
    <row r="551" spans="18:19" x14ac:dyDescent="0.2">
      <c r="R551">
        <v>548</v>
      </c>
      <c r="S551" s="11">
        <v>1655.6291390728477</v>
      </c>
    </row>
    <row r="552" spans="18:19" x14ac:dyDescent="0.2">
      <c r="R552">
        <v>549</v>
      </c>
      <c r="S552" s="11">
        <v>1712.3287671232877</v>
      </c>
    </row>
    <row r="553" spans="18:19" x14ac:dyDescent="0.2">
      <c r="R553">
        <v>550</v>
      </c>
      <c r="S553" s="11">
        <v>1655.8441558441559</v>
      </c>
    </row>
    <row r="554" spans="18:19" x14ac:dyDescent="0.2">
      <c r="R554">
        <v>551</v>
      </c>
      <c r="S554" s="11">
        <v>1688.7417218543046</v>
      </c>
    </row>
    <row r="555" spans="18:19" x14ac:dyDescent="0.2">
      <c r="R555">
        <v>552</v>
      </c>
      <c r="S555" s="11">
        <v>1756.7567567567567</v>
      </c>
    </row>
    <row r="556" spans="18:19" x14ac:dyDescent="0.2">
      <c r="R556">
        <v>553</v>
      </c>
      <c r="S556" s="11">
        <v>1849.3150684931506</v>
      </c>
    </row>
    <row r="557" spans="18:19" x14ac:dyDescent="0.2">
      <c r="R557">
        <v>554</v>
      </c>
      <c r="S557" s="11">
        <v>1550.632911392405</v>
      </c>
    </row>
    <row r="558" spans="18:19" x14ac:dyDescent="0.2">
      <c r="R558">
        <v>555</v>
      </c>
      <c r="S558" s="11">
        <v>1979.1666666666667</v>
      </c>
    </row>
    <row r="559" spans="18:19" x14ac:dyDescent="0.2">
      <c r="R559">
        <v>556</v>
      </c>
      <c r="S559" s="11">
        <v>1633.9869281045751</v>
      </c>
    </row>
    <row r="560" spans="18:19" x14ac:dyDescent="0.2">
      <c r="R560">
        <v>557</v>
      </c>
      <c r="S560" s="11">
        <v>1909.7222222222222</v>
      </c>
    </row>
    <row r="561" spans="18:19" x14ac:dyDescent="0.2">
      <c r="R561">
        <v>558</v>
      </c>
      <c r="S561" s="11">
        <v>1768.7074829931973</v>
      </c>
    </row>
    <row r="562" spans="18:19" x14ac:dyDescent="0.2">
      <c r="R562">
        <v>559</v>
      </c>
      <c r="S562" s="11">
        <v>1470.5882352941176</v>
      </c>
    </row>
    <row r="563" spans="18:19" x14ac:dyDescent="0.2">
      <c r="R563">
        <v>560</v>
      </c>
      <c r="S563" s="11">
        <v>1666.6666666666667</v>
      </c>
    </row>
    <row r="564" spans="18:19" x14ac:dyDescent="0.2">
      <c r="R564">
        <v>561</v>
      </c>
      <c r="S564" s="11">
        <v>1666.6666666666667</v>
      </c>
    </row>
    <row r="565" spans="18:19" x14ac:dyDescent="0.2">
      <c r="R565">
        <v>562</v>
      </c>
      <c r="S565" s="11">
        <v>1746.5753424657535</v>
      </c>
    </row>
    <row r="566" spans="18:19" x14ac:dyDescent="0.2">
      <c r="R566">
        <v>563</v>
      </c>
      <c r="S566" s="11">
        <v>1464.968152866242</v>
      </c>
    </row>
    <row r="567" spans="18:19" x14ac:dyDescent="0.2">
      <c r="R567">
        <v>564</v>
      </c>
      <c r="S567" s="11">
        <v>1958.041958041958</v>
      </c>
    </row>
    <row r="568" spans="18:19" x14ac:dyDescent="0.2">
      <c r="R568">
        <v>565</v>
      </c>
      <c r="S568" s="11">
        <v>1611.8421052631579</v>
      </c>
    </row>
    <row r="569" spans="18:19" x14ac:dyDescent="0.2">
      <c r="R569">
        <v>566</v>
      </c>
      <c r="S569" s="11">
        <v>1525.9740259740261</v>
      </c>
    </row>
    <row r="570" spans="18:19" x14ac:dyDescent="0.2">
      <c r="R570">
        <v>567</v>
      </c>
      <c r="S570" s="11">
        <v>1538.4615384615386</v>
      </c>
    </row>
    <row r="571" spans="18:19" x14ac:dyDescent="0.2">
      <c r="R571">
        <v>568</v>
      </c>
      <c r="S571" s="11">
        <v>1397.5155279503106</v>
      </c>
    </row>
    <row r="572" spans="18:19" x14ac:dyDescent="0.2">
      <c r="R572">
        <v>569</v>
      </c>
      <c r="S572" s="11">
        <v>1780.8219178082193</v>
      </c>
    </row>
    <row r="573" spans="18:19" x14ac:dyDescent="0.2">
      <c r="R573">
        <v>570</v>
      </c>
      <c r="S573" s="11">
        <v>1824.3243243243244</v>
      </c>
    </row>
    <row r="574" spans="18:19" x14ac:dyDescent="0.2">
      <c r="R574">
        <v>571</v>
      </c>
      <c r="S574" s="11">
        <v>1666.6666666666667</v>
      </c>
    </row>
    <row r="575" spans="18:19" x14ac:dyDescent="0.2">
      <c r="R575">
        <v>572</v>
      </c>
      <c r="S575" s="11">
        <v>1688.3116883116884</v>
      </c>
    </row>
    <row r="576" spans="18:19" x14ac:dyDescent="0.2">
      <c r="R576">
        <v>573</v>
      </c>
      <c r="S576" s="11">
        <v>1677.6315789473683</v>
      </c>
    </row>
    <row r="577" spans="18:19" x14ac:dyDescent="0.2">
      <c r="R577">
        <v>574</v>
      </c>
      <c r="S577" s="11">
        <v>1612.9032258064517</v>
      </c>
    </row>
    <row r="578" spans="18:19" x14ac:dyDescent="0.2">
      <c r="R578">
        <v>575</v>
      </c>
      <c r="S578" s="11">
        <v>1711.4093959731545</v>
      </c>
    </row>
    <row r="579" spans="18:19" x14ac:dyDescent="0.2">
      <c r="R579">
        <v>576</v>
      </c>
      <c r="S579" s="11">
        <v>1815.0684931506848</v>
      </c>
    </row>
    <row r="580" spans="18:19" x14ac:dyDescent="0.2">
      <c r="R580">
        <v>577</v>
      </c>
      <c r="S580" s="11">
        <v>1744.9664429530201</v>
      </c>
    </row>
    <row r="581" spans="18:19" x14ac:dyDescent="0.2">
      <c r="R581">
        <v>578</v>
      </c>
      <c r="S581" s="11">
        <v>1580.6451612903227</v>
      </c>
    </row>
    <row r="582" spans="18:19" x14ac:dyDescent="0.2">
      <c r="R582">
        <v>579</v>
      </c>
      <c r="S582" s="11">
        <v>1644.2953020134228</v>
      </c>
    </row>
    <row r="583" spans="18:19" x14ac:dyDescent="0.2">
      <c r="R583">
        <v>580</v>
      </c>
      <c r="S583" s="11">
        <v>1633.9869281045751</v>
      </c>
    </row>
    <row r="584" spans="18:19" x14ac:dyDescent="0.2">
      <c r="R584">
        <v>581</v>
      </c>
      <c r="S584" s="11">
        <v>1601.3071895424837</v>
      </c>
    </row>
    <row r="585" spans="18:19" x14ac:dyDescent="0.2">
      <c r="R585">
        <v>582</v>
      </c>
      <c r="S585" s="11">
        <v>1721.8543046357615</v>
      </c>
    </row>
    <row r="586" spans="18:19" x14ac:dyDescent="0.2">
      <c r="R586">
        <v>583</v>
      </c>
      <c r="S586" s="11">
        <v>1862.0689655172414</v>
      </c>
    </row>
    <row r="587" spans="18:19" x14ac:dyDescent="0.2">
      <c r="R587">
        <v>584</v>
      </c>
      <c r="S587" s="11">
        <v>1666.6666666666667</v>
      </c>
    </row>
    <row r="588" spans="18:19" x14ac:dyDescent="0.2">
      <c r="R588">
        <v>585</v>
      </c>
      <c r="S588" s="11">
        <v>1513.1578947368421</v>
      </c>
    </row>
    <row r="589" spans="18:19" x14ac:dyDescent="0.2">
      <c r="R589">
        <v>586</v>
      </c>
      <c r="S589" s="11">
        <v>1455.6962025316457</v>
      </c>
    </row>
    <row r="590" spans="18:19" x14ac:dyDescent="0.2">
      <c r="R590">
        <v>587</v>
      </c>
      <c r="S590" s="11">
        <v>1931.0344827586207</v>
      </c>
    </row>
    <row r="591" spans="18:19" x14ac:dyDescent="0.2">
      <c r="R591">
        <v>588</v>
      </c>
      <c r="S591" s="11">
        <v>1744.9664429530201</v>
      </c>
    </row>
    <row r="592" spans="18:19" x14ac:dyDescent="0.2">
      <c r="R592">
        <v>589</v>
      </c>
      <c r="S592" s="11">
        <v>1568.6274509803923</v>
      </c>
    </row>
    <row r="593" spans="18:19" x14ac:dyDescent="0.2">
      <c r="R593">
        <v>590</v>
      </c>
      <c r="S593" s="11">
        <v>1722.9729729729729</v>
      </c>
    </row>
    <row r="594" spans="18:19" x14ac:dyDescent="0.2">
      <c r="R594">
        <v>591</v>
      </c>
      <c r="S594" s="11">
        <v>1734.6938775510205</v>
      </c>
    </row>
    <row r="595" spans="18:19" x14ac:dyDescent="0.2">
      <c r="R595">
        <v>592</v>
      </c>
      <c r="S595" s="11">
        <v>1758.6206896551723</v>
      </c>
    </row>
    <row r="596" spans="18:19" x14ac:dyDescent="0.2">
      <c r="R596">
        <v>593</v>
      </c>
      <c r="S596" s="11">
        <v>1858.1081081081081</v>
      </c>
    </row>
    <row r="597" spans="18:19" x14ac:dyDescent="0.2">
      <c r="R597">
        <v>594</v>
      </c>
      <c r="S597" s="11">
        <v>1778.5234899328859</v>
      </c>
    </row>
    <row r="598" spans="18:19" x14ac:dyDescent="0.2">
      <c r="R598">
        <v>595</v>
      </c>
      <c r="S598" s="11">
        <v>1700</v>
      </c>
    </row>
    <row r="599" spans="18:19" x14ac:dyDescent="0.2">
      <c r="R599">
        <v>596</v>
      </c>
      <c r="S599" s="11">
        <v>1888.1118881118882</v>
      </c>
    </row>
    <row r="600" spans="18:19" x14ac:dyDescent="0.2">
      <c r="R600">
        <v>597</v>
      </c>
      <c r="S600" s="11">
        <v>1622.5165562913908</v>
      </c>
    </row>
    <row r="601" spans="18:19" x14ac:dyDescent="0.2">
      <c r="R601">
        <v>598</v>
      </c>
      <c r="S601" s="11">
        <v>1733.3333333333333</v>
      </c>
    </row>
    <row r="602" spans="18:19" x14ac:dyDescent="0.2">
      <c r="R602">
        <v>599</v>
      </c>
      <c r="S602" s="11">
        <v>1815.0684931506848</v>
      </c>
    </row>
    <row r="603" spans="18:19" x14ac:dyDescent="0.2">
      <c r="R603">
        <v>600</v>
      </c>
      <c r="S603" s="11">
        <v>1538.4615384615386</v>
      </c>
    </row>
    <row r="604" spans="18:19" x14ac:dyDescent="0.2">
      <c r="R604">
        <v>601</v>
      </c>
      <c r="S604" s="11">
        <v>1437.5</v>
      </c>
    </row>
    <row r="605" spans="18:19" x14ac:dyDescent="0.2">
      <c r="R605">
        <v>602</v>
      </c>
      <c r="S605" s="11">
        <v>1533.3333333333333</v>
      </c>
    </row>
    <row r="606" spans="18:19" x14ac:dyDescent="0.2">
      <c r="R606">
        <v>603</v>
      </c>
      <c r="S606" s="11">
        <v>1677.8523489932886</v>
      </c>
    </row>
    <row r="607" spans="18:19" x14ac:dyDescent="0.2">
      <c r="R607">
        <v>604</v>
      </c>
      <c r="S607" s="11">
        <v>1611.8421052631579</v>
      </c>
    </row>
    <row r="608" spans="18:19" x14ac:dyDescent="0.2">
      <c r="R608">
        <v>605</v>
      </c>
      <c r="S608" s="11">
        <v>1644.2953020134228</v>
      </c>
    </row>
    <row r="609" spans="18:19" x14ac:dyDescent="0.2">
      <c r="R609">
        <v>606</v>
      </c>
      <c r="S609" s="11">
        <v>1558.4415584415585</v>
      </c>
    </row>
    <row r="610" spans="18:19" x14ac:dyDescent="0.2">
      <c r="R610">
        <v>607</v>
      </c>
      <c r="S610" s="11">
        <v>1666.6666666666667</v>
      </c>
    </row>
    <row r="611" spans="18:19" x14ac:dyDescent="0.2">
      <c r="R611">
        <v>608</v>
      </c>
      <c r="S611" s="11">
        <v>1721.8543046357615</v>
      </c>
    </row>
    <row r="612" spans="18:19" x14ac:dyDescent="0.2">
      <c r="R612">
        <v>609</v>
      </c>
      <c r="S612" s="11">
        <v>1840.2777777777778</v>
      </c>
    </row>
    <row r="613" spans="18:19" x14ac:dyDescent="0.2">
      <c r="R613">
        <v>610</v>
      </c>
      <c r="S613" s="11">
        <v>1568.6274509803923</v>
      </c>
    </row>
    <row r="614" spans="18:19" x14ac:dyDescent="0.2">
      <c r="R614">
        <v>611</v>
      </c>
      <c r="S614" s="11">
        <v>1633.9869281045751</v>
      </c>
    </row>
    <row r="615" spans="18:19" x14ac:dyDescent="0.2">
      <c r="R615">
        <v>612</v>
      </c>
      <c r="S615" s="11">
        <v>1827.5862068965516</v>
      </c>
    </row>
    <row r="616" spans="18:19" x14ac:dyDescent="0.2">
      <c r="R616">
        <v>613</v>
      </c>
      <c r="S616" s="11">
        <v>1525.9740259740261</v>
      </c>
    </row>
    <row r="617" spans="18:19" x14ac:dyDescent="0.2">
      <c r="R617">
        <v>614</v>
      </c>
      <c r="S617" s="11">
        <v>1901.4084507042253</v>
      </c>
    </row>
    <row r="618" spans="18:19" x14ac:dyDescent="0.2">
      <c r="R618">
        <v>615</v>
      </c>
      <c r="S618" s="11">
        <v>1525.9740259740261</v>
      </c>
    </row>
    <row r="619" spans="18:19" x14ac:dyDescent="0.2">
      <c r="R619">
        <v>616</v>
      </c>
      <c r="S619" s="11">
        <v>1550.632911392405</v>
      </c>
    </row>
    <row r="620" spans="18:19" x14ac:dyDescent="0.2">
      <c r="R620">
        <v>617</v>
      </c>
      <c r="S620" s="11">
        <v>1732.0261437908496</v>
      </c>
    </row>
    <row r="621" spans="18:19" x14ac:dyDescent="0.2">
      <c r="R621">
        <v>618</v>
      </c>
      <c r="S621" s="11">
        <v>1721.8543046357615</v>
      </c>
    </row>
    <row r="622" spans="18:19" x14ac:dyDescent="0.2">
      <c r="R622">
        <v>619</v>
      </c>
      <c r="S622" s="11">
        <v>1800</v>
      </c>
    </row>
    <row r="623" spans="18:19" x14ac:dyDescent="0.2">
      <c r="R623">
        <v>620</v>
      </c>
      <c r="S623" s="11">
        <v>1633.9869281045751</v>
      </c>
    </row>
    <row r="624" spans="18:19" x14ac:dyDescent="0.2">
      <c r="R624">
        <v>621</v>
      </c>
      <c r="S624" s="11">
        <v>1580.6451612903227</v>
      </c>
    </row>
    <row r="625" spans="18:19" x14ac:dyDescent="0.2">
      <c r="R625">
        <v>622</v>
      </c>
      <c r="S625" s="11">
        <v>1802.7210884353742</v>
      </c>
    </row>
    <row r="626" spans="18:19" x14ac:dyDescent="0.2">
      <c r="R626">
        <v>623</v>
      </c>
      <c r="S626" s="11">
        <v>1633.3333333333333</v>
      </c>
    </row>
    <row r="627" spans="18:19" x14ac:dyDescent="0.2">
      <c r="R627">
        <v>624</v>
      </c>
      <c r="S627" s="11">
        <v>1836.7346938775511</v>
      </c>
    </row>
    <row r="628" spans="18:19" x14ac:dyDescent="0.2">
      <c r="R628">
        <v>625</v>
      </c>
      <c r="S628" s="11">
        <v>1710.5263157894738</v>
      </c>
    </row>
    <row r="629" spans="18:19" x14ac:dyDescent="0.2">
      <c r="R629">
        <v>626</v>
      </c>
      <c r="S629" s="11">
        <v>1578.9473684210527</v>
      </c>
    </row>
    <row r="630" spans="18:19" x14ac:dyDescent="0.2">
      <c r="R630">
        <v>627</v>
      </c>
      <c r="S630" s="11">
        <v>1633.3333333333333</v>
      </c>
    </row>
    <row r="631" spans="18:19" x14ac:dyDescent="0.2">
      <c r="R631">
        <v>628</v>
      </c>
      <c r="S631" s="11">
        <v>1744.9664429530201</v>
      </c>
    </row>
    <row r="632" spans="18:19" x14ac:dyDescent="0.2">
      <c r="R632">
        <v>629</v>
      </c>
      <c r="S632" s="11">
        <v>1711.4093959731545</v>
      </c>
    </row>
    <row r="633" spans="18:19" x14ac:dyDescent="0.2">
      <c r="R633">
        <v>630</v>
      </c>
      <c r="S633" s="11">
        <v>1464.968152866242</v>
      </c>
    </row>
    <row r="634" spans="18:19" x14ac:dyDescent="0.2">
      <c r="R634">
        <v>631</v>
      </c>
      <c r="S634" s="11">
        <v>1744.9664429530201</v>
      </c>
    </row>
    <row r="635" spans="18:19" x14ac:dyDescent="0.2">
      <c r="R635">
        <v>632</v>
      </c>
      <c r="S635" s="11">
        <v>1644.7368421052631</v>
      </c>
    </row>
    <row r="636" spans="18:19" x14ac:dyDescent="0.2">
      <c r="R636">
        <v>633</v>
      </c>
      <c r="S636" s="11">
        <v>1700</v>
      </c>
    </row>
    <row r="637" spans="18:19" x14ac:dyDescent="0.2">
      <c r="R637">
        <v>634</v>
      </c>
      <c r="S637" s="11">
        <v>1790.5405405405406</v>
      </c>
    </row>
    <row r="638" spans="18:19" x14ac:dyDescent="0.2">
      <c r="R638">
        <v>635</v>
      </c>
      <c r="S638" s="11">
        <v>1744.9664429530201</v>
      </c>
    </row>
    <row r="639" spans="18:19" x14ac:dyDescent="0.2">
      <c r="R639">
        <v>636</v>
      </c>
      <c r="S639" s="11">
        <v>1602.5641025641025</v>
      </c>
    </row>
    <row r="640" spans="18:19" x14ac:dyDescent="0.2">
      <c r="R640">
        <v>637</v>
      </c>
      <c r="S640" s="11">
        <v>1611.8421052631579</v>
      </c>
    </row>
    <row r="641" spans="18:19" x14ac:dyDescent="0.2">
      <c r="R641">
        <v>638</v>
      </c>
      <c r="S641" s="11">
        <v>1666.6666666666667</v>
      </c>
    </row>
    <row r="642" spans="18:19" x14ac:dyDescent="0.2">
      <c r="R642">
        <v>639</v>
      </c>
      <c r="S642" s="11">
        <v>1656.0509554140128</v>
      </c>
    </row>
    <row r="643" spans="18:19" x14ac:dyDescent="0.2">
      <c r="R643">
        <v>640</v>
      </c>
      <c r="S643" s="11">
        <v>1700</v>
      </c>
    </row>
    <row r="644" spans="18:19" x14ac:dyDescent="0.2">
      <c r="R644">
        <v>641</v>
      </c>
      <c r="S644" s="11">
        <v>1758.6206896551723</v>
      </c>
    </row>
    <row r="645" spans="18:19" x14ac:dyDescent="0.2">
      <c r="R645">
        <v>642</v>
      </c>
      <c r="S645" s="11">
        <v>1906.4748201438849</v>
      </c>
    </row>
    <row r="646" spans="18:19" x14ac:dyDescent="0.2">
      <c r="R646">
        <v>643</v>
      </c>
      <c r="S646" s="11">
        <v>1451.6129032258063</v>
      </c>
    </row>
    <row r="647" spans="18:19" x14ac:dyDescent="0.2">
      <c r="R647">
        <v>644</v>
      </c>
      <c r="S647" s="11">
        <v>1824.3243243243244</v>
      </c>
    </row>
    <row r="648" spans="18:19" x14ac:dyDescent="0.2">
      <c r="R648">
        <v>645</v>
      </c>
      <c r="S648" s="11">
        <v>1700</v>
      </c>
    </row>
    <row r="649" spans="18:19" x14ac:dyDescent="0.2">
      <c r="R649">
        <v>646</v>
      </c>
      <c r="S649" s="11">
        <v>1451.6129032258063</v>
      </c>
    </row>
    <row r="650" spans="18:19" x14ac:dyDescent="0.2">
      <c r="R650">
        <v>647</v>
      </c>
      <c r="S650" s="11">
        <v>1812.0805369127518</v>
      </c>
    </row>
    <row r="651" spans="18:19" x14ac:dyDescent="0.2">
      <c r="R651">
        <v>648</v>
      </c>
      <c r="S651" s="11">
        <v>1709.6774193548388</v>
      </c>
    </row>
    <row r="652" spans="18:19" x14ac:dyDescent="0.2">
      <c r="R652">
        <v>649</v>
      </c>
      <c r="S652" s="11">
        <v>1600</v>
      </c>
    </row>
    <row r="653" spans="18:19" x14ac:dyDescent="0.2">
      <c r="R653">
        <v>650</v>
      </c>
      <c r="S653" s="11">
        <v>1722.9729729729729</v>
      </c>
    </row>
    <row r="654" spans="18:19" x14ac:dyDescent="0.2">
      <c r="R654">
        <v>651</v>
      </c>
      <c r="S654" s="11">
        <v>1655.8441558441559</v>
      </c>
    </row>
    <row r="655" spans="18:19" x14ac:dyDescent="0.2">
      <c r="R655">
        <v>652</v>
      </c>
      <c r="S655" s="11">
        <v>1366.4596273291925</v>
      </c>
    </row>
    <row r="656" spans="18:19" x14ac:dyDescent="0.2">
      <c r="R656">
        <v>653</v>
      </c>
      <c r="S656" s="11">
        <v>1677.6315789473683</v>
      </c>
    </row>
    <row r="657" spans="18:19" x14ac:dyDescent="0.2">
      <c r="R657">
        <v>654</v>
      </c>
      <c r="S657" s="11">
        <v>1936.6197183098591</v>
      </c>
    </row>
    <row r="658" spans="18:19" x14ac:dyDescent="0.2">
      <c r="R658">
        <v>655</v>
      </c>
      <c r="S658" s="11">
        <v>1688.7417218543046</v>
      </c>
    </row>
    <row r="659" spans="18:19" x14ac:dyDescent="0.2">
      <c r="R659">
        <v>656</v>
      </c>
      <c r="S659" s="11">
        <v>1830.9859154929577</v>
      </c>
    </row>
    <row r="660" spans="18:19" x14ac:dyDescent="0.2">
      <c r="R660">
        <v>657</v>
      </c>
      <c r="S660" s="11">
        <v>1790.5405405405406</v>
      </c>
    </row>
    <row r="661" spans="18:19" x14ac:dyDescent="0.2">
      <c r="R661">
        <v>658</v>
      </c>
      <c r="S661" s="11">
        <v>1688.7417218543046</v>
      </c>
    </row>
    <row r="662" spans="18:19" x14ac:dyDescent="0.2">
      <c r="R662">
        <v>659</v>
      </c>
      <c r="S662" s="11">
        <v>1923.0769230769231</v>
      </c>
    </row>
    <row r="663" spans="18:19" x14ac:dyDescent="0.2">
      <c r="R663">
        <v>660</v>
      </c>
      <c r="S663" s="11">
        <v>1644.7368421052631</v>
      </c>
    </row>
    <row r="664" spans="18:19" x14ac:dyDescent="0.2">
      <c r="R664">
        <v>661</v>
      </c>
      <c r="S664" s="11">
        <v>1711.4093959731545</v>
      </c>
    </row>
    <row r="665" spans="18:19" x14ac:dyDescent="0.2">
      <c r="R665">
        <v>662</v>
      </c>
      <c r="S665" s="11">
        <v>1724.1379310344828</v>
      </c>
    </row>
    <row r="666" spans="18:19" x14ac:dyDescent="0.2">
      <c r="R666">
        <v>663</v>
      </c>
      <c r="S666" s="11">
        <v>1578.9473684210527</v>
      </c>
    </row>
    <row r="667" spans="18:19" x14ac:dyDescent="0.2">
      <c r="R667">
        <v>664</v>
      </c>
      <c r="S667" s="11">
        <v>1633.9869281045751</v>
      </c>
    </row>
    <row r="668" spans="18:19" x14ac:dyDescent="0.2">
      <c r="R668">
        <v>665</v>
      </c>
      <c r="S668" s="11">
        <v>1455.6962025316457</v>
      </c>
    </row>
    <row r="669" spans="18:19" x14ac:dyDescent="0.2">
      <c r="R669">
        <v>666</v>
      </c>
      <c r="S669" s="11">
        <v>1677.6315789473683</v>
      </c>
    </row>
    <row r="670" spans="18:19" x14ac:dyDescent="0.2">
      <c r="R670">
        <v>667</v>
      </c>
      <c r="S670" s="11">
        <v>1666.6666666666667</v>
      </c>
    </row>
    <row r="671" spans="18:19" x14ac:dyDescent="0.2">
      <c r="R671">
        <v>668</v>
      </c>
      <c r="S671" s="11">
        <v>1513.1578947368421</v>
      </c>
    </row>
    <row r="672" spans="18:19" x14ac:dyDescent="0.2">
      <c r="R672">
        <v>669</v>
      </c>
      <c r="S672" s="11">
        <v>1688.7417218543046</v>
      </c>
    </row>
    <row r="673" spans="18:19" x14ac:dyDescent="0.2">
      <c r="R673">
        <v>670</v>
      </c>
      <c r="S673" s="11">
        <v>1548.3870967741937</v>
      </c>
    </row>
    <row r="674" spans="18:19" x14ac:dyDescent="0.2">
      <c r="R674">
        <v>671</v>
      </c>
      <c r="S674" s="11">
        <v>1733.3333333333333</v>
      </c>
    </row>
    <row r="675" spans="18:19" x14ac:dyDescent="0.2">
      <c r="R675">
        <v>672</v>
      </c>
      <c r="S675" s="11">
        <v>1688.7417218543046</v>
      </c>
    </row>
    <row r="676" spans="18:19" x14ac:dyDescent="0.2">
      <c r="R676">
        <v>673</v>
      </c>
      <c r="S676" s="11">
        <v>1666.6666666666667</v>
      </c>
    </row>
    <row r="677" spans="18:19" x14ac:dyDescent="0.2">
      <c r="R677">
        <v>674</v>
      </c>
      <c r="S677" s="11">
        <v>1601.3071895424837</v>
      </c>
    </row>
    <row r="678" spans="18:19" x14ac:dyDescent="0.2">
      <c r="R678">
        <v>675</v>
      </c>
      <c r="S678" s="11">
        <v>1883.5616438356165</v>
      </c>
    </row>
    <row r="679" spans="18:19" x14ac:dyDescent="0.2">
      <c r="R679">
        <v>676</v>
      </c>
      <c r="S679" s="11">
        <v>1600</v>
      </c>
    </row>
    <row r="680" spans="18:19" x14ac:dyDescent="0.2">
      <c r="R680">
        <v>677</v>
      </c>
      <c r="S680" s="11">
        <v>1875</v>
      </c>
    </row>
    <row r="681" spans="18:19" x14ac:dyDescent="0.2">
      <c r="R681">
        <v>678</v>
      </c>
      <c r="S681" s="11">
        <v>2035.7142857142858</v>
      </c>
    </row>
    <row r="682" spans="18:19" x14ac:dyDescent="0.2">
      <c r="R682">
        <v>679</v>
      </c>
      <c r="S682" s="11">
        <v>1746.5753424657535</v>
      </c>
    </row>
    <row r="683" spans="18:19" x14ac:dyDescent="0.2">
      <c r="R683">
        <v>680</v>
      </c>
      <c r="S683" s="11">
        <v>1612.9032258064517</v>
      </c>
    </row>
    <row r="684" spans="18:19" x14ac:dyDescent="0.2">
      <c r="R684">
        <v>681</v>
      </c>
      <c r="S684" s="11">
        <v>1724.1379310344828</v>
      </c>
    </row>
    <row r="685" spans="18:19" x14ac:dyDescent="0.2">
      <c r="R685">
        <v>682</v>
      </c>
      <c r="S685" s="11">
        <v>1603.7735849056603</v>
      </c>
    </row>
    <row r="686" spans="18:19" x14ac:dyDescent="0.2">
      <c r="R686">
        <v>683</v>
      </c>
      <c r="S686" s="11">
        <v>1644.2953020134228</v>
      </c>
    </row>
    <row r="687" spans="18:19" x14ac:dyDescent="0.2">
      <c r="R687">
        <v>684</v>
      </c>
      <c r="S687" s="11">
        <v>1780.8219178082193</v>
      </c>
    </row>
    <row r="688" spans="18:19" x14ac:dyDescent="0.2">
      <c r="R688">
        <v>685</v>
      </c>
      <c r="S688" s="11">
        <v>1862.0689655172414</v>
      </c>
    </row>
    <row r="689" spans="18:19" x14ac:dyDescent="0.2">
      <c r="R689">
        <v>686</v>
      </c>
      <c r="S689" s="11">
        <v>1944.4444444444443</v>
      </c>
    </row>
    <row r="690" spans="18:19" x14ac:dyDescent="0.2">
      <c r="R690">
        <v>687</v>
      </c>
      <c r="S690" s="11">
        <v>1655.4054054054054</v>
      </c>
    </row>
    <row r="691" spans="18:19" x14ac:dyDescent="0.2">
      <c r="R691">
        <v>688</v>
      </c>
      <c r="S691" s="11">
        <v>1633.9869281045751</v>
      </c>
    </row>
    <row r="692" spans="18:19" x14ac:dyDescent="0.2">
      <c r="R692">
        <v>689</v>
      </c>
      <c r="S692" s="11">
        <v>1720.7792207792209</v>
      </c>
    </row>
    <row r="693" spans="18:19" x14ac:dyDescent="0.2">
      <c r="R693">
        <v>690</v>
      </c>
      <c r="S693" s="11">
        <v>1548.3870967741937</v>
      </c>
    </row>
    <row r="694" spans="18:19" x14ac:dyDescent="0.2">
      <c r="R694">
        <v>691</v>
      </c>
      <c r="S694" s="11">
        <v>1744.9664429530201</v>
      </c>
    </row>
    <row r="695" spans="18:19" x14ac:dyDescent="0.2">
      <c r="R695">
        <v>692</v>
      </c>
      <c r="S695" s="11">
        <v>1578.9473684210527</v>
      </c>
    </row>
    <row r="696" spans="18:19" x14ac:dyDescent="0.2">
      <c r="R696">
        <v>693</v>
      </c>
      <c r="S696" s="11">
        <v>1722.9729729729729</v>
      </c>
    </row>
    <row r="697" spans="18:19" x14ac:dyDescent="0.2">
      <c r="R697">
        <v>694</v>
      </c>
      <c r="S697" s="11">
        <v>1754.9668874172185</v>
      </c>
    </row>
    <row r="698" spans="18:19" x14ac:dyDescent="0.2">
      <c r="R698">
        <v>695</v>
      </c>
      <c r="S698" s="11">
        <v>1958.041958041958</v>
      </c>
    </row>
    <row r="699" spans="18:19" x14ac:dyDescent="0.2">
      <c r="R699">
        <v>696</v>
      </c>
      <c r="S699" s="11">
        <v>1896.5517241379309</v>
      </c>
    </row>
    <row r="700" spans="18:19" x14ac:dyDescent="0.2">
      <c r="R700">
        <v>697</v>
      </c>
      <c r="S700" s="11">
        <v>1827.5862068965516</v>
      </c>
    </row>
    <row r="701" spans="18:19" x14ac:dyDescent="0.2">
      <c r="R701">
        <v>698</v>
      </c>
      <c r="S701" s="11">
        <v>1778.5234899328859</v>
      </c>
    </row>
    <row r="702" spans="18:19" x14ac:dyDescent="0.2">
      <c r="R702">
        <v>699</v>
      </c>
      <c r="S702" s="11">
        <v>1711.4093959731545</v>
      </c>
    </row>
    <row r="703" spans="18:19" x14ac:dyDescent="0.2">
      <c r="R703">
        <v>700</v>
      </c>
      <c r="S703" s="11">
        <v>1589.4039735099338</v>
      </c>
    </row>
    <row r="704" spans="18:19" x14ac:dyDescent="0.2">
      <c r="R704">
        <v>701</v>
      </c>
      <c r="S704" s="11">
        <v>1780.8219178082193</v>
      </c>
    </row>
    <row r="705" spans="18:19" x14ac:dyDescent="0.2">
      <c r="R705">
        <v>702</v>
      </c>
      <c r="S705" s="11">
        <v>1744.9664429530201</v>
      </c>
    </row>
    <row r="706" spans="18:19" x14ac:dyDescent="0.2">
      <c r="R706">
        <v>703</v>
      </c>
      <c r="S706" s="11">
        <v>1979.1666666666667</v>
      </c>
    </row>
    <row r="707" spans="18:19" x14ac:dyDescent="0.2">
      <c r="R707">
        <v>704</v>
      </c>
      <c r="S707" s="11">
        <v>1758.6206896551723</v>
      </c>
    </row>
    <row r="708" spans="18:19" x14ac:dyDescent="0.2">
      <c r="R708">
        <v>705</v>
      </c>
      <c r="S708" s="11">
        <v>1733.3333333333333</v>
      </c>
    </row>
    <row r="709" spans="18:19" x14ac:dyDescent="0.2">
      <c r="R709">
        <v>706</v>
      </c>
      <c r="S709" s="11">
        <v>1700</v>
      </c>
    </row>
    <row r="710" spans="18:19" x14ac:dyDescent="0.2">
      <c r="R710">
        <v>707</v>
      </c>
      <c r="S710" s="11">
        <v>1909.7222222222222</v>
      </c>
    </row>
    <row r="711" spans="18:19" x14ac:dyDescent="0.2">
      <c r="R711">
        <v>708</v>
      </c>
      <c r="S711" s="11">
        <v>1849.3150684931506</v>
      </c>
    </row>
    <row r="712" spans="18:19" x14ac:dyDescent="0.2">
      <c r="R712">
        <v>709</v>
      </c>
      <c r="S712" s="11">
        <v>1633.9869281045751</v>
      </c>
    </row>
    <row r="713" spans="18:19" x14ac:dyDescent="0.2">
      <c r="R713">
        <v>710</v>
      </c>
      <c r="S713" s="11">
        <v>1568.6274509803923</v>
      </c>
    </row>
    <row r="714" spans="18:19" x14ac:dyDescent="0.2">
      <c r="R714">
        <v>711</v>
      </c>
      <c r="S714" s="11">
        <v>1790.5405405405406</v>
      </c>
    </row>
    <row r="715" spans="18:19" x14ac:dyDescent="0.2">
      <c r="R715">
        <v>712</v>
      </c>
      <c r="S715" s="11">
        <v>1754.9668874172185</v>
      </c>
    </row>
    <row r="716" spans="18:19" x14ac:dyDescent="0.2">
      <c r="R716">
        <v>713</v>
      </c>
      <c r="S716" s="11">
        <v>1578.9473684210527</v>
      </c>
    </row>
    <row r="717" spans="18:19" x14ac:dyDescent="0.2">
      <c r="R717">
        <v>714</v>
      </c>
      <c r="S717" s="11">
        <v>1415.0943396226414</v>
      </c>
    </row>
    <row r="718" spans="18:19" x14ac:dyDescent="0.2">
      <c r="R718">
        <v>715</v>
      </c>
      <c r="S718" s="11">
        <v>1600</v>
      </c>
    </row>
    <row r="719" spans="18:19" x14ac:dyDescent="0.2">
      <c r="R719">
        <v>716</v>
      </c>
      <c r="S719" s="11">
        <v>1633.3333333333333</v>
      </c>
    </row>
    <row r="720" spans="18:19" x14ac:dyDescent="0.2">
      <c r="R720">
        <v>717</v>
      </c>
      <c r="S720" s="11">
        <v>1666.6666666666667</v>
      </c>
    </row>
    <row r="721" spans="18:19" x14ac:dyDescent="0.2">
      <c r="R721">
        <v>718</v>
      </c>
      <c r="S721" s="11">
        <v>1470.5882352941176</v>
      </c>
    </row>
    <row r="722" spans="18:19" x14ac:dyDescent="0.2">
      <c r="R722">
        <v>719</v>
      </c>
      <c r="S722" s="11">
        <v>1711.4093959731545</v>
      </c>
    </row>
    <row r="723" spans="18:19" x14ac:dyDescent="0.2">
      <c r="R723">
        <v>720</v>
      </c>
      <c r="S723" s="11">
        <v>1513.1578947368421</v>
      </c>
    </row>
    <row r="724" spans="18:19" x14ac:dyDescent="0.2">
      <c r="R724">
        <v>721</v>
      </c>
      <c r="S724" s="11">
        <v>1677.8523489932886</v>
      </c>
    </row>
    <row r="725" spans="18:19" x14ac:dyDescent="0.2">
      <c r="R725">
        <v>722</v>
      </c>
      <c r="S725" s="11">
        <v>1812.0805369127518</v>
      </c>
    </row>
    <row r="726" spans="18:19" x14ac:dyDescent="0.2">
      <c r="R726">
        <v>723</v>
      </c>
      <c r="S726" s="11">
        <v>1568.6274509803923</v>
      </c>
    </row>
    <row r="727" spans="18:19" x14ac:dyDescent="0.2">
      <c r="R727">
        <v>724</v>
      </c>
      <c r="S727" s="11">
        <v>1602.5641025641025</v>
      </c>
    </row>
    <row r="728" spans="18:19" x14ac:dyDescent="0.2">
      <c r="R728">
        <v>725</v>
      </c>
      <c r="S728" s="11">
        <v>1778.5234899328859</v>
      </c>
    </row>
    <row r="729" spans="18:19" x14ac:dyDescent="0.2">
      <c r="R729">
        <v>726</v>
      </c>
      <c r="S729" s="11">
        <v>1827.5862068965516</v>
      </c>
    </row>
    <row r="730" spans="18:19" x14ac:dyDescent="0.2">
      <c r="R730">
        <v>727</v>
      </c>
      <c r="S730" s="11">
        <v>1556.2913907284769</v>
      </c>
    </row>
    <row r="731" spans="18:19" x14ac:dyDescent="0.2">
      <c r="R731">
        <v>728</v>
      </c>
      <c r="S731" s="11">
        <v>1655.8441558441559</v>
      </c>
    </row>
    <row r="732" spans="18:19" x14ac:dyDescent="0.2">
      <c r="R732">
        <v>729</v>
      </c>
      <c r="S732" s="11">
        <v>1836.7346938775511</v>
      </c>
    </row>
    <row r="733" spans="18:19" x14ac:dyDescent="0.2">
      <c r="R733">
        <v>730</v>
      </c>
      <c r="S733" s="11">
        <v>1600</v>
      </c>
    </row>
    <row r="734" spans="18:19" x14ac:dyDescent="0.2">
      <c r="R734">
        <v>731</v>
      </c>
      <c r="S734" s="11">
        <v>1503.2679738562092</v>
      </c>
    </row>
    <row r="735" spans="18:19" x14ac:dyDescent="0.2">
      <c r="R735">
        <v>732</v>
      </c>
      <c r="S735" s="11">
        <v>1493.5064935064936</v>
      </c>
    </row>
    <row r="736" spans="18:19" x14ac:dyDescent="0.2">
      <c r="R736">
        <v>733</v>
      </c>
      <c r="S736" s="11">
        <v>1891.8918918918919</v>
      </c>
    </row>
    <row r="737" spans="18:19" x14ac:dyDescent="0.2">
      <c r="R737">
        <v>734</v>
      </c>
      <c r="S737" s="11">
        <v>1827.5862068965516</v>
      </c>
    </row>
    <row r="738" spans="18:19" x14ac:dyDescent="0.2">
      <c r="R738">
        <v>735</v>
      </c>
      <c r="S738" s="11">
        <v>1548.3870967741937</v>
      </c>
    </row>
    <row r="739" spans="18:19" x14ac:dyDescent="0.2">
      <c r="R739">
        <v>736</v>
      </c>
      <c r="S739" s="11">
        <v>1518.9873417721519</v>
      </c>
    </row>
    <row r="740" spans="18:19" x14ac:dyDescent="0.2">
      <c r="R740">
        <v>737</v>
      </c>
      <c r="S740" s="11">
        <v>1888.1118881118882</v>
      </c>
    </row>
    <row r="741" spans="18:19" x14ac:dyDescent="0.2">
      <c r="R741">
        <v>738</v>
      </c>
      <c r="S741" s="11">
        <v>1768.7074829931973</v>
      </c>
    </row>
    <row r="742" spans="18:19" x14ac:dyDescent="0.2">
      <c r="R742">
        <v>739</v>
      </c>
      <c r="S742" s="11">
        <v>1633.3333333333333</v>
      </c>
    </row>
    <row r="743" spans="18:19" x14ac:dyDescent="0.2">
      <c r="R743">
        <v>740</v>
      </c>
      <c r="S743" s="11">
        <v>1666.6666666666667</v>
      </c>
    </row>
    <row r="744" spans="18:19" x14ac:dyDescent="0.2">
      <c r="R744">
        <v>741</v>
      </c>
      <c r="S744" s="11">
        <v>1612.9032258064517</v>
      </c>
    </row>
    <row r="745" spans="18:19" x14ac:dyDescent="0.2">
      <c r="R745">
        <v>742</v>
      </c>
      <c r="S745" s="11">
        <v>1666.6666666666667</v>
      </c>
    </row>
    <row r="746" spans="18:19" x14ac:dyDescent="0.2">
      <c r="R746">
        <v>743</v>
      </c>
      <c r="S746" s="11">
        <v>1503.2679738562092</v>
      </c>
    </row>
    <row r="747" spans="18:19" x14ac:dyDescent="0.2">
      <c r="R747">
        <v>744</v>
      </c>
      <c r="S747" s="11">
        <v>1477.9874213836479</v>
      </c>
    </row>
    <row r="748" spans="18:19" x14ac:dyDescent="0.2">
      <c r="R748">
        <v>745</v>
      </c>
      <c r="S748" s="11">
        <v>1590.909090909091</v>
      </c>
    </row>
    <row r="749" spans="18:19" x14ac:dyDescent="0.2">
      <c r="R749">
        <v>746</v>
      </c>
      <c r="S749" s="11">
        <v>1836.7346938775511</v>
      </c>
    </row>
    <row r="750" spans="18:19" x14ac:dyDescent="0.2">
      <c r="R750">
        <v>747</v>
      </c>
      <c r="S750" s="11">
        <v>1965.5172413793102</v>
      </c>
    </row>
    <row r="751" spans="18:19" x14ac:dyDescent="0.2">
      <c r="R751">
        <v>748</v>
      </c>
      <c r="S751" s="11">
        <v>1633.3333333333333</v>
      </c>
    </row>
    <row r="752" spans="18:19" x14ac:dyDescent="0.2">
      <c r="R752">
        <v>749</v>
      </c>
      <c r="S752" s="11">
        <v>1827.5862068965516</v>
      </c>
    </row>
    <row r="753" spans="18:19" x14ac:dyDescent="0.2">
      <c r="R753">
        <v>750</v>
      </c>
      <c r="S753" s="11">
        <v>1721.8543046357615</v>
      </c>
    </row>
    <row r="754" spans="18:19" x14ac:dyDescent="0.2">
      <c r="R754">
        <v>751</v>
      </c>
      <c r="S754" s="11">
        <v>1712.3287671232877</v>
      </c>
    </row>
    <row r="755" spans="18:19" x14ac:dyDescent="0.2">
      <c r="R755">
        <v>752</v>
      </c>
      <c r="S755" s="11">
        <v>1612.9032258064517</v>
      </c>
    </row>
    <row r="756" spans="18:19" x14ac:dyDescent="0.2">
      <c r="R756">
        <v>753</v>
      </c>
      <c r="S756" s="11">
        <v>1756.7567567567567</v>
      </c>
    </row>
    <row r="757" spans="18:19" x14ac:dyDescent="0.2">
      <c r="R757">
        <v>754</v>
      </c>
      <c r="S757" s="11">
        <v>1802.7210884353742</v>
      </c>
    </row>
    <row r="758" spans="18:19" x14ac:dyDescent="0.2">
      <c r="R758">
        <v>755</v>
      </c>
      <c r="S758" s="11">
        <v>1836.7346938775511</v>
      </c>
    </row>
    <row r="759" spans="18:19" x14ac:dyDescent="0.2">
      <c r="R759">
        <v>756</v>
      </c>
      <c r="S759" s="11">
        <v>1958.041958041958</v>
      </c>
    </row>
    <row r="760" spans="18:19" x14ac:dyDescent="0.2">
      <c r="R760">
        <v>757</v>
      </c>
      <c r="S760" s="11">
        <v>1560.5095541401274</v>
      </c>
    </row>
    <row r="761" spans="18:19" x14ac:dyDescent="0.2">
      <c r="R761">
        <v>758</v>
      </c>
      <c r="S761" s="11">
        <v>1756.7567567567567</v>
      </c>
    </row>
    <row r="762" spans="18:19" x14ac:dyDescent="0.2">
      <c r="R762">
        <v>759</v>
      </c>
      <c r="S762" s="11">
        <v>1756.7567567567567</v>
      </c>
    </row>
    <row r="763" spans="18:19" x14ac:dyDescent="0.2">
      <c r="R763">
        <v>760</v>
      </c>
      <c r="S763" s="11">
        <v>1633.9869281045751</v>
      </c>
    </row>
    <row r="764" spans="18:19" x14ac:dyDescent="0.2">
      <c r="R764">
        <v>761</v>
      </c>
      <c r="S764" s="11">
        <v>1870.7482993197279</v>
      </c>
    </row>
    <row r="765" spans="18:19" x14ac:dyDescent="0.2">
      <c r="R765">
        <v>762</v>
      </c>
      <c r="S765" s="11">
        <v>1756.7567567567567</v>
      </c>
    </row>
    <row r="766" spans="18:19" x14ac:dyDescent="0.2">
      <c r="R766">
        <v>763</v>
      </c>
      <c r="S766" s="11">
        <v>1590.909090909091</v>
      </c>
    </row>
    <row r="767" spans="18:19" x14ac:dyDescent="0.2">
      <c r="R767">
        <v>764</v>
      </c>
      <c r="S767" s="11">
        <v>2077.4647887323945</v>
      </c>
    </row>
    <row r="768" spans="18:19" x14ac:dyDescent="0.2">
      <c r="R768">
        <v>765</v>
      </c>
      <c r="S768" s="11">
        <v>1633.3333333333333</v>
      </c>
    </row>
    <row r="769" spans="18:19" x14ac:dyDescent="0.2">
      <c r="R769">
        <v>766</v>
      </c>
      <c r="S769" s="11">
        <v>1622.5165562913908</v>
      </c>
    </row>
    <row r="770" spans="18:19" x14ac:dyDescent="0.2">
      <c r="R770">
        <v>767</v>
      </c>
      <c r="S770" s="11">
        <v>1655.8441558441559</v>
      </c>
    </row>
    <row r="771" spans="18:19" x14ac:dyDescent="0.2">
      <c r="R771">
        <v>768</v>
      </c>
      <c r="S771" s="11">
        <v>1570.5128205128206</v>
      </c>
    </row>
    <row r="772" spans="18:19" x14ac:dyDescent="0.2">
      <c r="R772">
        <v>769</v>
      </c>
      <c r="S772" s="11">
        <v>1655.6291390728477</v>
      </c>
    </row>
    <row r="773" spans="18:19" x14ac:dyDescent="0.2">
      <c r="R773">
        <v>770</v>
      </c>
      <c r="S773" s="11">
        <v>1923.0769230769231</v>
      </c>
    </row>
    <row r="774" spans="18:19" x14ac:dyDescent="0.2">
      <c r="R774">
        <v>771</v>
      </c>
      <c r="S774" s="11">
        <v>1778.5234899328859</v>
      </c>
    </row>
    <row r="775" spans="18:19" x14ac:dyDescent="0.2">
      <c r="R775">
        <v>772</v>
      </c>
      <c r="S775" s="11">
        <v>1768.7074829931973</v>
      </c>
    </row>
    <row r="776" spans="18:19" x14ac:dyDescent="0.2">
      <c r="R776">
        <v>773</v>
      </c>
      <c r="S776" s="11">
        <v>1909.7222222222222</v>
      </c>
    </row>
    <row r="777" spans="18:19" x14ac:dyDescent="0.2">
      <c r="R777">
        <v>774</v>
      </c>
      <c r="S777" s="11">
        <v>2013.8888888888889</v>
      </c>
    </row>
    <row r="778" spans="18:19" x14ac:dyDescent="0.2">
      <c r="R778">
        <v>775</v>
      </c>
      <c r="S778" s="11">
        <v>1985.8156028368794</v>
      </c>
    </row>
    <row r="779" spans="18:19" x14ac:dyDescent="0.2">
      <c r="R779">
        <v>776</v>
      </c>
      <c r="S779" s="11">
        <v>1754.9668874172185</v>
      </c>
    </row>
    <row r="780" spans="18:19" x14ac:dyDescent="0.2">
      <c r="R780">
        <v>777</v>
      </c>
      <c r="S780" s="11">
        <v>1655.6291390728477</v>
      </c>
    </row>
    <row r="781" spans="18:19" x14ac:dyDescent="0.2">
      <c r="R781">
        <v>778</v>
      </c>
      <c r="S781" s="11">
        <v>1645.1612903225807</v>
      </c>
    </row>
    <row r="782" spans="18:19" x14ac:dyDescent="0.2">
      <c r="R782">
        <v>779</v>
      </c>
      <c r="S782" s="11">
        <v>1849.3150684931506</v>
      </c>
    </row>
    <row r="783" spans="18:19" x14ac:dyDescent="0.2">
      <c r="R783">
        <v>780</v>
      </c>
      <c r="S783" s="11">
        <v>1790.5405405405406</v>
      </c>
    </row>
    <row r="784" spans="18:19" x14ac:dyDescent="0.2">
      <c r="R784">
        <v>781</v>
      </c>
      <c r="S784" s="11">
        <v>1836.7346938775511</v>
      </c>
    </row>
    <row r="785" spans="18:19" x14ac:dyDescent="0.2">
      <c r="R785">
        <v>782</v>
      </c>
      <c r="S785" s="11">
        <v>1602.5641025641025</v>
      </c>
    </row>
    <row r="786" spans="18:19" x14ac:dyDescent="0.2">
      <c r="R786">
        <v>783</v>
      </c>
      <c r="S786" s="11">
        <v>1866.1971830985915</v>
      </c>
    </row>
    <row r="787" spans="18:19" x14ac:dyDescent="0.2">
      <c r="R787">
        <v>784</v>
      </c>
      <c r="S787" s="11">
        <v>1700</v>
      </c>
    </row>
    <row r="788" spans="18:19" x14ac:dyDescent="0.2">
      <c r="R788">
        <v>785</v>
      </c>
      <c r="S788" s="11">
        <v>1570.5128205128206</v>
      </c>
    </row>
    <row r="789" spans="18:19" x14ac:dyDescent="0.2">
      <c r="R789">
        <v>786</v>
      </c>
      <c r="S789" s="11">
        <v>1700</v>
      </c>
    </row>
    <row r="790" spans="18:19" x14ac:dyDescent="0.2">
      <c r="R790">
        <v>787</v>
      </c>
      <c r="S790" s="11">
        <v>1722.9729729729729</v>
      </c>
    </row>
    <row r="791" spans="18:19" x14ac:dyDescent="0.2">
      <c r="R791">
        <v>788</v>
      </c>
      <c r="S791" s="11">
        <v>1849.3150684931506</v>
      </c>
    </row>
    <row r="792" spans="18:19" x14ac:dyDescent="0.2">
      <c r="R792">
        <v>789</v>
      </c>
      <c r="S792" s="11">
        <v>1666.6666666666667</v>
      </c>
    </row>
    <row r="793" spans="18:19" x14ac:dyDescent="0.2">
      <c r="R793">
        <v>790</v>
      </c>
      <c r="S793" s="11">
        <v>1633.9869281045751</v>
      </c>
    </row>
    <row r="794" spans="18:19" x14ac:dyDescent="0.2">
      <c r="R794">
        <v>791</v>
      </c>
      <c r="S794" s="11">
        <v>1734.6938775510205</v>
      </c>
    </row>
    <row r="795" spans="18:19" x14ac:dyDescent="0.2">
      <c r="R795">
        <v>792</v>
      </c>
      <c r="S795" s="11">
        <v>1600</v>
      </c>
    </row>
    <row r="796" spans="18:19" x14ac:dyDescent="0.2">
      <c r="R796">
        <v>793</v>
      </c>
      <c r="S796" s="11">
        <v>1401.2738853503186</v>
      </c>
    </row>
    <row r="797" spans="18:19" x14ac:dyDescent="0.2">
      <c r="R797">
        <v>794</v>
      </c>
      <c r="S797" s="11">
        <v>1931.0344827586207</v>
      </c>
    </row>
    <row r="798" spans="18:19" x14ac:dyDescent="0.2">
      <c r="R798">
        <v>795</v>
      </c>
      <c r="S798" s="11">
        <v>1802.7210884353742</v>
      </c>
    </row>
    <row r="799" spans="18:19" x14ac:dyDescent="0.2">
      <c r="R799">
        <v>796</v>
      </c>
      <c r="S799" s="11">
        <v>1688.7417218543046</v>
      </c>
    </row>
    <row r="800" spans="18:19" x14ac:dyDescent="0.2">
      <c r="R800">
        <v>797</v>
      </c>
      <c r="S800" s="11">
        <v>1550.632911392405</v>
      </c>
    </row>
    <row r="801" spans="18:19" x14ac:dyDescent="0.2">
      <c r="R801">
        <v>798</v>
      </c>
      <c r="S801" s="11">
        <v>1849.3150684931506</v>
      </c>
    </row>
    <row r="802" spans="18:19" x14ac:dyDescent="0.2">
      <c r="R802">
        <v>799</v>
      </c>
      <c r="S802" s="11">
        <v>1790.5405405405406</v>
      </c>
    </row>
    <row r="803" spans="18:19" x14ac:dyDescent="0.2">
      <c r="R803">
        <v>800</v>
      </c>
      <c r="S803" s="11">
        <v>1733.3333333333333</v>
      </c>
    </row>
    <row r="804" spans="18:19" x14ac:dyDescent="0.2">
      <c r="R804">
        <v>801</v>
      </c>
      <c r="S804" s="11">
        <v>1793.1034482758621</v>
      </c>
    </row>
    <row r="805" spans="18:19" x14ac:dyDescent="0.2">
      <c r="R805">
        <v>802</v>
      </c>
      <c r="S805" s="11">
        <v>1849.3150684931506</v>
      </c>
    </row>
    <row r="806" spans="18:19" x14ac:dyDescent="0.2">
      <c r="R806">
        <v>803</v>
      </c>
      <c r="S806" s="11">
        <v>1824.3243243243244</v>
      </c>
    </row>
    <row r="807" spans="18:19" x14ac:dyDescent="0.2">
      <c r="R807">
        <v>804</v>
      </c>
      <c r="S807" s="11">
        <v>1590.909090909091</v>
      </c>
    </row>
    <row r="808" spans="18:19" x14ac:dyDescent="0.2">
      <c r="R808">
        <v>805</v>
      </c>
      <c r="S808" s="11">
        <v>1756.7567567567567</v>
      </c>
    </row>
    <row r="809" spans="18:19" x14ac:dyDescent="0.2">
      <c r="R809">
        <v>806</v>
      </c>
      <c r="S809" s="11">
        <v>1633.9869281045751</v>
      </c>
    </row>
    <row r="810" spans="18:19" x14ac:dyDescent="0.2">
      <c r="R810">
        <v>807</v>
      </c>
      <c r="S810" s="11">
        <v>1678.0821917808219</v>
      </c>
    </row>
    <row r="811" spans="18:19" x14ac:dyDescent="0.2">
      <c r="R811">
        <v>808</v>
      </c>
      <c r="S811" s="11">
        <v>1836.7346938775511</v>
      </c>
    </row>
    <row r="812" spans="18:19" x14ac:dyDescent="0.2">
      <c r="R812">
        <v>809</v>
      </c>
      <c r="S812" s="11">
        <v>1689.1891891891892</v>
      </c>
    </row>
    <row r="813" spans="18:19" x14ac:dyDescent="0.2">
      <c r="R813">
        <v>810</v>
      </c>
      <c r="S813" s="11">
        <v>1611.8421052631579</v>
      </c>
    </row>
    <row r="814" spans="18:19" x14ac:dyDescent="0.2">
      <c r="R814">
        <v>811</v>
      </c>
      <c r="S814" s="11">
        <v>1601.3071895424837</v>
      </c>
    </row>
    <row r="815" spans="18:19" x14ac:dyDescent="0.2">
      <c r="R815">
        <v>812</v>
      </c>
      <c r="S815" s="11">
        <v>1644.2953020134228</v>
      </c>
    </row>
    <row r="816" spans="18:19" x14ac:dyDescent="0.2">
      <c r="R816">
        <v>813</v>
      </c>
      <c r="S816" s="11">
        <v>1699.3464052287582</v>
      </c>
    </row>
    <row r="817" spans="18:19" x14ac:dyDescent="0.2">
      <c r="R817">
        <v>814</v>
      </c>
      <c r="S817" s="11">
        <v>1849.3150684931506</v>
      </c>
    </row>
    <row r="818" spans="18:19" x14ac:dyDescent="0.2">
      <c r="R818">
        <v>815</v>
      </c>
      <c r="S818" s="11">
        <v>1756.7567567567567</v>
      </c>
    </row>
    <row r="819" spans="18:19" x14ac:dyDescent="0.2">
      <c r="R819">
        <v>816</v>
      </c>
      <c r="S819" s="11">
        <v>1550.632911392405</v>
      </c>
    </row>
    <row r="820" spans="18:19" x14ac:dyDescent="0.2">
      <c r="R820">
        <v>817</v>
      </c>
      <c r="S820" s="11">
        <v>1768.7074829931973</v>
      </c>
    </row>
    <row r="821" spans="18:19" x14ac:dyDescent="0.2">
      <c r="R821">
        <v>818</v>
      </c>
      <c r="S821" s="11">
        <v>1644.7368421052631</v>
      </c>
    </row>
    <row r="822" spans="18:19" x14ac:dyDescent="0.2">
      <c r="R822">
        <v>819</v>
      </c>
      <c r="S822" s="11">
        <v>1790.5405405405406</v>
      </c>
    </row>
    <row r="823" spans="18:19" x14ac:dyDescent="0.2">
      <c r="R823">
        <v>820</v>
      </c>
      <c r="S823" s="11">
        <v>1677.8523489932886</v>
      </c>
    </row>
    <row r="824" spans="18:19" x14ac:dyDescent="0.2">
      <c r="R824">
        <v>821</v>
      </c>
      <c r="S824" s="11">
        <v>1802.7210884353742</v>
      </c>
    </row>
    <row r="825" spans="18:19" x14ac:dyDescent="0.2">
      <c r="R825">
        <v>822</v>
      </c>
      <c r="S825" s="11">
        <v>1601.3071895424837</v>
      </c>
    </row>
    <row r="826" spans="18:19" x14ac:dyDescent="0.2">
      <c r="R826">
        <v>823</v>
      </c>
      <c r="S826" s="11">
        <v>1756.7567567567567</v>
      </c>
    </row>
    <row r="827" spans="18:19" x14ac:dyDescent="0.2">
      <c r="R827">
        <v>824</v>
      </c>
      <c r="S827" s="11">
        <v>1622.5165562913908</v>
      </c>
    </row>
    <row r="828" spans="18:19" x14ac:dyDescent="0.2">
      <c r="R828">
        <v>825</v>
      </c>
      <c r="S828" s="11">
        <v>1666.6666666666667</v>
      </c>
    </row>
    <row r="829" spans="18:19" x14ac:dyDescent="0.2">
      <c r="R829">
        <v>826</v>
      </c>
      <c r="S829" s="11">
        <v>1644.7368421052631</v>
      </c>
    </row>
    <row r="830" spans="18:19" x14ac:dyDescent="0.2">
      <c r="R830">
        <v>827</v>
      </c>
      <c r="S830" s="11">
        <v>1766.6666666666667</v>
      </c>
    </row>
    <row r="831" spans="18:19" x14ac:dyDescent="0.2">
      <c r="R831">
        <v>828</v>
      </c>
      <c r="S831" s="11">
        <v>1622.5165562913908</v>
      </c>
    </row>
    <row r="832" spans="18:19" x14ac:dyDescent="0.2">
      <c r="R832">
        <v>829</v>
      </c>
      <c r="S832" s="11">
        <v>1580.6451612903227</v>
      </c>
    </row>
    <row r="833" spans="18:19" x14ac:dyDescent="0.2">
      <c r="R833">
        <v>830</v>
      </c>
      <c r="S833" s="11">
        <v>1568.6274509803923</v>
      </c>
    </row>
    <row r="834" spans="18:19" x14ac:dyDescent="0.2">
      <c r="R834">
        <v>831</v>
      </c>
      <c r="S834" s="11">
        <v>1689.1891891891892</v>
      </c>
    </row>
    <row r="835" spans="18:19" x14ac:dyDescent="0.2">
      <c r="R835">
        <v>832</v>
      </c>
      <c r="S835" s="11">
        <v>1633.9869281045751</v>
      </c>
    </row>
    <row r="836" spans="18:19" x14ac:dyDescent="0.2">
      <c r="R836">
        <v>833</v>
      </c>
      <c r="S836" s="11">
        <v>1800</v>
      </c>
    </row>
    <row r="837" spans="18:19" x14ac:dyDescent="0.2">
      <c r="R837">
        <v>834</v>
      </c>
      <c r="S837" s="11">
        <v>1845.6375838926174</v>
      </c>
    </row>
    <row r="838" spans="18:19" x14ac:dyDescent="0.2">
      <c r="R838">
        <v>835</v>
      </c>
      <c r="S838" s="11">
        <v>1849.3150684931506</v>
      </c>
    </row>
    <row r="839" spans="18:19" x14ac:dyDescent="0.2">
      <c r="R839">
        <v>836</v>
      </c>
      <c r="S839" s="11">
        <v>1843.9716312056737</v>
      </c>
    </row>
    <row r="840" spans="18:19" x14ac:dyDescent="0.2">
      <c r="R840">
        <v>837</v>
      </c>
      <c r="S840" s="11">
        <v>1780.8219178082193</v>
      </c>
    </row>
    <row r="841" spans="18:19" x14ac:dyDescent="0.2">
      <c r="R841">
        <v>838</v>
      </c>
      <c r="S841" s="11">
        <v>1655.6291390728477</v>
      </c>
    </row>
    <row r="842" spans="18:19" x14ac:dyDescent="0.2">
      <c r="R842">
        <v>839</v>
      </c>
      <c r="S842" s="11">
        <v>1470.5882352941176</v>
      </c>
    </row>
    <row r="843" spans="18:19" x14ac:dyDescent="0.2">
      <c r="R843">
        <v>840</v>
      </c>
      <c r="S843" s="11">
        <v>1733.3333333333333</v>
      </c>
    </row>
    <row r="844" spans="18:19" x14ac:dyDescent="0.2">
      <c r="R844">
        <v>841</v>
      </c>
      <c r="S844" s="11">
        <v>1778.5234899328859</v>
      </c>
    </row>
    <row r="845" spans="18:19" x14ac:dyDescent="0.2">
      <c r="R845">
        <v>842</v>
      </c>
      <c r="S845" s="11">
        <v>1622.5165562913908</v>
      </c>
    </row>
    <row r="846" spans="18:19" x14ac:dyDescent="0.2">
      <c r="R846">
        <v>843</v>
      </c>
      <c r="S846" s="11">
        <v>1778.5234899328859</v>
      </c>
    </row>
    <row r="847" spans="18:19" x14ac:dyDescent="0.2">
      <c r="R847">
        <v>844</v>
      </c>
      <c r="S847" s="11">
        <v>1849.3150684931506</v>
      </c>
    </row>
    <row r="848" spans="18:19" x14ac:dyDescent="0.2">
      <c r="R848">
        <v>845</v>
      </c>
      <c r="S848" s="11">
        <v>1900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53CE-D3AC-F949-BAC8-DE6292C3F070}">
  <dimension ref="A1:V263"/>
  <sheetViews>
    <sheetView zoomScale="160" zoomScaleNormal="160" workbookViewId="0">
      <selection activeCell="H10" sqref="H10"/>
    </sheetView>
  </sheetViews>
  <sheetFormatPr baseColWidth="10" defaultRowHeight="16" x14ac:dyDescent="0.2"/>
  <sheetData>
    <row r="1" spans="1:22" x14ac:dyDescent="0.2">
      <c r="M1" t="s">
        <v>37</v>
      </c>
      <c r="N1" t="s">
        <v>78</v>
      </c>
      <c r="S1" t="s">
        <v>45</v>
      </c>
      <c r="T1" t="s">
        <v>79</v>
      </c>
    </row>
    <row r="2" spans="1:22" x14ac:dyDescent="0.2">
      <c r="A2" s="9" t="s">
        <v>58</v>
      </c>
      <c r="M2" s="9" t="s">
        <v>39</v>
      </c>
      <c r="N2" s="9" t="str">
        <f>C10</f>
        <v>Wq</v>
      </c>
      <c r="S2" s="9" t="str">
        <f>M2</f>
        <v>Runs</v>
      </c>
      <c r="T2" s="9" t="str">
        <f>N2</f>
        <v>Wq</v>
      </c>
    </row>
    <row r="3" spans="1:22" x14ac:dyDescent="0.2">
      <c r="A3" s="9" t="s">
        <v>59</v>
      </c>
      <c r="N3" s="23">
        <f ca="1">D10</f>
        <v>18.912300140422627</v>
      </c>
      <c r="O3" s="17" t="s">
        <v>41</v>
      </c>
      <c r="P3" s="14">
        <f>AVERAGE(N4:N38)</f>
        <v>20.090574536536597</v>
      </c>
      <c r="T3" s="23">
        <f ca="1">D10</f>
        <v>18.912300140422627</v>
      </c>
      <c r="U3" s="17" t="str">
        <f>O3</f>
        <v>Average</v>
      </c>
      <c r="V3" s="14">
        <f>AVERAGE(T4:T56)</f>
        <v>20.433969470193105</v>
      </c>
    </row>
    <row r="4" spans="1:22" x14ac:dyDescent="0.2">
      <c r="A4" t="s">
        <v>60</v>
      </c>
      <c r="B4">
        <v>30</v>
      </c>
      <c r="M4">
        <v>1</v>
      </c>
      <c r="N4">
        <f t="dataTable" ref="N4:N38" dt2D="0" dtr="0" r1="I6" ca="1"/>
        <v>16.043061567329634</v>
      </c>
      <c r="O4" s="17" t="s">
        <v>42</v>
      </c>
      <c r="P4" s="14">
        <f>_xlfn.STDEV.S(N4:N38)</f>
        <v>6.2121085079157154</v>
      </c>
      <c r="S4">
        <v>1</v>
      </c>
      <c r="T4">
        <f t="dataTable" ref="T4:T56" dt2D="0" dtr="0" r1="Q6" ca="1"/>
        <v>16.935477697046522</v>
      </c>
      <c r="U4" s="17" t="str">
        <f>O4</f>
        <v>Std.dev</v>
      </c>
      <c r="V4" s="14">
        <f>_xlfn.STDEV.S(T4:T56)</f>
        <v>5.5547883708793204</v>
      </c>
    </row>
    <row r="5" spans="1:22" x14ac:dyDescent="0.2">
      <c r="M5">
        <v>2</v>
      </c>
      <c r="N5">
        <v>18.780933097526642</v>
      </c>
      <c r="S5">
        <v>2</v>
      </c>
      <c r="T5">
        <v>16.391241886230816</v>
      </c>
    </row>
    <row r="6" spans="1:22" x14ac:dyDescent="0.2">
      <c r="A6" s="9" t="s">
        <v>61</v>
      </c>
      <c r="M6">
        <v>3</v>
      </c>
      <c r="N6">
        <v>19.971044970422831</v>
      </c>
      <c r="S6">
        <v>3</v>
      </c>
      <c r="T6">
        <v>30.203947884647587</v>
      </c>
    </row>
    <row r="7" spans="1:22" x14ac:dyDescent="0.2">
      <c r="A7" s="9" t="s">
        <v>62</v>
      </c>
      <c r="M7">
        <v>4</v>
      </c>
      <c r="N7">
        <v>17.783163251629752</v>
      </c>
      <c r="S7">
        <v>4</v>
      </c>
      <c r="T7">
        <v>23.35999115029129</v>
      </c>
    </row>
    <row r="8" spans="1:22" x14ac:dyDescent="0.2">
      <c r="A8" s="21" t="s">
        <v>63</v>
      </c>
      <c r="B8">
        <v>15</v>
      </c>
      <c r="M8">
        <v>5</v>
      </c>
      <c r="N8">
        <v>16.902020287878319</v>
      </c>
      <c r="S8">
        <v>5</v>
      </c>
      <c r="T8">
        <v>16.948959538697139</v>
      </c>
    </row>
    <row r="9" spans="1:22" x14ac:dyDescent="0.2">
      <c r="A9" s="21" t="s">
        <v>64</v>
      </c>
      <c r="B9">
        <v>25</v>
      </c>
      <c r="M9">
        <v>6</v>
      </c>
      <c r="N9">
        <v>30.872886445120287</v>
      </c>
      <c r="S9">
        <v>6</v>
      </c>
      <c r="T9">
        <v>36.946528532288589</v>
      </c>
    </row>
    <row r="10" spans="1:22" x14ac:dyDescent="0.2">
      <c r="C10" t="s">
        <v>65</v>
      </c>
      <c r="D10" s="24">
        <f ca="1">AVERAGE(I14:I263)</f>
        <v>18.912300140422627</v>
      </c>
      <c r="E10" t="s">
        <v>67</v>
      </c>
      <c r="M10">
        <v>7</v>
      </c>
      <c r="N10">
        <v>16.930935869524415</v>
      </c>
      <c r="S10">
        <v>7</v>
      </c>
      <c r="T10">
        <v>27.107475498063302</v>
      </c>
    </row>
    <row r="11" spans="1:22" x14ac:dyDescent="0.2">
      <c r="C11" t="s">
        <v>66</v>
      </c>
      <c r="D11" s="24">
        <f ca="1">AVERAGE(J14:J263)</f>
        <v>39.030786059051707</v>
      </c>
      <c r="E11" t="s">
        <v>67</v>
      </c>
      <c r="M11">
        <v>8</v>
      </c>
      <c r="N11">
        <v>37.408086321092135</v>
      </c>
      <c r="S11">
        <v>8</v>
      </c>
      <c r="T11">
        <v>20.538497557449709</v>
      </c>
    </row>
    <row r="12" spans="1:22" x14ac:dyDescent="0.2">
      <c r="M12">
        <v>9</v>
      </c>
      <c r="N12">
        <v>26.669526237215649</v>
      </c>
      <c r="S12">
        <v>9</v>
      </c>
      <c r="T12">
        <v>26.33626966772685</v>
      </c>
    </row>
    <row r="13" spans="1:22" ht="51" x14ac:dyDescent="0.2">
      <c r="A13" s="10" t="s">
        <v>68</v>
      </c>
      <c r="B13" s="22" t="s">
        <v>69</v>
      </c>
      <c r="C13" s="22" t="s">
        <v>70</v>
      </c>
      <c r="D13" s="22" t="s">
        <v>71</v>
      </c>
      <c r="E13" s="22" t="s">
        <v>72</v>
      </c>
      <c r="F13" s="22" t="s">
        <v>73</v>
      </c>
      <c r="G13" s="22" t="s">
        <v>74</v>
      </c>
      <c r="H13" s="22" t="s">
        <v>75</v>
      </c>
      <c r="I13" s="22" t="s">
        <v>76</v>
      </c>
      <c r="J13" s="22" t="s">
        <v>77</v>
      </c>
      <c r="M13">
        <v>10</v>
      </c>
      <c r="N13">
        <v>19.645192845667555</v>
      </c>
      <c r="S13">
        <v>10</v>
      </c>
      <c r="T13">
        <v>20.698177765720768</v>
      </c>
    </row>
    <row r="14" spans="1:22" x14ac:dyDescent="0.2">
      <c r="A14">
        <v>1</v>
      </c>
      <c r="B14">
        <f ca="1">RAND()</f>
        <v>1.9135495952778414E-2</v>
      </c>
      <c r="C14" s="23">
        <f ca="1">-$B$4*LN(1-B14)</f>
        <v>0.57962847580617638</v>
      </c>
      <c r="D14" s="23">
        <f ca="1">C14</f>
        <v>0.57962847580617638</v>
      </c>
      <c r="E14" s="23">
        <f ca="1">D14</f>
        <v>0.57962847580617638</v>
      </c>
      <c r="F14">
        <f ca="1">RAND()</f>
        <v>0.47815399167815398</v>
      </c>
      <c r="G14" s="23">
        <f ca="1">$B$8+($B$9-$B$8)*F14</f>
        <v>19.78153991678154</v>
      </c>
      <c r="H14" s="23">
        <f ca="1">E14+G14</f>
        <v>20.361168392587718</v>
      </c>
      <c r="I14" s="23">
        <f ca="1">E14-D14</f>
        <v>0</v>
      </c>
      <c r="J14" s="23">
        <f ca="1">H14-D14</f>
        <v>19.78153991678154</v>
      </c>
      <c r="M14">
        <v>11</v>
      </c>
      <c r="N14">
        <v>19.972664087940508</v>
      </c>
      <c r="S14">
        <v>11</v>
      </c>
      <c r="T14">
        <v>23.098233525653331</v>
      </c>
    </row>
    <row r="15" spans="1:22" x14ac:dyDescent="0.2">
      <c r="A15">
        <v>2</v>
      </c>
      <c r="B15">
        <f t="shared" ref="B15:B78" ca="1" si="0">RAND()</f>
        <v>0.75762429935785658</v>
      </c>
      <c r="C15" s="23">
        <f t="shared" ref="C15:C78" ca="1" si="1">-$B$4*LN(1-B15)</f>
        <v>42.517988240624305</v>
      </c>
      <c r="D15" s="23">
        <f ca="1">C15+D14</f>
        <v>43.09761671643048</v>
      </c>
      <c r="E15" s="23">
        <f ca="1">MAX(D15,H14)</f>
        <v>43.09761671643048</v>
      </c>
      <c r="F15">
        <f t="shared" ref="F15:F78" ca="1" si="2">RAND()</f>
        <v>7.6894714186201751E-2</v>
      </c>
      <c r="G15" s="23">
        <f t="shared" ref="G15:G78" ca="1" si="3">$B$8+($B$9-$B$8)*F15</f>
        <v>15.768947141862018</v>
      </c>
      <c r="H15" s="23">
        <f ca="1">E15+G15</f>
        <v>58.866563858292494</v>
      </c>
      <c r="I15" s="23">
        <f t="shared" ref="I15:I78" ca="1" si="4">E15-D15</f>
        <v>0</v>
      </c>
      <c r="J15" s="23">
        <f t="shared" ref="J15:J78" ca="1" si="5">H15-D15</f>
        <v>15.768947141862014</v>
      </c>
      <c r="M15">
        <v>12</v>
      </c>
      <c r="N15">
        <v>11.529095377784142</v>
      </c>
      <c r="S15">
        <v>12</v>
      </c>
      <c r="T15">
        <v>17.398771438088747</v>
      </c>
    </row>
    <row r="16" spans="1:22" x14ac:dyDescent="0.2">
      <c r="A16">
        <v>3</v>
      </c>
      <c r="B16">
        <f t="shared" ca="1" si="0"/>
        <v>6.9243788721603416E-2</v>
      </c>
      <c r="C16" s="23">
        <f t="shared" ca="1" si="1"/>
        <v>2.1527367851816126</v>
      </c>
      <c r="D16" s="23">
        <f t="shared" ref="D16:D79" ca="1" si="6">C16+D15</f>
        <v>45.250353501612089</v>
      </c>
      <c r="E16" s="23">
        <f t="shared" ref="E16:E79" ca="1" si="7">MAX(D16,H15)</f>
        <v>58.866563858292494</v>
      </c>
      <c r="F16">
        <f t="shared" ca="1" si="2"/>
        <v>3.1632316304952779E-2</v>
      </c>
      <c r="G16" s="23">
        <f t="shared" ca="1" si="3"/>
        <v>15.316323163049528</v>
      </c>
      <c r="H16" s="23">
        <f ca="1">E16+G16</f>
        <v>74.182887021342026</v>
      </c>
      <c r="I16" s="23">
        <f t="shared" ca="1" si="4"/>
        <v>13.616210356680405</v>
      </c>
      <c r="J16" s="23">
        <f t="shared" ca="1" si="5"/>
        <v>28.932533519729937</v>
      </c>
      <c r="M16">
        <v>13</v>
      </c>
      <c r="N16">
        <v>13.294202561008678</v>
      </c>
      <c r="S16">
        <v>13</v>
      </c>
      <c r="T16">
        <v>20.076970199776831</v>
      </c>
    </row>
    <row r="17" spans="1:20" x14ac:dyDescent="0.2">
      <c r="A17">
        <v>4</v>
      </c>
      <c r="B17">
        <f t="shared" ca="1" si="0"/>
        <v>0.81447080156580109</v>
      </c>
      <c r="C17" s="23">
        <f t="shared" ca="1" si="1"/>
        <v>50.536290160902141</v>
      </c>
      <c r="D17" s="23">
        <f t="shared" ca="1" si="6"/>
        <v>95.786643662514223</v>
      </c>
      <c r="E17" s="23">
        <f t="shared" ca="1" si="7"/>
        <v>95.786643662514223</v>
      </c>
      <c r="F17">
        <f t="shared" ca="1" si="2"/>
        <v>0.45717028657545611</v>
      </c>
      <c r="G17" s="23">
        <f t="shared" ca="1" si="3"/>
        <v>19.57170286575456</v>
      </c>
      <c r="H17" s="23">
        <f t="shared" ref="H17:H80" ca="1" si="8">E17+G17</f>
        <v>115.35834652826878</v>
      </c>
      <c r="I17" s="23">
        <f t="shared" ca="1" si="4"/>
        <v>0</v>
      </c>
      <c r="J17" s="23">
        <f t="shared" ca="1" si="5"/>
        <v>19.57170286575456</v>
      </c>
      <c r="M17">
        <v>14</v>
      </c>
      <c r="N17">
        <v>16.006425689835137</v>
      </c>
      <c r="S17">
        <v>14</v>
      </c>
      <c r="T17">
        <v>19.06653905292729</v>
      </c>
    </row>
    <row r="18" spans="1:20" x14ac:dyDescent="0.2">
      <c r="A18">
        <v>5</v>
      </c>
      <c r="B18">
        <f t="shared" ca="1" si="0"/>
        <v>0.23327441779334812</v>
      </c>
      <c r="C18" s="23">
        <f t="shared" ca="1" si="1"/>
        <v>7.9687896698709961</v>
      </c>
      <c r="D18" s="23">
        <f t="shared" ca="1" si="6"/>
        <v>103.75543333238522</v>
      </c>
      <c r="E18" s="23">
        <f t="shared" ca="1" si="7"/>
        <v>115.35834652826878</v>
      </c>
      <c r="F18">
        <f t="shared" ca="1" si="2"/>
        <v>0.18263903110253832</v>
      </c>
      <c r="G18" s="23">
        <f t="shared" ca="1" si="3"/>
        <v>16.826390311025385</v>
      </c>
      <c r="H18" s="23">
        <f t="shared" ca="1" si="8"/>
        <v>132.18473683929417</v>
      </c>
      <c r="I18" s="23">
        <f t="shared" ca="1" si="4"/>
        <v>11.602913195883559</v>
      </c>
      <c r="J18" s="23">
        <f t="shared" ca="1" si="5"/>
        <v>28.429303506908951</v>
      </c>
      <c r="M18">
        <v>15</v>
      </c>
      <c r="N18">
        <v>21.43280059952588</v>
      </c>
      <c r="S18">
        <v>15</v>
      </c>
      <c r="T18">
        <v>18.81393816038721</v>
      </c>
    </row>
    <row r="19" spans="1:20" x14ac:dyDescent="0.2">
      <c r="A19">
        <v>6</v>
      </c>
      <c r="B19">
        <f t="shared" ca="1" si="0"/>
        <v>0.13354166574723803</v>
      </c>
      <c r="C19" s="23">
        <f t="shared" ca="1" si="1"/>
        <v>4.3002376827580902</v>
      </c>
      <c r="D19" s="23">
        <f t="shared" ca="1" si="6"/>
        <v>108.05567101514332</v>
      </c>
      <c r="E19" s="23">
        <f t="shared" ca="1" si="7"/>
        <v>132.18473683929417</v>
      </c>
      <c r="F19">
        <f t="shared" ca="1" si="2"/>
        <v>0.15167722292454289</v>
      </c>
      <c r="G19" s="23">
        <f t="shared" ca="1" si="3"/>
        <v>16.516772229245429</v>
      </c>
      <c r="H19" s="23">
        <f t="shared" ca="1" si="8"/>
        <v>148.70150906853959</v>
      </c>
      <c r="I19" s="23">
        <f t="shared" ca="1" si="4"/>
        <v>24.129065824150857</v>
      </c>
      <c r="J19" s="23">
        <f t="shared" ca="1" si="5"/>
        <v>40.645838053396275</v>
      </c>
      <c r="M19">
        <v>16</v>
      </c>
      <c r="N19">
        <v>21.322905855563132</v>
      </c>
      <c r="S19">
        <v>16</v>
      </c>
      <c r="T19">
        <v>13.941729853441117</v>
      </c>
    </row>
    <row r="20" spans="1:20" x14ac:dyDescent="0.2">
      <c r="A20">
        <v>7</v>
      </c>
      <c r="B20">
        <f t="shared" ca="1" si="0"/>
        <v>0.89791477578453549</v>
      </c>
      <c r="C20" s="23">
        <f t="shared" ca="1" si="1"/>
        <v>68.458418491075747</v>
      </c>
      <c r="D20" s="23">
        <f t="shared" ca="1" si="6"/>
        <v>176.51408950621908</v>
      </c>
      <c r="E20" s="23">
        <f t="shared" ca="1" si="7"/>
        <v>176.51408950621908</v>
      </c>
      <c r="F20">
        <f t="shared" ca="1" si="2"/>
        <v>0.61198750953876202</v>
      </c>
      <c r="G20" s="23">
        <f t="shared" ca="1" si="3"/>
        <v>21.11987509538762</v>
      </c>
      <c r="H20" s="23">
        <f t="shared" ca="1" si="8"/>
        <v>197.63396460160669</v>
      </c>
      <c r="I20" s="23">
        <f t="shared" ca="1" si="4"/>
        <v>0</v>
      </c>
      <c r="J20" s="23">
        <f t="shared" ca="1" si="5"/>
        <v>21.119875095387613</v>
      </c>
      <c r="M20">
        <v>17</v>
      </c>
      <c r="N20">
        <v>22.431500431634465</v>
      </c>
      <c r="S20">
        <v>17</v>
      </c>
      <c r="T20">
        <v>17.079533672817064</v>
      </c>
    </row>
    <row r="21" spans="1:20" x14ac:dyDescent="0.2">
      <c r="A21">
        <v>8</v>
      </c>
      <c r="B21">
        <f t="shared" ca="1" si="0"/>
        <v>0.77045303368012952</v>
      </c>
      <c r="C21" s="23">
        <f t="shared" ca="1" si="1"/>
        <v>44.149428724343522</v>
      </c>
      <c r="D21" s="23">
        <f t="shared" ca="1" si="6"/>
        <v>220.6635182305626</v>
      </c>
      <c r="E21" s="23">
        <f t="shared" ca="1" si="7"/>
        <v>220.6635182305626</v>
      </c>
      <c r="F21">
        <f t="shared" ca="1" si="2"/>
        <v>0.5050708209577115</v>
      </c>
      <c r="G21" s="23">
        <f t="shared" ca="1" si="3"/>
        <v>20.050708209577117</v>
      </c>
      <c r="H21" s="23">
        <f t="shared" ca="1" si="8"/>
        <v>240.71422644013973</v>
      </c>
      <c r="I21" s="23">
        <f t="shared" ca="1" si="4"/>
        <v>0</v>
      </c>
      <c r="J21" s="23">
        <f t="shared" ca="1" si="5"/>
        <v>20.050708209577124</v>
      </c>
      <c r="M21">
        <v>18</v>
      </c>
      <c r="N21">
        <v>20.186393445770499</v>
      </c>
      <c r="S21">
        <v>18</v>
      </c>
      <c r="T21">
        <v>15.059190509839157</v>
      </c>
    </row>
    <row r="22" spans="1:20" x14ac:dyDescent="0.2">
      <c r="A22">
        <v>9</v>
      </c>
      <c r="B22">
        <f t="shared" ca="1" si="0"/>
        <v>0.91328299545976066</v>
      </c>
      <c r="C22" s="23">
        <f t="shared" ca="1" si="1"/>
        <v>73.353158508844885</v>
      </c>
      <c r="D22" s="23">
        <f t="shared" ca="1" si="6"/>
        <v>294.0166767394075</v>
      </c>
      <c r="E22" s="23">
        <f t="shared" ca="1" si="7"/>
        <v>294.0166767394075</v>
      </c>
      <c r="F22">
        <f t="shared" ca="1" si="2"/>
        <v>0.92125441604893343</v>
      </c>
      <c r="G22" s="23">
        <f t="shared" ca="1" si="3"/>
        <v>24.212544160489337</v>
      </c>
      <c r="H22" s="23">
        <f t="shared" ca="1" si="8"/>
        <v>318.22922089989686</v>
      </c>
      <c r="I22" s="23">
        <f t="shared" ca="1" si="4"/>
        <v>0</v>
      </c>
      <c r="J22" s="23">
        <f t="shared" ca="1" si="5"/>
        <v>24.212544160489358</v>
      </c>
      <c r="M22">
        <v>19</v>
      </c>
      <c r="N22">
        <v>21.149262275295939</v>
      </c>
      <c r="S22">
        <v>19</v>
      </c>
      <c r="T22">
        <v>20.47257886969804</v>
      </c>
    </row>
    <row r="23" spans="1:20" x14ac:dyDescent="0.2">
      <c r="A23">
        <v>10</v>
      </c>
      <c r="B23">
        <f t="shared" ca="1" si="0"/>
        <v>0.32121590728228833</v>
      </c>
      <c r="C23" s="23">
        <f t="shared" ca="1" si="1"/>
        <v>11.623565409410951</v>
      </c>
      <c r="D23" s="23">
        <f t="shared" ca="1" si="6"/>
        <v>305.64024214881846</v>
      </c>
      <c r="E23" s="23">
        <f t="shared" ca="1" si="7"/>
        <v>318.22922089989686</v>
      </c>
      <c r="F23">
        <f t="shared" ca="1" si="2"/>
        <v>0.38695786719954783</v>
      </c>
      <c r="G23" s="23">
        <f t="shared" ca="1" si="3"/>
        <v>18.869578671995477</v>
      </c>
      <c r="H23" s="23">
        <f t="shared" ca="1" si="8"/>
        <v>337.09879957189236</v>
      </c>
      <c r="I23" s="23">
        <f t="shared" ca="1" si="4"/>
        <v>12.5889787510784</v>
      </c>
      <c r="J23" s="23">
        <f t="shared" ca="1" si="5"/>
        <v>31.458557423073898</v>
      </c>
      <c r="M23">
        <v>20</v>
      </c>
      <c r="N23">
        <v>18.170387244869531</v>
      </c>
      <c r="S23">
        <v>20</v>
      </c>
      <c r="T23">
        <v>16.297597613607536</v>
      </c>
    </row>
    <row r="24" spans="1:20" x14ac:dyDescent="0.2">
      <c r="A24">
        <v>11</v>
      </c>
      <c r="B24">
        <f t="shared" ca="1" si="0"/>
        <v>0.15652044680569654</v>
      </c>
      <c r="C24" s="23">
        <f t="shared" ca="1" si="1"/>
        <v>5.1065885317039408</v>
      </c>
      <c r="D24" s="23">
        <f t="shared" ca="1" si="6"/>
        <v>310.74683068052241</v>
      </c>
      <c r="E24" s="23">
        <f t="shared" ca="1" si="7"/>
        <v>337.09879957189236</v>
      </c>
      <c r="F24">
        <f t="shared" ca="1" si="2"/>
        <v>0.97160476674735752</v>
      </c>
      <c r="G24" s="23">
        <f t="shared" ca="1" si="3"/>
        <v>24.716047667473575</v>
      </c>
      <c r="H24" s="23">
        <f t="shared" ca="1" si="8"/>
        <v>361.81484723936592</v>
      </c>
      <c r="I24" s="23">
        <f t="shared" ca="1" si="4"/>
        <v>26.35196889136995</v>
      </c>
      <c r="J24" s="23">
        <f t="shared" ca="1" si="5"/>
        <v>51.06801655884351</v>
      </c>
      <c r="M24">
        <v>21</v>
      </c>
      <c r="N24">
        <v>32.984694930558895</v>
      </c>
      <c r="S24">
        <v>21</v>
      </c>
      <c r="T24">
        <v>19.57294702745207</v>
      </c>
    </row>
    <row r="25" spans="1:20" x14ac:dyDescent="0.2">
      <c r="A25">
        <v>12</v>
      </c>
      <c r="B25">
        <f t="shared" ca="1" si="0"/>
        <v>0.38203418366193398</v>
      </c>
      <c r="C25" s="23">
        <f t="shared" ca="1" si="1"/>
        <v>14.439664092693368</v>
      </c>
      <c r="D25" s="23">
        <f t="shared" ca="1" si="6"/>
        <v>325.18649477321577</v>
      </c>
      <c r="E25" s="23">
        <f t="shared" ca="1" si="7"/>
        <v>361.81484723936592</v>
      </c>
      <c r="F25">
        <f t="shared" ca="1" si="2"/>
        <v>6.7191893568691596E-2</v>
      </c>
      <c r="G25" s="23">
        <f t="shared" ca="1" si="3"/>
        <v>15.671918935686916</v>
      </c>
      <c r="H25" s="23">
        <f t="shared" ca="1" si="8"/>
        <v>377.48676617505282</v>
      </c>
      <c r="I25" s="23">
        <f t="shared" ca="1" si="4"/>
        <v>36.628352466150147</v>
      </c>
      <c r="J25" s="23">
        <f t="shared" ca="1" si="5"/>
        <v>52.300271401837051</v>
      </c>
      <c r="M25">
        <v>22</v>
      </c>
      <c r="N25">
        <v>15.065377928261368</v>
      </c>
      <c r="S25">
        <v>22</v>
      </c>
      <c r="T25">
        <v>20.903703656442918</v>
      </c>
    </row>
    <row r="26" spans="1:20" x14ac:dyDescent="0.2">
      <c r="A26">
        <v>13</v>
      </c>
      <c r="B26">
        <f t="shared" ca="1" si="0"/>
        <v>0.40403162349468968</v>
      </c>
      <c r="C26" s="23">
        <f t="shared" ca="1" si="1"/>
        <v>15.52703018638031</v>
      </c>
      <c r="D26" s="23">
        <f t="shared" ca="1" si="6"/>
        <v>340.7135249595961</v>
      </c>
      <c r="E26" s="23">
        <f t="shared" ca="1" si="7"/>
        <v>377.48676617505282</v>
      </c>
      <c r="F26">
        <f t="shared" ca="1" si="2"/>
        <v>0.11500313605184076</v>
      </c>
      <c r="G26" s="23">
        <f t="shared" ca="1" si="3"/>
        <v>16.150031360518408</v>
      </c>
      <c r="H26" s="23">
        <f t="shared" ca="1" si="8"/>
        <v>393.63679753557125</v>
      </c>
      <c r="I26" s="23">
        <f t="shared" ca="1" si="4"/>
        <v>36.773241215456721</v>
      </c>
      <c r="J26" s="23">
        <f t="shared" ca="1" si="5"/>
        <v>52.923272575975147</v>
      </c>
      <c r="M26">
        <v>23</v>
      </c>
      <c r="N26">
        <v>15.123979932749593</v>
      </c>
      <c r="S26">
        <v>23</v>
      </c>
      <c r="T26">
        <v>14.015111075498812</v>
      </c>
    </row>
    <row r="27" spans="1:20" x14ac:dyDescent="0.2">
      <c r="A27">
        <v>14</v>
      </c>
      <c r="B27">
        <f t="shared" ca="1" si="0"/>
        <v>0.21219296547110289</v>
      </c>
      <c r="C27" s="23">
        <f t="shared" ca="1" si="1"/>
        <v>7.1550629745522363</v>
      </c>
      <c r="D27" s="23">
        <f t="shared" ca="1" si="6"/>
        <v>347.86858793414831</v>
      </c>
      <c r="E27" s="23">
        <f t="shared" ca="1" si="7"/>
        <v>393.63679753557125</v>
      </c>
      <c r="F27">
        <f t="shared" ca="1" si="2"/>
        <v>0.35602570566369518</v>
      </c>
      <c r="G27" s="23">
        <f t="shared" ca="1" si="3"/>
        <v>18.560257056636953</v>
      </c>
      <c r="H27" s="23">
        <f t="shared" ca="1" si="8"/>
        <v>412.19705459220819</v>
      </c>
      <c r="I27" s="23">
        <f t="shared" ca="1" si="4"/>
        <v>45.768209601422939</v>
      </c>
      <c r="J27" s="23">
        <f t="shared" ca="1" si="5"/>
        <v>64.328466658059881</v>
      </c>
      <c r="M27">
        <v>24</v>
      </c>
      <c r="N27">
        <v>27.242901774326299</v>
      </c>
      <c r="S27">
        <v>24</v>
      </c>
      <c r="T27">
        <v>18.094320749337694</v>
      </c>
    </row>
    <row r="28" spans="1:20" x14ac:dyDescent="0.2">
      <c r="A28">
        <v>15</v>
      </c>
      <c r="B28">
        <f t="shared" ca="1" si="0"/>
        <v>0.6265992519246264</v>
      </c>
      <c r="C28" s="23">
        <f t="shared" ca="1" si="1"/>
        <v>29.553091333828569</v>
      </c>
      <c r="D28" s="23">
        <f t="shared" ca="1" si="6"/>
        <v>377.42167926797686</v>
      </c>
      <c r="E28" s="23">
        <f t="shared" ca="1" si="7"/>
        <v>412.19705459220819</v>
      </c>
      <c r="F28">
        <f t="shared" ca="1" si="2"/>
        <v>0.59890754541208724</v>
      </c>
      <c r="G28" s="23">
        <f t="shared" ca="1" si="3"/>
        <v>20.989075454120872</v>
      </c>
      <c r="H28" s="23">
        <f t="shared" ca="1" si="8"/>
        <v>433.18613004632908</v>
      </c>
      <c r="I28" s="23">
        <f t="shared" ca="1" si="4"/>
        <v>34.775375324231334</v>
      </c>
      <c r="J28" s="23">
        <f t="shared" ca="1" si="5"/>
        <v>55.764450778352227</v>
      </c>
      <c r="M28">
        <v>25</v>
      </c>
      <c r="N28">
        <v>14.391025916235547</v>
      </c>
      <c r="S28">
        <v>25</v>
      </c>
      <c r="T28">
        <v>19.392772804065238</v>
      </c>
    </row>
    <row r="29" spans="1:20" x14ac:dyDescent="0.2">
      <c r="A29">
        <v>16</v>
      </c>
      <c r="B29">
        <f t="shared" ca="1" si="0"/>
        <v>0.55814404786037886</v>
      </c>
      <c r="C29" s="23">
        <f t="shared" ca="1" si="1"/>
        <v>24.50314050474099</v>
      </c>
      <c r="D29" s="23">
        <f t="shared" ca="1" si="6"/>
        <v>401.92481977271785</v>
      </c>
      <c r="E29" s="23">
        <f t="shared" ca="1" si="7"/>
        <v>433.18613004632908</v>
      </c>
      <c r="F29">
        <f t="shared" ca="1" si="2"/>
        <v>0.43357219790034307</v>
      </c>
      <c r="G29" s="23">
        <f t="shared" ca="1" si="3"/>
        <v>19.335721979003431</v>
      </c>
      <c r="H29" s="23">
        <f t="shared" ca="1" si="8"/>
        <v>452.52185202533252</v>
      </c>
      <c r="I29" s="23">
        <f t="shared" ca="1" si="4"/>
        <v>31.26131027361123</v>
      </c>
      <c r="J29" s="23">
        <f t="shared" ca="1" si="5"/>
        <v>50.597032252614667</v>
      </c>
      <c r="M29">
        <v>26</v>
      </c>
      <c r="N29">
        <v>23.000992506690295</v>
      </c>
      <c r="S29">
        <v>26</v>
      </c>
      <c r="T29">
        <v>15.864908620521204</v>
      </c>
    </row>
    <row r="30" spans="1:20" x14ac:dyDescent="0.2">
      <c r="A30">
        <v>17</v>
      </c>
      <c r="B30">
        <f t="shared" ca="1" si="0"/>
        <v>0.90336229502364518</v>
      </c>
      <c r="C30" s="23">
        <f t="shared" ca="1" si="1"/>
        <v>70.10358879758283</v>
      </c>
      <c r="D30" s="23">
        <f t="shared" ca="1" si="6"/>
        <v>472.02840857030071</v>
      </c>
      <c r="E30" s="23">
        <f t="shared" ca="1" si="7"/>
        <v>472.02840857030071</v>
      </c>
      <c r="F30">
        <f t="shared" ca="1" si="2"/>
        <v>0.83324841588318088</v>
      </c>
      <c r="G30" s="23">
        <f t="shared" ca="1" si="3"/>
        <v>23.332484158831811</v>
      </c>
      <c r="H30" s="23">
        <f t="shared" ca="1" si="8"/>
        <v>495.3608927291325</v>
      </c>
      <c r="I30" s="23">
        <f t="shared" ca="1" si="4"/>
        <v>0</v>
      </c>
      <c r="J30" s="23">
        <f t="shared" ca="1" si="5"/>
        <v>23.33248415883179</v>
      </c>
      <c r="M30">
        <v>27</v>
      </c>
      <c r="N30">
        <v>23.064545071002023</v>
      </c>
      <c r="S30">
        <v>27</v>
      </c>
      <c r="T30">
        <v>28.982219953277038</v>
      </c>
    </row>
    <row r="31" spans="1:20" x14ac:dyDescent="0.2">
      <c r="A31">
        <v>18</v>
      </c>
      <c r="B31">
        <f t="shared" ca="1" si="0"/>
        <v>0.53264459782405871</v>
      </c>
      <c r="C31" s="23">
        <f t="shared" ca="1" si="1"/>
        <v>22.819958347649077</v>
      </c>
      <c r="D31" s="23">
        <f t="shared" ca="1" si="6"/>
        <v>494.84836691794976</v>
      </c>
      <c r="E31" s="23">
        <f t="shared" ca="1" si="7"/>
        <v>495.3608927291325</v>
      </c>
      <c r="F31">
        <f t="shared" ca="1" si="2"/>
        <v>0.97093132986186348</v>
      </c>
      <c r="G31" s="23">
        <f t="shared" ca="1" si="3"/>
        <v>24.709313298618635</v>
      </c>
      <c r="H31" s="23">
        <f t="shared" ca="1" si="8"/>
        <v>520.07020602775117</v>
      </c>
      <c r="I31" s="23">
        <f t="shared" ca="1" si="4"/>
        <v>0.51252581118274065</v>
      </c>
      <c r="J31" s="23">
        <f t="shared" ca="1" si="5"/>
        <v>25.221839109801408</v>
      </c>
      <c r="M31">
        <v>28</v>
      </c>
      <c r="N31">
        <v>14.382945133012125</v>
      </c>
      <c r="S31">
        <v>28</v>
      </c>
      <c r="T31">
        <v>20.674109440190751</v>
      </c>
    </row>
    <row r="32" spans="1:20" x14ac:dyDescent="0.2">
      <c r="A32">
        <v>19</v>
      </c>
      <c r="B32">
        <f t="shared" ca="1" si="0"/>
        <v>0.91791430035485155</v>
      </c>
      <c r="C32" s="23">
        <f t="shared" ca="1" si="1"/>
        <v>74.999743795479816</v>
      </c>
      <c r="D32" s="23">
        <f t="shared" ca="1" si="6"/>
        <v>569.84811071342961</v>
      </c>
      <c r="E32" s="23">
        <f t="shared" ca="1" si="7"/>
        <v>569.84811071342961</v>
      </c>
      <c r="F32">
        <f t="shared" ca="1" si="2"/>
        <v>1.6350254166411449E-2</v>
      </c>
      <c r="G32" s="23">
        <f t="shared" ca="1" si="3"/>
        <v>15.163502541664114</v>
      </c>
      <c r="H32" s="23">
        <f ca="1">E32+G32</f>
        <v>585.01161325509372</v>
      </c>
      <c r="I32" s="23">
        <f t="shared" ca="1" si="4"/>
        <v>0</v>
      </c>
      <c r="J32" s="23">
        <f t="shared" ca="1" si="5"/>
        <v>15.163502541664116</v>
      </c>
      <c r="M32">
        <v>29</v>
      </c>
      <c r="N32">
        <v>15.223968790524745</v>
      </c>
      <c r="S32">
        <v>29</v>
      </c>
      <c r="T32">
        <v>12.250038292840955</v>
      </c>
    </row>
    <row r="33" spans="1:20" x14ac:dyDescent="0.2">
      <c r="A33">
        <v>20</v>
      </c>
      <c r="B33">
        <f t="shared" ca="1" si="0"/>
        <v>0.56900157292459153</v>
      </c>
      <c r="C33" s="23">
        <f t="shared" ca="1" si="1"/>
        <v>25.249525150861775</v>
      </c>
      <c r="D33" s="23">
        <f t="shared" ca="1" si="6"/>
        <v>595.09763586429142</v>
      </c>
      <c r="E33" s="23">
        <f t="shared" ca="1" si="7"/>
        <v>595.09763586429142</v>
      </c>
      <c r="F33">
        <f t="shared" ca="1" si="2"/>
        <v>0.53691388283655028</v>
      </c>
      <c r="G33" s="23">
        <f t="shared" ca="1" si="3"/>
        <v>20.369138828365504</v>
      </c>
      <c r="H33" s="23">
        <f t="shared" ca="1" si="8"/>
        <v>615.46677469265694</v>
      </c>
      <c r="I33" s="23">
        <f t="shared" ca="1" si="4"/>
        <v>0</v>
      </c>
      <c r="J33" s="23">
        <f t="shared" ca="1" si="5"/>
        <v>20.369138828365521</v>
      </c>
      <c r="M33">
        <v>30</v>
      </c>
      <c r="N33">
        <v>20.61505256449216</v>
      </c>
      <c r="S33">
        <v>30</v>
      </c>
      <c r="T33">
        <v>17.018443427442708</v>
      </c>
    </row>
    <row r="34" spans="1:20" x14ac:dyDescent="0.2">
      <c r="A34">
        <v>21</v>
      </c>
      <c r="B34">
        <f t="shared" ca="1" si="0"/>
        <v>0.61708807104738472</v>
      </c>
      <c r="C34" s="23">
        <f t="shared" ca="1" si="1"/>
        <v>28.798508002785884</v>
      </c>
      <c r="D34" s="23">
        <f t="shared" ca="1" si="6"/>
        <v>623.89614386707728</v>
      </c>
      <c r="E34" s="23">
        <f t="shared" ca="1" si="7"/>
        <v>623.89614386707728</v>
      </c>
      <c r="F34">
        <f t="shared" ca="1" si="2"/>
        <v>0.75963203257784773</v>
      </c>
      <c r="G34" s="23">
        <f t="shared" ca="1" si="3"/>
        <v>22.596320325778478</v>
      </c>
      <c r="H34" s="23">
        <f t="shared" ca="1" si="8"/>
        <v>646.49246419285578</v>
      </c>
      <c r="I34" s="23">
        <f t="shared" ca="1" si="4"/>
        <v>0</v>
      </c>
      <c r="J34" s="23">
        <f t="shared" ca="1" si="5"/>
        <v>22.596320325778493</v>
      </c>
      <c r="M34">
        <v>31</v>
      </c>
      <c r="N34">
        <v>12.898397047201172</v>
      </c>
      <c r="S34">
        <v>31</v>
      </c>
      <c r="T34">
        <v>15.253724753296293</v>
      </c>
    </row>
    <row r="35" spans="1:20" x14ac:dyDescent="0.2">
      <c r="A35">
        <v>22</v>
      </c>
      <c r="B35">
        <f t="shared" ca="1" si="0"/>
        <v>0.56188342603169794</v>
      </c>
      <c r="C35" s="23">
        <f t="shared" ca="1" si="1"/>
        <v>24.758107602147611</v>
      </c>
      <c r="D35" s="23">
        <f t="shared" ca="1" si="6"/>
        <v>648.65425146922485</v>
      </c>
      <c r="E35" s="23">
        <f t="shared" ca="1" si="7"/>
        <v>648.65425146922485</v>
      </c>
      <c r="F35">
        <f t="shared" ca="1" si="2"/>
        <v>0.40162412053873586</v>
      </c>
      <c r="G35" s="23">
        <f t="shared" ca="1" si="3"/>
        <v>19.01624120538736</v>
      </c>
      <c r="H35" s="23">
        <f t="shared" ca="1" si="8"/>
        <v>667.67049267461221</v>
      </c>
      <c r="I35" s="23">
        <f t="shared" ca="1" si="4"/>
        <v>0</v>
      </c>
      <c r="J35" s="23">
        <f t="shared" ca="1" si="5"/>
        <v>19.01624120538736</v>
      </c>
      <c r="M35">
        <v>32</v>
      </c>
      <c r="N35">
        <v>33.444170940167282</v>
      </c>
      <c r="S35">
        <v>32</v>
      </c>
      <c r="T35">
        <v>18.220489474215274</v>
      </c>
    </row>
    <row r="36" spans="1:20" x14ac:dyDescent="0.2">
      <c r="A36">
        <v>23</v>
      </c>
      <c r="B36">
        <f t="shared" ca="1" si="0"/>
        <v>0.58336128554056477</v>
      </c>
      <c r="C36" s="23">
        <f t="shared" ca="1" si="1"/>
        <v>26.266074747047238</v>
      </c>
      <c r="D36" s="23">
        <f t="shared" ca="1" si="6"/>
        <v>674.92032621627209</v>
      </c>
      <c r="E36" s="23">
        <f t="shared" ca="1" si="7"/>
        <v>674.92032621627209</v>
      </c>
      <c r="F36">
        <f t="shared" ca="1" si="2"/>
        <v>0.90202423797737497</v>
      </c>
      <c r="G36" s="23">
        <f t="shared" ca="1" si="3"/>
        <v>24.020242379773748</v>
      </c>
      <c r="H36" s="23">
        <f t="shared" ca="1" si="8"/>
        <v>698.94056859604586</v>
      </c>
      <c r="I36" s="23">
        <f t="shared" ca="1" si="4"/>
        <v>0</v>
      </c>
      <c r="J36" s="23">
        <f t="shared" ca="1" si="5"/>
        <v>24.020242379773777</v>
      </c>
      <c r="M36">
        <v>33</v>
      </c>
      <c r="N36">
        <v>18.93452127732769</v>
      </c>
      <c r="S36">
        <v>33</v>
      </c>
      <c r="T36">
        <v>22.24786569831468</v>
      </c>
    </row>
    <row r="37" spans="1:20" x14ac:dyDescent="0.2">
      <c r="A37">
        <v>24</v>
      </c>
      <c r="B37">
        <f t="shared" ca="1" si="0"/>
        <v>0.80822821737986428</v>
      </c>
      <c r="C37" s="23">
        <f t="shared" ca="1" si="1"/>
        <v>49.543477383740125</v>
      </c>
      <c r="D37" s="23">
        <f t="shared" ca="1" si="6"/>
        <v>724.46380360001217</v>
      </c>
      <c r="E37" s="23">
        <f t="shared" ca="1" si="7"/>
        <v>724.46380360001217</v>
      </c>
      <c r="F37">
        <f t="shared" ca="1" si="2"/>
        <v>0.52674758938705557</v>
      </c>
      <c r="G37" s="23">
        <f t="shared" ca="1" si="3"/>
        <v>20.267475893870554</v>
      </c>
      <c r="H37" s="23">
        <f t="shared" ca="1" si="8"/>
        <v>744.73127949388277</v>
      </c>
      <c r="I37" s="23">
        <f t="shared" ca="1" si="4"/>
        <v>0</v>
      </c>
      <c r="J37" s="23">
        <f t="shared" ca="1" si="5"/>
        <v>20.267475893870596</v>
      </c>
      <c r="M37">
        <v>34</v>
      </c>
      <c r="N37">
        <v>16.748732931577283</v>
      </c>
      <c r="S37">
        <v>34</v>
      </c>
      <c r="T37">
        <v>27.093303015468312</v>
      </c>
    </row>
    <row r="38" spans="1:20" x14ac:dyDescent="0.2">
      <c r="A38">
        <v>25</v>
      </c>
      <c r="B38">
        <f t="shared" ca="1" si="0"/>
        <v>0.96660490163454638</v>
      </c>
      <c r="C38" s="23">
        <f t="shared" ca="1" si="1"/>
        <v>101.98038435883407</v>
      </c>
      <c r="D38" s="23">
        <f t="shared" ca="1" si="6"/>
        <v>826.44418795884621</v>
      </c>
      <c r="E38" s="23">
        <f t="shared" ca="1" si="7"/>
        <v>826.44418795884621</v>
      </c>
      <c r="F38">
        <f t="shared" ca="1" si="2"/>
        <v>0.26184334556952238</v>
      </c>
      <c r="G38" s="23">
        <f t="shared" ca="1" si="3"/>
        <v>17.618433455695225</v>
      </c>
      <c r="H38" s="23">
        <f t="shared" ca="1" si="8"/>
        <v>844.06262141454147</v>
      </c>
      <c r="I38" s="23">
        <f t="shared" ca="1" si="4"/>
        <v>0</v>
      </c>
      <c r="J38" s="23">
        <f t="shared" ca="1" si="5"/>
        <v>17.618433455695254</v>
      </c>
      <c r="M38">
        <v>35</v>
      </c>
      <c r="N38">
        <v>13.546313572019303</v>
      </c>
      <c r="S38">
        <v>35</v>
      </c>
      <c r="T38">
        <v>26.353454404155702</v>
      </c>
    </row>
    <row r="39" spans="1:20" x14ac:dyDescent="0.2">
      <c r="A39">
        <v>26</v>
      </c>
      <c r="B39">
        <f t="shared" ca="1" si="0"/>
        <v>0.11964937965810041</v>
      </c>
      <c r="C39" s="23">
        <f t="shared" ca="1" si="1"/>
        <v>3.8230505596864592</v>
      </c>
      <c r="D39" s="23">
        <f t="shared" ca="1" si="6"/>
        <v>830.26723851853262</v>
      </c>
      <c r="E39" s="23">
        <f t="shared" ca="1" si="7"/>
        <v>844.06262141454147</v>
      </c>
      <c r="F39">
        <f t="shared" ca="1" si="2"/>
        <v>0.48191213915191811</v>
      </c>
      <c r="G39" s="23">
        <f t="shared" ca="1" si="3"/>
        <v>19.819121391519182</v>
      </c>
      <c r="H39" s="23">
        <f t="shared" ca="1" si="8"/>
        <v>863.88174280606063</v>
      </c>
      <c r="I39" s="23">
        <f t="shared" ca="1" si="4"/>
        <v>13.795382896008846</v>
      </c>
      <c r="J39" s="23">
        <f t="shared" ca="1" si="5"/>
        <v>33.614504287528007</v>
      </c>
      <c r="S39">
        <v>36</v>
      </c>
      <c r="T39">
        <v>35.444932916758425</v>
      </c>
    </row>
    <row r="40" spans="1:20" x14ac:dyDescent="0.2">
      <c r="A40">
        <v>27</v>
      </c>
      <c r="B40">
        <f t="shared" ca="1" si="0"/>
        <v>5.8398057573020523E-2</v>
      </c>
      <c r="C40" s="23">
        <f t="shared" ca="1" si="1"/>
        <v>1.8051798041351201</v>
      </c>
      <c r="D40" s="23">
        <f t="shared" ca="1" si="6"/>
        <v>832.07241832266777</v>
      </c>
      <c r="E40" s="23">
        <f t="shared" ca="1" si="7"/>
        <v>863.88174280606063</v>
      </c>
      <c r="F40">
        <f t="shared" ca="1" si="2"/>
        <v>0.43118826506397223</v>
      </c>
      <c r="G40" s="23">
        <f t="shared" ca="1" si="3"/>
        <v>19.311882650639724</v>
      </c>
      <c r="H40" s="23">
        <f t="shared" ca="1" si="8"/>
        <v>883.19362545670037</v>
      </c>
      <c r="I40" s="23">
        <f t="shared" ca="1" si="4"/>
        <v>31.809324483392857</v>
      </c>
      <c r="J40" s="23">
        <f t="shared" ca="1" si="5"/>
        <v>51.121207134032602</v>
      </c>
      <c r="S40">
        <v>37</v>
      </c>
      <c r="T40">
        <v>15.64537705682487</v>
      </c>
    </row>
    <row r="41" spans="1:20" x14ac:dyDescent="0.2">
      <c r="A41">
        <v>28</v>
      </c>
      <c r="B41">
        <f t="shared" ca="1" si="0"/>
        <v>6.4829280222937657E-2</v>
      </c>
      <c r="C41" s="23">
        <f t="shared" ca="1" si="1"/>
        <v>2.0107853509125437</v>
      </c>
      <c r="D41" s="23">
        <f t="shared" ca="1" si="6"/>
        <v>834.08320367358033</v>
      </c>
      <c r="E41" s="23">
        <f t="shared" ca="1" si="7"/>
        <v>883.19362545670037</v>
      </c>
      <c r="F41">
        <f t="shared" ca="1" si="2"/>
        <v>1.5785635089527239E-2</v>
      </c>
      <c r="G41" s="23">
        <f t="shared" ca="1" si="3"/>
        <v>15.157856350895273</v>
      </c>
      <c r="H41" s="23">
        <f t="shared" ca="1" si="8"/>
        <v>898.35148180759563</v>
      </c>
      <c r="I41" s="23">
        <f t="shared" ca="1" si="4"/>
        <v>49.110421783120046</v>
      </c>
      <c r="J41" s="23">
        <f t="shared" ca="1" si="5"/>
        <v>64.268278134015304</v>
      </c>
      <c r="S41">
        <v>38</v>
      </c>
      <c r="T41">
        <v>29.398541709955797</v>
      </c>
    </row>
    <row r="42" spans="1:20" x14ac:dyDescent="0.2">
      <c r="A42">
        <v>29</v>
      </c>
      <c r="B42">
        <f t="shared" ca="1" si="0"/>
        <v>0.48821542093330295</v>
      </c>
      <c r="C42" s="23">
        <f t="shared" ca="1" si="1"/>
        <v>20.095544594717492</v>
      </c>
      <c r="D42" s="23">
        <f t="shared" ca="1" si="6"/>
        <v>854.1787482682978</v>
      </c>
      <c r="E42" s="23">
        <f t="shared" ca="1" si="7"/>
        <v>898.35148180759563</v>
      </c>
      <c r="F42">
        <f t="shared" ca="1" si="2"/>
        <v>0.3535288002277045</v>
      </c>
      <c r="G42" s="23">
        <f t="shared" ca="1" si="3"/>
        <v>18.535288002277046</v>
      </c>
      <c r="H42" s="23">
        <f t="shared" ca="1" si="8"/>
        <v>916.8867698098727</v>
      </c>
      <c r="I42" s="23">
        <f t="shared" ca="1" si="4"/>
        <v>44.172733539297838</v>
      </c>
      <c r="J42" s="23">
        <f t="shared" ca="1" si="5"/>
        <v>62.708021541574908</v>
      </c>
      <c r="S42">
        <v>39</v>
      </c>
      <c r="T42">
        <v>16.11334327890556</v>
      </c>
    </row>
    <row r="43" spans="1:20" x14ac:dyDescent="0.2">
      <c r="A43">
        <v>30</v>
      </c>
      <c r="B43">
        <f t="shared" ca="1" si="0"/>
        <v>0.84889924722344179</v>
      </c>
      <c r="C43" s="23">
        <f t="shared" ca="1" si="1"/>
        <v>56.69425283219865</v>
      </c>
      <c r="D43" s="23">
        <f t="shared" ca="1" si="6"/>
        <v>910.87300110049648</v>
      </c>
      <c r="E43" s="23">
        <f t="shared" ca="1" si="7"/>
        <v>916.8867698098727</v>
      </c>
      <c r="F43">
        <f t="shared" ca="1" si="2"/>
        <v>0.71645062531768533</v>
      </c>
      <c r="G43" s="23">
        <f t="shared" ca="1" si="3"/>
        <v>22.164506253176853</v>
      </c>
      <c r="H43" s="23">
        <f t="shared" ca="1" si="8"/>
        <v>939.0512760630495</v>
      </c>
      <c r="I43" s="23">
        <f t="shared" ca="1" si="4"/>
        <v>6.0137687093762224</v>
      </c>
      <c r="J43" s="23">
        <f t="shared" ca="1" si="5"/>
        <v>28.178274962553019</v>
      </c>
      <c r="S43">
        <v>40</v>
      </c>
      <c r="T43">
        <v>21.304857985701929</v>
      </c>
    </row>
    <row r="44" spans="1:20" x14ac:dyDescent="0.2">
      <c r="A44">
        <v>31</v>
      </c>
      <c r="B44">
        <f t="shared" ca="1" si="0"/>
        <v>0.33553120331131703</v>
      </c>
      <c r="C44" s="23">
        <f t="shared" ca="1" si="1"/>
        <v>12.263020785314589</v>
      </c>
      <c r="D44" s="23">
        <f t="shared" ca="1" si="6"/>
        <v>923.13602188581103</v>
      </c>
      <c r="E44" s="23">
        <f t="shared" ca="1" si="7"/>
        <v>939.0512760630495</v>
      </c>
      <c r="F44">
        <f t="shared" ca="1" si="2"/>
        <v>0.8395329589252124</v>
      </c>
      <c r="G44" s="23">
        <f t="shared" ca="1" si="3"/>
        <v>23.395329589252125</v>
      </c>
      <c r="H44" s="23">
        <f t="shared" ca="1" si="8"/>
        <v>962.44660565230163</v>
      </c>
      <c r="I44" s="23">
        <f t="shared" ca="1" si="4"/>
        <v>15.915254177238467</v>
      </c>
      <c r="J44" s="23">
        <f t="shared" ca="1" si="5"/>
        <v>39.310583766490595</v>
      </c>
      <c r="S44">
        <v>41</v>
      </c>
      <c r="T44">
        <v>16.380268865802215</v>
      </c>
    </row>
    <row r="45" spans="1:20" x14ac:dyDescent="0.2">
      <c r="A45">
        <v>32</v>
      </c>
      <c r="B45">
        <f t="shared" ca="1" si="0"/>
        <v>0.22558952229088436</v>
      </c>
      <c r="C45" s="23">
        <f t="shared" ca="1" si="1"/>
        <v>7.6695963903515887</v>
      </c>
      <c r="D45" s="23">
        <f t="shared" ca="1" si="6"/>
        <v>930.80561827616259</v>
      </c>
      <c r="E45" s="23">
        <f t="shared" ca="1" si="7"/>
        <v>962.44660565230163</v>
      </c>
      <c r="F45">
        <f t="shared" ca="1" si="2"/>
        <v>0.40430546635297426</v>
      </c>
      <c r="G45" s="23">
        <f t="shared" ca="1" si="3"/>
        <v>19.043054663529745</v>
      </c>
      <c r="H45" s="23">
        <f t="shared" ca="1" si="8"/>
        <v>981.48966031583132</v>
      </c>
      <c r="I45" s="23">
        <f t="shared" ca="1" si="4"/>
        <v>31.640987376139037</v>
      </c>
      <c r="J45" s="23">
        <f t="shared" ca="1" si="5"/>
        <v>50.684042039668725</v>
      </c>
      <c r="S45">
        <v>42</v>
      </c>
      <c r="T45">
        <v>16.389009645536316</v>
      </c>
    </row>
    <row r="46" spans="1:20" x14ac:dyDescent="0.2">
      <c r="A46">
        <v>33</v>
      </c>
      <c r="B46">
        <f t="shared" ca="1" si="0"/>
        <v>3.5609081466361325E-2</v>
      </c>
      <c r="C46" s="23">
        <f t="shared" ca="1" si="1"/>
        <v>1.0877564826111701</v>
      </c>
      <c r="D46" s="23">
        <f t="shared" ca="1" si="6"/>
        <v>931.8933747587738</v>
      </c>
      <c r="E46" s="23">
        <f t="shared" ca="1" si="7"/>
        <v>981.48966031583132</v>
      </c>
      <c r="F46">
        <f t="shared" ca="1" si="2"/>
        <v>0.287192151894749</v>
      </c>
      <c r="G46" s="23">
        <f t="shared" ca="1" si="3"/>
        <v>17.871921518947488</v>
      </c>
      <c r="H46" s="23">
        <f t="shared" ca="1" si="8"/>
        <v>999.3615818347788</v>
      </c>
      <c r="I46" s="23">
        <f t="shared" ca="1" si="4"/>
        <v>49.596285557057513</v>
      </c>
      <c r="J46" s="23">
        <f t="shared" ca="1" si="5"/>
        <v>67.468207076005001</v>
      </c>
      <c r="S46">
        <v>43</v>
      </c>
      <c r="T46">
        <v>14.840178372222171</v>
      </c>
    </row>
    <row r="47" spans="1:20" x14ac:dyDescent="0.2">
      <c r="A47">
        <v>34</v>
      </c>
      <c r="B47">
        <f t="shared" ca="1" si="0"/>
        <v>0.35082297087919301</v>
      </c>
      <c r="C47" s="23">
        <f t="shared" ca="1" si="1"/>
        <v>12.961494819918128</v>
      </c>
      <c r="D47" s="23">
        <f t="shared" ca="1" si="6"/>
        <v>944.85486957869193</v>
      </c>
      <c r="E47" s="23">
        <f t="shared" ca="1" si="7"/>
        <v>999.3615818347788</v>
      </c>
      <c r="F47">
        <f t="shared" ca="1" si="2"/>
        <v>0.19420255982583567</v>
      </c>
      <c r="G47" s="23">
        <f t="shared" ca="1" si="3"/>
        <v>16.942025598258358</v>
      </c>
      <c r="H47" s="23">
        <f t="shared" ca="1" si="8"/>
        <v>1016.3036074330372</v>
      </c>
      <c r="I47" s="23">
        <f t="shared" ca="1" si="4"/>
        <v>54.506712256086871</v>
      </c>
      <c r="J47" s="23">
        <f t="shared" ca="1" si="5"/>
        <v>71.448737854345268</v>
      </c>
      <c r="S47">
        <v>44</v>
      </c>
      <c r="T47">
        <v>13.912441200092298</v>
      </c>
    </row>
    <row r="48" spans="1:20" x14ac:dyDescent="0.2">
      <c r="A48">
        <v>35</v>
      </c>
      <c r="B48">
        <f t="shared" ca="1" si="0"/>
        <v>0.25543442924951887</v>
      </c>
      <c r="C48" s="23">
        <f t="shared" ca="1" si="1"/>
        <v>8.8486307158915665</v>
      </c>
      <c r="D48" s="23">
        <f t="shared" ca="1" si="6"/>
        <v>953.70350029458348</v>
      </c>
      <c r="E48" s="23">
        <f t="shared" ca="1" si="7"/>
        <v>1016.3036074330372</v>
      </c>
      <c r="F48">
        <f t="shared" ca="1" si="2"/>
        <v>0.88090269581974157</v>
      </c>
      <c r="G48" s="23">
        <f t="shared" ca="1" si="3"/>
        <v>23.809026958197414</v>
      </c>
      <c r="H48" s="23">
        <f t="shared" ca="1" si="8"/>
        <v>1040.1126343912347</v>
      </c>
      <c r="I48" s="23">
        <f t="shared" ca="1" si="4"/>
        <v>62.600107138453723</v>
      </c>
      <c r="J48" s="23">
        <f t="shared" ca="1" si="5"/>
        <v>86.409134096651201</v>
      </c>
      <c r="S48">
        <v>45</v>
      </c>
      <c r="T48">
        <v>30.691472434922073</v>
      </c>
    </row>
    <row r="49" spans="1:20" x14ac:dyDescent="0.2">
      <c r="A49">
        <v>36</v>
      </c>
      <c r="B49">
        <f t="shared" ca="1" si="0"/>
        <v>0.51488579911239307</v>
      </c>
      <c r="C49" s="23">
        <f t="shared" ca="1" si="1"/>
        <v>21.701128500441566</v>
      </c>
      <c r="D49" s="23">
        <f t="shared" ca="1" si="6"/>
        <v>975.40462879502502</v>
      </c>
      <c r="E49" s="23">
        <f t="shared" ca="1" si="7"/>
        <v>1040.1126343912347</v>
      </c>
      <c r="F49">
        <f t="shared" ca="1" si="2"/>
        <v>0.9040606782974987</v>
      </c>
      <c r="G49" s="23">
        <f t="shared" ca="1" si="3"/>
        <v>24.040606782974987</v>
      </c>
      <c r="H49" s="23">
        <f t="shared" ca="1" si="8"/>
        <v>1064.1532411742096</v>
      </c>
      <c r="I49" s="23">
        <f t="shared" ca="1" si="4"/>
        <v>64.708005596209659</v>
      </c>
      <c r="J49" s="23">
        <f t="shared" ca="1" si="5"/>
        <v>88.748612379184578</v>
      </c>
      <c r="S49">
        <v>46</v>
      </c>
      <c r="T49">
        <v>18.896534807613662</v>
      </c>
    </row>
    <row r="50" spans="1:20" x14ac:dyDescent="0.2">
      <c r="A50">
        <v>37</v>
      </c>
      <c r="B50">
        <f t="shared" ca="1" si="0"/>
        <v>0.28856505926110465</v>
      </c>
      <c r="C50" s="23">
        <f t="shared" ca="1" si="1"/>
        <v>10.214139156389741</v>
      </c>
      <c r="D50" s="23">
        <f t="shared" ca="1" si="6"/>
        <v>985.61876795141472</v>
      </c>
      <c r="E50" s="23">
        <f t="shared" ca="1" si="7"/>
        <v>1064.1532411742096</v>
      </c>
      <c r="F50">
        <f t="shared" ca="1" si="2"/>
        <v>0.39492894485035512</v>
      </c>
      <c r="G50" s="23">
        <f t="shared" ca="1" si="3"/>
        <v>18.949289448503549</v>
      </c>
      <c r="H50" s="23">
        <f t="shared" ca="1" si="8"/>
        <v>1083.1025306227132</v>
      </c>
      <c r="I50" s="23">
        <f t="shared" ca="1" si="4"/>
        <v>78.534473222794873</v>
      </c>
      <c r="J50" s="23">
        <f t="shared" ca="1" si="5"/>
        <v>97.48376267129845</v>
      </c>
      <c r="S50">
        <v>47</v>
      </c>
      <c r="T50">
        <v>23.789916400357104</v>
      </c>
    </row>
    <row r="51" spans="1:20" x14ac:dyDescent="0.2">
      <c r="A51">
        <v>38</v>
      </c>
      <c r="B51">
        <f t="shared" ca="1" si="0"/>
        <v>0.97459573887550133</v>
      </c>
      <c r="C51" s="23">
        <f t="shared" ca="1" si="1"/>
        <v>110.18515074662648</v>
      </c>
      <c r="D51" s="23">
        <f t="shared" ca="1" si="6"/>
        <v>1095.8039186980411</v>
      </c>
      <c r="E51" s="23">
        <f t="shared" ca="1" si="7"/>
        <v>1095.8039186980411</v>
      </c>
      <c r="F51">
        <f t="shared" ca="1" si="2"/>
        <v>0.29614507801658396</v>
      </c>
      <c r="G51" s="23">
        <f t="shared" ca="1" si="3"/>
        <v>17.961450780165841</v>
      </c>
      <c r="H51" s="23">
        <f t="shared" ca="1" si="8"/>
        <v>1113.765369478207</v>
      </c>
      <c r="I51" s="23">
        <f t="shared" ca="1" si="4"/>
        <v>0</v>
      </c>
      <c r="J51" s="23">
        <f t="shared" ca="1" si="5"/>
        <v>17.961450780165933</v>
      </c>
      <c r="S51">
        <v>48</v>
      </c>
      <c r="T51">
        <v>16.680917606011633</v>
      </c>
    </row>
    <row r="52" spans="1:20" x14ac:dyDescent="0.2">
      <c r="A52">
        <v>39</v>
      </c>
      <c r="B52">
        <f t="shared" ca="1" si="0"/>
        <v>0.51973458671105999</v>
      </c>
      <c r="C52" s="23">
        <f t="shared" ca="1" si="1"/>
        <v>22.002491506369196</v>
      </c>
      <c r="D52" s="23">
        <f t="shared" ca="1" si="6"/>
        <v>1117.8064102044102</v>
      </c>
      <c r="E52" s="23">
        <f t="shared" ca="1" si="7"/>
        <v>1117.8064102044102</v>
      </c>
      <c r="F52">
        <f t="shared" ca="1" si="2"/>
        <v>0.72792304542765018</v>
      </c>
      <c r="G52" s="23">
        <f t="shared" ca="1" si="3"/>
        <v>22.279230454276501</v>
      </c>
      <c r="H52" s="23">
        <f t="shared" ca="1" si="8"/>
        <v>1140.0856406586868</v>
      </c>
      <c r="I52" s="23">
        <f t="shared" ca="1" si="4"/>
        <v>0</v>
      </c>
      <c r="J52" s="23">
        <f t="shared" ca="1" si="5"/>
        <v>22.279230454276558</v>
      </c>
      <c r="S52">
        <v>49</v>
      </c>
      <c r="T52">
        <v>18.311677123904751</v>
      </c>
    </row>
    <row r="53" spans="1:20" x14ac:dyDescent="0.2">
      <c r="A53">
        <v>40</v>
      </c>
      <c r="B53">
        <f t="shared" ca="1" si="0"/>
        <v>0.2074109969125999</v>
      </c>
      <c r="C53" s="23">
        <f t="shared" ca="1" si="1"/>
        <v>6.9735141840522266</v>
      </c>
      <c r="D53" s="23">
        <f t="shared" ca="1" si="6"/>
        <v>1124.7799243884624</v>
      </c>
      <c r="E53" s="23">
        <f t="shared" ca="1" si="7"/>
        <v>1140.0856406586868</v>
      </c>
      <c r="F53">
        <f t="shared" ca="1" si="2"/>
        <v>0.88231445307851697</v>
      </c>
      <c r="G53" s="23">
        <f t="shared" ca="1" si="3"/>
        <v>23.823144530785171</v>
      </c>
      <c r="H53" s="23">
        <f t="shared" ca="1" si="8"/>
        <v>1163.9087851894719</v>
      </c>
      <c r="I53" s="23">
        <f t="shared" ca="1" si="4"/>
        <v>15.305716270224366</v>
      </c>
      <c r="J53" s="23">
        <f t="shared" ca="1" si="5"/>
        <v>39.128860801009523</v>
      </c>
      <c r="S53">
        <v>50</v>
      </c>
      <c r="T53">
        <v>26.946685067910327</v>
      </c>
    </row>
    <row r="54" spans="1:20" x14ac:dyDescent="0.2">
      <c r="A54">
        <v>41</v>
      </c>
      <c r="B54">
        <f t="shared" ca="1" si="0"/>
        <v>0.53102186405489105</v>
      </c>
      <c r="C54" s="23">
        <f t="shared" ca="1" si="1"/>
        <v>22.715973902293712</v>
      </c>
      <c r="D54" s="23">
        <f t="shared" ca="1" si="6"/>
        <v>1147.495898290756</v>
      </c>
      <c r="E54" s="23">
        <f t="shared" ca="1" si="7"/>
        <v>1163.9087851894719</v>
      </c>
      <c r="F54">
        <f t="shared" ca="1" si="2"/>
        <v>0.97817408512213555</v>
      </c>
      <c r="G54" s="23">
        <f t="shared" ca="1" si="3"/>
        <v>24.781740851221358</v>
      </c>
      <c r="H54" s="23">
        <f t="shared" ca="1" si="8"/>
        <v>1188.6905260406934</v>
      </c>
      <c r="I54" s="23">
        <f t="shared" ca="1" si="4"/>
        <v>16.412886898715897</v>
      </c>
      <c r="J54" s="23">
        <f t="shared" ca="1" si="5"/>
        <v>41.194627749937354</v>
      </c>
      <c r="S54">
        <v>51</v>
      </c>
      <c r="T54">
        <v>19.189448574294524</v>
      </c>
    </row>
    <row r="55" spans="1:20" x14ac:dyDescent="0.2">
      <c r="A55">
        <v>42</v>
      </c>
      <c r="B55">
        <f t="shared" ca="1" si="0"/>
        <v>0.1988976895551483</v>
      </c>
      <c r="C55" s="23">
        <f t="shared" ca="1" si="1"/>
        <v>6.6529983502435392</v>
      </c>
      <c r="D55" s="23">
        <f t="shared" ca="1" si="6"/>
        <v>1154.1488966409995</v>
      </c>
      <c r="E55" s="23">
        <f t="shared" ca="1" si="7"/>
        <v>1188.6905260406934</v>
      </c>
      <c r="F55">
        <f t="shared" ca="1" si="2"/>
        <v>0.60878499344092607</v>
      </c>
      <c r="G55" s="23">
        <f t="shared" ca="1" si="3"/>
        <v>21.08784993440926</v>
      </c>
      <c r="H55" s="23">
        <f t="shared" ca="1" si="8"/>
        <v>1209.7783759751026</v>
      </c>
      <c r="I55" s="23">
        <f t="shared" ca="1" si="4"/>
        <v>34.541629399693875</v>
      </c>
      <c r="J55" s="23">
        <f t="shared" ca="1" si="5"/>
        <v>55.629479334103053</v>
      </c>
      <c r="S55">
        <v>52</v>
      </c>
      <c r="T55">
        <v>19.802315057694283</v>
      </c>
    </row>
    <row r="56" spans="1:20" x14ac:dyDescent="0.2">
      <c r="A56">
        <v>43</v>
      </c>
      <c r="B56">
        <f t="shared" ca="1" si="0"/>
        <v>0.22666313256508885</v>
      </c>
      <c r="C56" s="23">
        <f t="shared" ca="1" si="1"/>
        <v>7.7112159912418949</v>
      </c>
      <c r="D56" s="23">
        <f t="shared" ca="1" si="6"/>
        <v>1161.8601126322415</v>
      </c>
      <c r="E56" s="23">
        <f t="shared" ca="1" si="7"/>
        <v>1209.7783759751026</v>
      </c>
      <c r="F56">
        <f t="shared" ca="1" si="2"/>
        <v>0.95473968282031008</v>
      </c>
      <c r="G56" s="23">
        <f t="shared" ca="1" si="3"/>
        <v>24.547396828203102</v>
      </c>
      <c r="H56" s="23">
        <f t="shared" ca="1" si="8"/>
        <v>1234.3257728033057</v>
      </c>
      <c r="I56" s="23">
        <f t="shared" ca="1" si="4"/>
        <v>47.91826334286111</v>
      </c>
      <c r="J56" s="23">
        <f t="shared" ca="1" si="5"/>
        <v>72.465660171064201</v>
      </c>
      <c r="S56">
        <v>53</v>
      </c>
      <c r="T56">
        <v>16.553401348807963</v>
      </c>
    </row>
    <row r="57" spans="1:20" x14ac:dyDescent="0.2">
      <c r="A57">
        <v>44</v>
      </c>
      <c r="B57">
        <f t="shared" ca="1" si="0"/>
        <v>0.8837871815819206</v>
      </c>
      <c r="C57" s="23">
        <f t="shared" ca="1" si="1"/>
        <v>64.569963817194065</v>
      </c>
      <c r="D57" s="23">
        <f t="shared" ca="1" si="6"/>
        <v>1226.4300764494355</v>
      </c>
      <c r="E57" s="23">
        <f t="shared" ca="1" si="7"/>
        <v>1234.3257728033057</v>
      </c>
      <c r="F57">
        <f t="shared" ca="1" si="2"/>
        <v>0.96600454023433646</v>
      </c>
      <c r="G57" s="23">
        <f t="shared" ca="1" si="3"/>
        <v>24.660045402343364</v>
      </c>
      <c r="H57" s="23">
        <f t="shared" ca="1" si="8"/>
        <v>1258.9858182056489</v>
      </c>
      <c r="I57" s="23">
        <f t="shared" ca="1" si="4"/>
        <v>7.8956963538701075</v>
      </c>
      <c r="J57" s="23">
        <f t="shared" ca="1" si="5"/>
        <v>32.555741756213365</v>
      </c>
    </row>
    <row r="58" spans="1:20" x14ac:dyDescent="0.2">
      <c r="A58">
        <v>45</v>
      </c>
      <c r="B58">
        <f t="shared" ca="1" si="0"/>
        <v>0.39230266345384401</v>
      </c>
      <c r="C58" s="23">
        <f t="shared" ca="1" si="1"/>
        <v>14.942349680810516</v>
      </c>
      <c r="D58" s="23">
        <f t="shared" ca="1" si="6"/>
        <v>1241.3724261302461</v>
      </c>
      <c r="E58" s="23">
        <f t="shared" ca="1" si="7"/>
        <v>1258.9858182056489</v>
      </c>
      <c r="F58">
        <f t="shared" ca="1" si="2"/>
        <v>0.25323756089878247</v>
      </c>
      <c r="G58" s="23">
        <f t="shared" ca="1" si="3"/>
        <v>17.532375608987824</v>
      </c>
      <c r="H58" s="23">
        <f t="shared" ca="1" si="8"/>
        <v>1276.5181938146368</v>
      </c>
      <c r="I58" s="23">
        <f t="shared" ca="1" si="4"/>
        <v>17.613392075402771</v>
      </c>
      <c r="J58" s="23">
        <f t="shared" ca="1" si="5"/>
        <v>35.145767684390648</v>
      </c>
    </row>
    <row r="59" spans="1:20" x14ac:dyDescent="0.2">
      <c r="A59">
        <v>46</v>
      </c>
      <c r="B59">
        <f t="shared" ca="1" si="0"/>
        <v>0.16073668975905275</v>
      </c>
      <c r="C59" s="23">
        <f t="shared" ca="1" si="1"/>
        <v>5.2569235068715701</v>
      </c>
      <c r="D59" s="23">
        <f t="shared" ca="1" si="6"/>
        <v>1246.6293496371177</v>
      </c>
      <c r="E59" s="23">
        <f t="shared" ca="1" si="7"/>
        <v>1276.5181938146368</v>
      </c>
      <c r="F59">
        <f t="shared" ca="1" si="2"/>
        <v>0.84031956798810714</v>
      </c>
      <c r="G59" s="23">
        <f t="shared" ca="1" si="3"/>
        <v>23.403195679881073</v>
      </c>
      <c r="H59" s="23">
        <f t="shared" ca="1" si="8"/>
        <v>1299.9213894945178</v>
      </c>
      <c r="I59" s="23">
        <f t="shared" ca="1" si="4"/>
        <v>29.888844177519104</v>
      </c>
      <c r="J59" s="23">
        <f t="shared" ca="1" si="5"/>
        <v>53.292039857400141</v>
      </c>
    </row>
    <row r="60" spans="1:20" x14ac:dyDescent="0.2">
      <c r="A60">
        <v>47</v>
      </c>
      <c r="B60">
        <f t="shared" ca="1" si="0"/>
        <v>0.35812249282898767</v>
      </c>
      <c r="C60" s="23">
        <f t="shared" ca="1" si="1"/>
        <v>13.300733768868856</v>
      </c>
      <c r="D60" s="23">
        <f t="shared" ca="1" si="6"/>
        <v>1259.9300834059866</v>
      </c>
      <c r="E60" s="23">
        <f t="shared" ca="1" si="7"/>
        <v>1299.9213894945178</v>
      </c>
      <c r="F60">
        <f t="shared" ca="1" si="2"/>
        <v>2.1313823519002906E-2</v>
      </c>
      <c r="G60" s="23">
        <f t="shared" ca="1" si="3"/>
        <v>15.21313823519003</v>
      </c>
      <c r="H60" s="23">
        <f t="shared" ca="1" si="8"/>
        <v>1315.1345277297078</v>
      </c>
      <c r="I60" s="23">
        <f t="shared" ca="1" si="4"/>
        <v>39.991306088531246</v>
      </c>
      <c r="J60" s="23">
        <f t="shared" ca="1" si="5"/>
        <v>55.204444323721191</v>
      </c>
    </row>
    <row r="61" spans="1:20" x14ac:dyDescent="0.2">
      <c r="A61">
        <v>48</v>
      </c>
      <c r="B61">
        <f t="shared" ca="1" si="0"/>
        <v>0.74919921914428378</v>
      </c>
      <c r="C61" s="23">
        <f t="shared" ca="1" si="1"/>
        <v>41.492890703052737</v>
      </c>
      <c r="D61" s="23">
        <f t="shared" ca="1" si="6"/>
        <v>1301.4229741090394</v>
      </c>
      <c r="E61" s="23">
        <f t="shared" ca="1" si="7"/>
        <v>1315.1345277297078</v>
      </c>
      <c r="F61">
        <f t="shared" ca="1" si="2"/>
        <v>0.97726567209652537</v>
      </c>
      <c r="G61" s="23">
        <f t="shared" ca="1" si="3"/>
        <v>24.772656720965252</v>
      </c>
      <c r="H61" s="23">
        <f t="shared" ca="1" si="8"/>
        <v>1339.907184450673</v>
      </c>
      <c r="I61" s="23">
        <f t="shared" ca="1" si="4"/>
        <v>13.711553620668383</v>
      </c>
      <c r="J61" s="23">
        <f t="shared" ca="1" si="5"/>
        <v>38.48421034163357</v>
      </c>
    </row>
    <row r="62" spans="1:20" x14ac:dyDescent="0.2">
      <c r="A62">
        <v>49</v>
      </c>
      <c r="B62">
        <f t="shared" ca="1" si="0"/>
        <v>0.19847174518188915</v>
      </c>
      <c r="C62" s="23">
        <f t="shared" ca="1" si="1"/>
        <v>6.6370516538861573</v>
      </c>
      <c r="D62" s="23">
        <f t="shared" ca="1" si="6"/>
        <v>1308.0600257629255</v>
      </c>
      <c r="E62" s="23">
        <f t="shared" ca="1" si="7"/>
        <v>1339.907184450673</v>
      </c>
      <c r="F62">
        <f t="shared" ca="1" si="2"/>
        <v>0.29730787220050581</v>
      </c>
      <c r="G62" s="23">
        <f t="shared" ca="1" si="3"/>
        <v>17.973078722005059</v>
      </c>
      <c r="H62" s="23">
        <f t="shared" ca="1" si="8"/>
        <v>1357.880263172678</v>
      </c>
      <c r="I62" s="23">
        <f t="shared" ca="1" si="4"/>
        <v>31.847158687747424</v>
      </c>
      <c r="J62" s="23">
        <f t="shared" ca="1" si="5"/>
        <v>49.820237409752508</v>
      </c>
    </row>
    <row r="63" spans="1:20" x14ac:dyDescent="0.2">
      <c r="A63">
        <v>50</v>
      </c>
      <c r="B63">
        <f t="shared" ca="1" si="0"/>
        <v>0.99483789897392916</v>
      </c>
      <c r="C63" s="23">
        <f t="shared" ca="1" si="1"/>
        <v>157.99234820301086</v>
      </c>
      <c r="D63" s="23">
        <f t="shared" ca="1" si="6"/>
        <v>1466.0523739659363</v>
      </c>
      <c r="E63" s="23">
        <f t="shared" ca="1" si="7"/>
        <v>1466.0523739659363</v>
      </c>
      <c r="F63">
        <f t="shared" ca="1" si="2"/>
        <v>0.50698106483304528</v>
      </c>
      <c r="G63" s="23">
        <f t="shared" ca="1" si="3"/>
        <v>20.069810648330453</v>
      </c>
      <c r="H63" s="23">
        <f t="shared" ca="1" si="8"/>
        <v>1486.1221846142669</v>
      </c>
      <c r="I63" s="23">
        <f t="shared" ca="1" si="4"/>
        <v>0</v>
      </c>
      <c r="J63" s="23">
        <f t="shared" ca="1" si="5"/>
        <v>20.069810648330531</v>
      </c>
    </row>
    <row r="64" spans="1:20" x14ac:dyDescent="0.2">
      <c r="A64">
        <v>51</v>
      </c>
      <c r="B64">
        <f t="shared" ca="1" si="0"/>
        <v>0.49885002277986878</v>
      </c>
      <c r="C64" s="23">
        <f t="shared" ca="1" si="1"/>
        <v>20.725496008993602</v>
      </c>
      <c r="D64" s="23">
        <f t="shared" ca="1" si="6"/>
        <v>1486.7778699749299</v>
      </c>
      <c r="E64" s="23">
        <f t="shared" ca="1" si="7"/>
        <v>1486.7778699749299</v>
      </c>
      <c r="F64">
        <f t="shared" ca="1" si="2"/>
        <v>0.19818337000756125</v>
      </c>
      <c r="G64" s="23">
        <f t="shared" ca="1" si="3"/>
        <v>16.981833700075612</v>
      </c>
      <c r="H64" s="23">
        <f t="shared" ca="1" si="8"/>
        <v>1503.7597036750055</v>
      </c>
      <c r="I64" s="23">
        <f t="shared" ca="1" si="4"/>
        <v>0</v>
      </c>
      <c r="J64" s="23">
        <f t="shared" ca="1" si="5"/>
        <v>16.98183370007564</v>
      </c>
    </row>
    <row r="65" spans="1:10" x14ac:dyDescent="0.2">
      <c r="A65">
        <v>52</v>
      </c>
      <c r="B65">
        <f t="shared" ca="1" si="0"/>
        <v>0.19846322977787234</v>
      </c>
      <c r="C65" s="23">
        <f t="shared" ca="1" si="1"/>
        <v>6.6367329367829635</v>
      </c>
      <c r="D65" s="23">
        <f t="shared" ca="1" si="6"/>
        <v>1493.4146029117128</v>
      </c>
      <c r="E65" s="23">
        <f t="shared" ca="1" si="7"/>
        <v>1503.7597036750055</v>
      </c>
      <c r="F65">
        <f t="shared" ca="1" si="2"/>
        <v>3.4387903477778758E-2</v>
      </c>
      <c r="G65" s="23">
        <f t="shared" ca="1" si="3"/>
        <v>15.343879034777787</v>
      </c>
      <c r="H65" s="23">
        <f t="shared" ca="1" si="8"/>
        <v>1519.1035827097833</v>
      </c>
      <c r="I65" s="23">
        <f t="shared" ca="1" si="4"/>
        <v>10.345100763292749</v>
      </c>
      <c r="J65" s="23">
        <f t="shared" ca="1" si="5"/>
        <v>25.688979798070477</v>
      </c>
    </row>
    <row r="66" spans="1:10" x14ac:dyDescent="0.2">
      <c r="A66">
        <v>53</v>
      </c>
      <c r="B66">
        <f t="shared" ca="1" si="0"/>
        <v>0.44087515899464758</v>
      </c>
      <c r="C66" s="23">
        <f t="shared" ca="1" si="1"/>
        <v>17.441475047774894</v>
      </c>
      <c r="D66" s="23">
        <f t="shared" ca="1" si="6"/>
        <v>1510.8560779594877</v>
      </c>
      <c r="E66" s="23">
        <f t="shared" ca="1" si="7"/>
        <v>1519.1035827097833</v>
      </c>
      <c r="F66">
        <f t="shared" ca="1" si="2"/>
        <v>1.3266032704972841E-2</v>
      </c>
      <c r="G66" s="23">
        <f t="shared" ca="1" si="3"/>
        <v>15.132660327049729</v>
      </c>
      <c r="H66" s="23">
        <f t="shared" ca="1" si="8"/>
        <v>1534.236243036833</v>
      </c>
      <c r="I66" s="23">
        <f t="shared" ca="1" si="4"/>
        <v>8.2475047502955476</v>
      </c>
      <c r="J66" s="23">
        <f t="shared" ca="1" si="5"/>
        <v>23.380165077345282</v>
      </c>
    </row>
    <row r="67" spans="1:10" x14ac:dyDescent="0.2">
      <c r="A67">
        <v>54</v>
      </c>
      <c r="B67">
        <f t="shared" ca="1" si="0"/>
        <v>0.8865488693040231</v>
      </c>
      <c r="C67" s="23">
        <f t="shared" ca="1" si="1"/>
        <v>65.291493040090344</v>
      </c>
      <c r="D67" s="23">
        <f t="shared" ca="1" si="6"/>
        <v>1576.147570999578</v>
      </c>
      <c r="E67" s="23">
        <f t="shared" ca="1" si="7"/>
        <v>1576.147570999578</v>
      </c>
      <c r="F67">
        <f t="shared" ca="1" si="2"/>
        <v>0.11415395578265186</v>
      </c>
      <c r="G67" s="23">
        <f t="shared" ca="1" si="3"/>
        <v>16.141539557826519</v>
      </c>
      <c r="H67" s="23">
        <f t="shared" ca="1" si="8"/>
        <v>1592.2891105574045</v>
      </c>
      <c r="I67" s="23">
        <f t="shared" ca="1" si="4"/>
        <v>0</v>
      </c>
      <c r="J67" s="23">
        <f t="shared" ca="1" si="5"/>
        <v>16.141539557826491</v>
      </c>
    </row>
    <row r="68" spans="1:10" x14ac:dyDescent="0.2">
      <c r="A68">
        <v>55</v>
      </c>
      <c r="B68">
        <f t="shared" ca="1" si="0"/>
        <v>0.79884625711387969</v>
      </c>
      <c r="C68" s="23">
        <f t="shared" ca="1" si="1"/>
        <v>48.110573199648663</v>
      </c>
      <c r="D68" s="23">
        <f t="shared" ca="1" si="6"/>
        <v>1624.2581441992265</v>
      </c>
      <c r="E68" s="23">
        <f t="shared" ca="1" si="7"/>
        <v>1624.2581441992265</v>
      </c>
      <c r="F68">
        <f t="shared" ca="1" si="2"/>
        <v>0.96928242717948543</v>
      </c>
      <c r="G68" s="23">
        <f t="shared" ca="1" si="3"/>
        <v>24.692824271794855</v>
      </c>
      <c r="H68" s="23">
        <f t="shared" ca="1" si="8"/>
        <v>1648.9509684710215</v>
      </c>
      <c r="I68" s="23">
        <f t="shared" ca="1" si="4"/>
        <v>0</v>
      </c>
      <c r="J68" s="23">
        <f t="shared" ca="1" si="5"/>
        <v>24.692824271794962</v>
      </c>
    </row>
    <row r="69" spans="1:10" x14ac:dyDescent="0.2">
      <c r="A69">
        <v>56</v>
      </c>
      <c r="B69">
        <f t="shared" ca="1" si="0"/>
        <v>0.53439706911438822</v>
      </c>
      <c r="C69" s="23">
        <f t="shared" ca="1" si="1"/>
        <v>22.932662631819237</v>
      </c>
      <c r="D69" s="23">
        <f t="shared" ca="1" si="6"/>
        <v>1647.1908068310458</v>
      </c>
      <c r="E69" s="23">
        <f t="shared" ca="1" si="7"/>
        <v>1648.9509684710215</v>
      </c>
      <c r="F69">
        <f t="shared" ca="1" si="2"/>
        <v>0.71445811855993657</v>
      </c>
      <c r="G69" s="23">
        <f t="shared" ca="1" si="3"/>
        <v>22.144581185599364</v>
      </c>
      <c r="H69" s="23">
        <f t="shared" ca="1" si="8"/>
        <v>1671.095549656621</v>
      </c>
      <c r="I69" s="23">
        <f t="shared" ca="1" si="4"/>
        <v>1.7601616399756495</v>
      </c>
      <c r="J69" s="23">
        <f t="shared" ca="1" si="5"/>
        <v>23.904742825575113</v>
      </c>
    </row>
    <row r="70" spans="1:10" x14ac:dyDescent="0.2">
      <c r="A70">
        <v>57</v>
      </c>
      <c r="B70">
        <f t="shared" ca="1" si="0"/>
        <v>0.86188398354713469</v>
      </c>
      <c r="C70" s="23">
        <f t="shared" ca="1" si="1"/>
        <v>59.389837442416123</v>
      </c>
      <c r="D70" s="23">
        <f t="shared" ca="1" si="6"/>
        <v>1706.580644273462</v>
      </c>
      <c r="E70" s="23">
        <f t="shared" ca="1" si="7"/>
        <v>1706.580644273462</v>
      </c>
      <c r="F70">
        <f t="shared" ca="1" si="2"/>
        <v>0.29390677509982199</v>
      </c>
      <c r="G70" s="23">
        <f t="shared" ca="1" si="3"/>
        <v>17.93906775099822</v>
      </c>
      <c r="H70" s="23">
        <f t="shared" ca="1" si="8"/>
        <v>1724.5197120244602</v>
      </c>
      <c r="I70" s="23">
        <f t="shared" ca="1" si="4"/>
        <v>0</v>
      </c>
      <c r="J70" s="23">
        <f t="shared" ca="1" si="5"/>
        <v>17.93906775099822</v>
      </c>
    </row>
    <row r="71" spans="1:10" x14ac:dyDescent="0.2">
      <c r="A71">
        <v>58</v>
      </c>
      <c r="B71">
        <f t="shared" ca="1" si="0"/>
        <v>0.47940923419630788</v>
      </c>
      <c r="C71" s="23">
        <f t="shared" ca="1" si="1"/>
        <v>19.583730725470279</v>
      </c>
      <c r="D71" s="23">
        <f t="shared" ca="1" si="6"/>
        <v>1726.1643749989323</v>
      </c>
      <c r="E71" s="23">
        <f t="shared" ca="1" si="7"/>
        <v>1726.1643749989323</v>
      </c>
      <c r="F71">
        <f t="shared" ca="1" si="2"/>
        <v>0.13548642551736212</v>
      </c>
      <c r="G71" s="23">
        <f t="shared" ca="1" si="3"/>
        <v>16.35486425517362</v>
      </c>
      <c r="H71" s="23">
        <f t="shared" ca="1" si="8"/>
        <v>1742.519239254106</v>
      </c>
      <c r="I71" s="23">
        <f t="shared" ca="1" si="4"/>
        <v>0</v>
      </c>
      <c r="J71" s="23">
        <f t="shared" ca="1" si="5"/>
        <v>16.354864255173652</v>
      </c>
    </row>
    <row r="72" spans="1:10" x14ac:dyDescent="0.2">
      <c r="A72">
        <v>59</v>
      </c>
      <c r="B72">
        <f t="shared" ca="1" si="0"/>
        <v>0.90373765803848172</v>
      </c>
      <c r="C72" s="23">
        <f t="shared" ca="1" si="1"/>
        <v>70.220342575894634</v>
      </c>
      <c r="D72" s="23">
        <f t="shared" ca="1" si="6"/>
        <v>1796.3847175748269</v>
      </c>
      <c r="E72" s="23">
        <f t="shared" ca="1" si="7"/>
        <v>1796.3847175748269</v>
      </c>
      <c r="F72">
        <f t="shared" ca="1" si="2"/>
        <v>0.93036453264301799</v>
      </c>
      <c r="G72" s="23">
        <f t="shared" ca="1" si="3"/>
        <v>24.303645326430178</v>
      </c>
      <c r="H72" s="23">
        <f t="shared" ca="1" si="8"/>
        <v>1820.6883629012571</v>
      </c>
      <c r="I72" s="23">
        <f t="shared" ca="1" si="4"/>
        <v>0</v>
      </c>
      <c r="J72" s="23">
        <f t="shared" ca="1" si="5"/>
        <v>24.303645326430114</v>
      </c>
    </row>
    <row r="73" spans="1:10" x14ac:dyDescent="0.2">
      <c r="A73">
        <v>60</v>
      </c>
      <c r="B73">
        <f t="shared" ca="1" si="0"/>
        <v>0.85450817972377691</v>
      </c>
      <c r="C73" s="23">
        <f t="shared" ca="1" si="1"/>
        <v>57.829062359511404</v>
      </c>
      <c r="D73" s="23">
        <f t="shared" ca="1" si="6"/>
        <v>1854.2137799343384</v>
      </c>
      <c r="E73" s="23">
        <f t="shared" ca="1" si="7"/>
        <v>1854.2137799343384</v>
      </c>
      <c r="F73">
        <f t="shared" ca="1" si="2"/>
        <v>0.96719681065483287</v>
      </c>
      <c r="G73" s="23">
        <f t="shared" ca="1" si="3"/>
        <v>24.671968106548327</v>
      </c>
      <c r="H73" s="23">
        <f t="shared" ca="1" si="8"/>
        <v>1878.8857480408867</v>
      </c>
      <c r="I73" s="23">
        <f t="shared" ca="1" si="4"/>
        <v>0</v>
      </c>
      <c r="J73" s="23">
        <f t="shared" ca="1" si="5"/>
        <v>24.67196810654832</v>
      </c>
    </row>
    <row r="74" spans="1:10" x14ac:dyDescent="0.2">
      <c r="A74">
        <v>61</v>
      </c>
      <c r="B74">
        <f t="shared" ca="1" si="0"/>
        <v>0.29646327770991876</v>
      </c>
      <c r="C74" s="23">
        <f t="shared" ca="1" si="1"/>
        <v>10.549056131181608</v>
      </c>
      <c r="D74" s="23">
        <f t="shared" ca="1" si="6"/>
        <v>1864.7628360655201</v>
      </c>
      <c r="E74" s="23">
        <f t="shared" ca="1" si="7"/>
        <v>1878.8857480408867</v>
      </c>
      <c r="F74">
        <f t="shared" ca="1" si="2"/>
        <v>0.10741490578672774</v>
      </c>
      <c r="G74" s="23">
        <f t="shared" ca="1" si="3"/>
        <v>16.074149057867277</v>
      </c>
      <c r="H74" s="23">
        <f t="shared" ca="1" si="8"/>
        <v>1894.959897098754</v>
      </c>
      <c r="I74" s="23">
        <f t="shared" ca="1" si="4"/>
        <v>14.122911975366605</v>
      </c>
      <c r="J74" s="23">
        <f t="shared" ca="1" si="5"/>
        <v>30.197061033233922</v>
      </c>
    </row>
    <row r="75" spans="1:10" x14ac:dyDescent="0.2">
      <c r="A75">
        <v>62</v>
      </c>
      <c r="B75">
        <f t="shared" ca="1" si="0"/>
        <v>4.7642349671376039E-2</v>
      </c>
      <c r="C75" s="23">
        <f t="shared" ca="1" si="1"/>
        <v>1.4644389487110767</v>
      </c>
      <c r="D75" s="23">
        <f t="shared" ca="1" si="6"/>
        <v>1866.2272750142313</v>
      </c>
      <c r="E75" s="23">
        <f t="shared" ca="1" si="7"/>
        <v>1894.959897098754</v>
      </c>
      <c r="F75">
        <f t="shared" ca="1" si="2"/>
        <v>0.70908834813441979</v>
      </c>
      <c r="G75" s="23">
        <f t="shared" ca="1" si="3"/>
        <v>22.0908834813442</v>
      </c>
      <c r="H75" s="23">
        <f t="shared" ca="1" si="8"/>
        <v>1917.0507805800983</v>
      </c>
      <c r="I75" s="23">
        <f t="shared" ca="1" si="4"/>
        <v>28.732622084522745</v>
      </c>
      <c r="J75" s="23">
        <f t="shared" ca="1" si="5"/>
        <v>50.823505565866981</v>
      </c>
    </row>
    <row r="76" spans="1:10" x14ac:dyDescent="0.2">
      <c r="A76">
        <v>63</v>
      </c>
      <c r="B76">
        <f t="shared" ca="1" si="0"/>
        <v>0.60147990768188109</v>
      </c>
      <c r="C76" s="23">
        <f t="shared" ca="1" si="1"/>
        <v>27.599920864592914</v>
      </c>
      <c r="D76" s="23">
        <f t="shared" ca="1" si="6"/>
        <v>1893.8271958788241</v>
      </c>
      <c r="E76" s="23">
        <f t="shared" ca="1" si="7"/>
        <v>1917.0507805800983</v>
      </c>
      <c r="F76">
        <f t="shared" ca="1" si="2"/>
        <v>0.67965176878326339</v>
      </c>
      <c r="G76" s="23">
        <f t="shared" ca="1" si="3"/>
        <v>21.796517687832633</v>
      </c>
      <c r="H76" s="23">
        <f t="shared" ca="1" si="8"/>
        <v>1938.8472982679309</v>
      </c>
      <c r="I76" s="23">
        <f t="shared" ca="1" si="4"/>
        <v>23.223584701274149</v>
      </c>
      <c r="J76" s="23">
        <f t="shared" ca="1" si="5"/>
        <v>45.020102389106796</v>
      </c>
    </row>
    <row r="77" spans="1:10" x14ac:dyDescent="0.2">
      <c r="A77">
        <v>64</v>
      </c>
      <c r="B77">
        <f t="shared" ca="1" si="0"/>
        <v>0.49392121408488032</v>
      </c>
      <c r="C77" s="23">
        <f t="shared" ca="1" si="1"/>
        <v>20.43188755276865</v>
      </c>
      <c r="D77" s="23">
        <f t="shared" ca="1" si="6"/>
        <v>1914.2590834315927</v>
      </c>
      <c r="E77" s="23">
        <f t="shared" ca="1" si="7"/>
        <v>1938.8472982679309</v>
      </c>
      <c r="F77">
        <f t="shared" ca="1" si="2"/>
        <v>0.43514958505981904</v>
      </c>
      <c r="G77" s="23">
        <f t="shared" ca="1" si="3"/>
        <v>19.351495850598191</v>
      </c>
      <c r="H77" s="23">
        <f t="shared" ca="1" si="8"/>
        <v>1958.1987941185291</v>
      </c>
      <c r="I77" s="23">
        <f t="shared" ca="1" si="4"/>
        <v>24.588214836338238</v>
      </c>
      <c r="J77" s="23">
        <f t="shared" ca="1" si="5"/>
        <v>43.939710686936451</v>
      </c>
    </row>
    <row r="78" spans="1:10" x14ac:dyDescent="0.2">
      <c r="A78">
        <v>65</v>
      </c>
      <c r="B78">
        <f t="shared" ca="1" si="0"/>
        <v>0.45852266493117821</v>
      </c>
      <c r="C78" s="23">
        <f t="shared" ca="1" si="1"/>
        <v>18.403622077369661</v>
      </c>
      <c r="D78" s="23">
        <f t="shared" ca="1" si="6"/>
        <v>1932.6627055089623</v>
      </c>
      <c r="E78" s="23">
        <f t="shared" ca="1" si="7"/>
        <v>1958.1987941185291</v>
      </c>
      <c r="F78">
        <f t="shared" ca="1" si="2"/>
        <v>0.85025168021108954</v>
      </c>
      <c r="G78" s="23">
        <f t="shared" ca="1" si="3"/>
        <v>23.502516802110897</v>
      </c>
      <c r="H78" s="23">
        <f t="shared" ca="1" si="8"/>
        <v>1981.70131092064</v>
      </c>
      <c r="I78" s="23">
        <f t="shared" ca="1" si="4"/>
        <v>25.536088609566832</v>
      </c>
      <c r="J78" s="23">
        <f t="shared" ca="1" si="5"/>
        <v>49.038605411677736</v>
      </c>
    </row>
    <row r="79" spans="1:10" x14ac:dyDescent="0.2">
      <c r="A79">
        <v>66</v>
      </c>
      <c r="B79">
        <f t="shared" ref="B79:B142" ca="1" si="9">RAND()</f>
        <v>0.83915874388886502</v>
      </c>
      <c r="C79" s="23">
        <f t="shared" ref="C79:C142" ca="1" si="10">-$B$4*LN(1-B79)</f>
        <v>54.820121618695723</v>
      </c>
      <c r="D79" s="23">
        <f t="shared" ca="1" si="6"/>
        <v>1987.4828271276581</v>
      </c>
      <c r="E79" s="23">
        <f t="shared" ca="1" si="7"/>
        <v>1987.4828271276581</v>
      </c>
      <c r="F79">
        <f t="shared" ref="F79:F142" ca="1" si="11">RAND()</f>
        <v>0.93125044516620292</v>
      </c>
      <c r="G79" s="23">
        <f t="shared" ref="G79:G142" ca="1" si="12">$B$8+($B$9-$B$8)*F79</f>
        <v>24.312504451662029</v>
      </c>
      <c r="H79" s="23">
        <f t="shared" ca="1" si="8"/>
        <v>2011.7953315793202</v>
      </c>
      <c r="I79" s="23">
        <f t="shared" ref="I79:I142" ca="1" si="13">E79-D79</f>
        <v>0</v>
      </c>
      <c r="J79" s="23">
        <f t="shared" ref="J79:J142" ca="1" si="14">H79-D79</f>
        <v>24.312504451662107</v>
      </c>
    </row>
    <row r="80" spans="1:10" x14ac:dyDescent="0.2">
      <c r="A80">
        <v>67</v>
      </c>
      <c r="B80">
        <f t="shared" ca="1" si="9"/>
        <v>0.71729867223870747</v>
      </c>
      <c r="C80" s="23">
        <f t="shared" ca="1" si="10"/>
        <v>37.900929527362692</v>
      </c>
      <c r="D80" s="23">
        <f t="shared" ref="D80:D143" ca="1" si="15">C80+D79</f>
        <v>2025.3837566550208</v>
      </c>
      <c r="E80" s="23">
        <f t="shared" ref="E80:E143" ca="1" si="16">MAX(D80,H79)</f>
        <v>2025.3837566550208</v>
      </c>
      <c r="F80">
        <f t="shared" ca="1" si="11"/>
        <v>0.59092370230370683</v>
      </c>
      <c r="G80" s="23">
        <f t="shared" ca="1" si="12"/>
        <v>20.909237023037068</v>
      </c>
      <c r="H80" s="23">
        <f t="shared" ca="1" si="8"/>
        <v>2046.2929936780579</v>
      </c>
      <c r="I80" s="23">
        <f t="shared" ca="1" si="13"/>
        <v>0</v>
      </c>
      <c r="J80" s="23">
        <f t="shared" ca="1" si="14"/>
        <v>20.909237023037122</v>
      </c>
    </row>
    <row r="81" spans="1:10" x14ac:dyDescent="0.2">
      <c r="A81">
        <v>68</v>
      </c>
      <c r="B81">
        <f t="shared" ca="1" si="9"/>
        <v>0.15160960044930327</v>
      </c>
      <c r="C81" s="23">
        <f t="shared" ca="1" si="10"/>
        <v>4.9324311690744143</v>
      </c>
      <c r="D81" s="23">
        <f t="shared" ca="1" si="15"/>
        <v>2030.3161878240951</v>
      </c>
      <c r="E81" s="23">
        <f t="shared" ca="1" si="16"/>
        <v>2046.2929936780579</v>
      </c>
      <c r="F81">
        <f t="shared" ca="1" si="11"/>
        <v>0.69037219086908863</v>
      </c>
      <c r="G81" s="23">
        <f t="shared" ca="1" si="12"/>
        <v>21.903721908690887</v>
      </c>
      <c r="H81" s="23">
        <f t="shared" ref="H81:H144" ca="1" si="17">E81+G81</f>
        <v>2068.1967155867487</v>
      </c>
      <c r="I81" s="23">
        <f t="shared" ca="1" si="13"/>
        <v>15.976805853962787</v>
      </c>
      <c r="J81" s="23">
        <f t="shared" ca="1" si="14"/>
        <v>37.880527762653628</v>
      </c>
    </row>
    <row r="82" spans="1:10" x14ac:dyDescent="0.2">
      <c r="A82">
        <v>69</v>
      </c>
      <c r="B82">
        <f t="shared" ca="1" si="9"/>
        <v>0.54764109361890678</v>
      </c>
      <c r="C82" s="23">
        <f t="shared" ca="1" si="10"/>
        <v>23.798381207018352</v>
      </c>
      <c r="D82" s="23">
        <f t="shared" ca="1" si="15"/>
        <v>2054.1145690311137</v>
      </c>
      <c r="E82" s="23">
        <f t="shared" ca="1" si="16"/>
        <v>2068.1967155867487</v>
      </c>
      <c r="F82">
        <f t="shared" ca="1" si="11"/>
        <v>0.3362152763017805</v>
      </c>
      <c r="G82" s="23">
        <f t="shared" ca="1" si="12"/>
        <v>18.362152763017804</v>
      </c>
      <c r="H82" s="23">
        <f t="shared" ca="1" si="17"/>
        <v>2086.5588683497667</v>
      </c>
      <c r="I82" s="23">
        <f t="shared" ca="1" si="13"/>
        <v>14.082146555635063</v>
      </c>
      <c r="J82" s="23">
        <f t="shared" ca="1" si="14"/>
        <v>32.444299318653066</v>
      </c>
    </row>
    <row r="83" spans="1:10" x14ac:dyDescent="0.2">
      <c r="A83">
        <v>70</v>
      </c>
      <c r="B83">
        <f t="shared" ca="1" si="9"/>
        <v>0.94287722427542953</v>
      </c>
      <c r="C83" s="23">
        <f t="shared" ca="1" si="10"/>
        <v>85.876571025409731</v>
      </c>
      <c r="D83" s="23">
        <f t="shared" ca="1" si="15"/>
        <v>2139.9911400565234</v>
      </c>
      <c r="E83" s="23">
        <f t="shared" ca="1" si="16"/>
        <v>2139.9911400565234</v>
      </c>
      <c r="F83">
        <f t="shared" ca="1" si="11"/>
        <v>0.66764921845367298</v>
      </c>
      <c r="G83" s="23">
        <f t="shared" ca="1" si="12"/>
        <v>21.67649218453673</v>
      </c>
      <c r="H83" s="23">
        <f t="shared" ca="1" si="17"/>
        <v>2161.6676322410599</v>
      </c>
      <c r="I83" s="23">
        <f t="shared" ca="1" si="13"/>
        <v>0</v>
      </c>
      <c r="J83" s="23">
        <f t="shared" ca="1" si="14"/>
        <v>21.676492184536528</v>
      </c>
    </row>
    <row r="84" spans="1:10" x14ac:dyDescent="0.2">
      <c r="A84">
        <v>71</v>
      </c>
      <c r="B84">
        <f t="shared" ca="1" si="9"/>
        <v>0.22760307364524635</v>
      </c>
      <c r="C84" s="23">
        <f t="shared" ca="1" si="10"/>
        <v>7.7477012333885567</v>
      </c>
      <c r="D84" s="23">
        <f t="shared" ca="1" si="15"/>
        <v>2147.7388412899118</v>
      </c>
      <c r="E84" s="23">
        <f t="shared" ca="1" si="16"/>
        <v>2161.6676322410599</v>
      </c>
      <c r="F84">
        <f t="shared" ca="1" si="11"/>
        <v>0.82693557655266325</v>
      </c>
      <c r="G84" s="23">
        <f t="shared" ca="1" si="12"/>
        <v>23.269355765526633</v>
      </c>
      <c r="H84" s="23">
        <f t="shared" ca="1" si="17"/>
        <v>2184.9369880065865</v>
      </c>
      <c r="I84" s="23">
        <f t="shared" ca="1" si="13"/>
        <v>13.92879095114813</v>
      </c>
      <c r="J84" s="23">
        <f t="shared" ca="1" si="14"/>
        <v>37.198146716674728</v>
      </c>
    </row>
    <row r="85" spans="1:10" x14ac:dyDescent="0.2">
      <c r="A85">
        <v>72</v>
      </c>
      <c r="B85">
        <f t="shared" ca="1" si="9"/>
        <v>0.91075182797317589</v>
      </c>
      <c r="C85" s="23">
        <f t="shared" ca="1" si="10"/>
        <v>72.490030200729109</v>
      </c>
      <c r="D85" s="23">
        <f t="shared" ca="1" si="15"/>
        <v>2220.2288714906408</v>
      </c>
      <c r="E85" s="23">
        <f t="shared" ca="1" si="16"/>
        <v>2220.2288714906408</v>
      </c>
      <c r="F85">
        <f t="shared" ca="1" si="11"/>
        <v>7.371782187770326E-2</v>
      </c>
      <c r="G85" s="23">
        <f t="shared" ca="1" si="12"/>
        <v>15.737178218777032</v>
      </c>
      <c r="H85" s="23">
        <f t="shared" ca="1" si="17"/>
        <v>2235.9660497094178</v>
      </c>
      <c r="I85" s="23">
        <f t="shared" ca="1" si="13"/>
        <v>0</v>
      </c>
      <c r="J85" s="23">
        <f t="shared" ca="1" si="14"/>
        <v>15.73717821877699</v>
      </c>
    </row>
    <row r="86" spans="1:10" x14ac:dyDescent="0.2">
      <c r="A86">
        <v>73</v>
      </c>
      <c r="B86">
        <f t="shared" ca="1" si="9"/>
        <v>0.71356527235901834</v>
      </c>
      <c r="C86" s="23">
        <f t="shared" ca="1" si="10"/>
        <v>37.507337865505313</v>
      </c>
      <c r="D86" s="23">
        <f t="shared" ca="1" si="15"/>
        <v>2257.736209356146</v>
      </c>
      <c r="E86" s="23">
        <f t="shared" ca="1" si="16"/>
        <v>2257.736209356146</v>
      </c>
      <c r="F86">
        <f t="shared" ca="1" si="11"/>
        <v>0.93101790074829904</v>
      </c>
      <c r="G86" s="23">
        <f t="shared" ca="1" si="12"/>
        <v>24.31017900748299</v>
      </c>
      <c r="H86" s="23">
        <f t="shared" ca="1" si="17"/>
        <v>2282.0463883636289</v>
      </c>
      <c r="I86" s="23">
        <f t="shared" ca="1" si="13"/>
        <v>0</v>
      </c>
      <c r="J86" s="23">
        <f t="shared" ca="1" si="14"/>
        <v>24.31017900748293</v>
      </c>
    </row>
    <row r="87" spans="1:10" x14ac:dyDescent="0.2">
      <c r="A87">
        <v>74</v>
      </c>
      <c r="B87">
        <f t="shared" ca="1" si="9"/>
        <v>0.46899492836312628</v>
      </c>
      <c r="C87" s="23">
        <f t="shared" ca="1" si="10"/>
        <v>18.989511200417585</v>
      </c>
      <c r="D87" s="23">
        <f t="shared" ca="1" si="15"/>
        <v>2276.7257205565634</v>
      </c>
      <c r="E87" s="23">
        <f t="shared" ca="1" si="16"/>
        <v>2282.0463883636289</v>
      </c>
      <c r="F87">
        <f t="shared" ca="1" si="11"/>
        <v>0.47880961086286855</v>
      </c>
      <c r="G87" s="23">
        <f t="shared" ca="1" si="12"/>
        <v>19.788096108628686</v>
      </c>
      <c r="H87" s="23">
        <f t="shared" ca="1" si="17"/>
        <v>2301.8344844722578</v>
      </c>
      <c r="I87" s="23">
        <f t="shared" ca="1" si="13"/>
        <v>5.3206678070655471</v>
      </c>
      <c r="J87" s="23">
        <f t="shared" ca="1" si="14"/>
        <v>25.108763915694453</v>
      </c>
    </row>
    <row r="88" spans="1:10" x14ac:dyDescent="0.2">
      <c r="A88">
        <v>75</v>
      </c>
      <c r="B88">
        <f t="shared" ca="1" si="9"/>
        <v>0.81253159322217405</v>
      </c>
      <c r="C88" s="23">
        <f t="shared" ca="1" si="10"/>
        <v>50.224348348615358</v>
      </c>
      <c r="D88" s="23">
        <f t="shared" ca="1" si="15"/>
        <v>2326.9500689051788</v>
      </c>
      <c r="E88" s="23">
        <f t="shared" ca="1" si="16"/>
        <v>2326.9500689051788</v>
      </c>
      <c r="F88">
        <f t="shared" ca="1" si="11"/>
        <v>0.99831601739804854</v>
      </c>
      <c r="G88" s="23">
        <f t="shared" ca="1" si="12"/>
        <v>24.983160173980487</v>
      </c>
      <c r="H88" s="23">
        <f t="shared" ca="1" si="17"/>
        <v>2351.9332290791594</v>
      </c>
      <c r="I88" s="23">
        <f t="shared" ca="1" si="13"/>
        <v>0</v>
      </c>
      <c r="J88" s="23">
        <f t="shared" ca="1" si="14"/>
        <v>24.98316017398065</v>
      </c>
    </row>
    <row r="89" spans="1:10" x14ac:dyDescent="0.2">
      <c r="A89">
        <v>76</v>
      </c>
      <c r="B89">
        <f t="shared" ca="1" si="9"/>
        <v>0.37443706030681301</v>
      </c>
      <c r="C89" s="23">
        <f t="shared" ca="1" si="10"/>
        <v>14.073099933799085</v>
      </c>
      <c r="D89" s="23">
        <f t="shared" ca="1" si="15"/>
        <v>2341.0231688389777</v>
      </c>
      <c r="E89" s="23">
        <f t="shared" ca="1" si="16"/>
        <v>2351.9332290791594</v>
      </c>
      <c r="F89">
        <f t="shared" ca="1" si="11"/>
        <v>0.86153907231713889</v>
      </c>
      <c r="G89" s="23">
        <f t="shared" ca="1" si="12"/>
        <v>23.615390723171387</v>
      </c>
      <c r="H89" s="23">
        <f t="shared" ca="1" si="17"/>
        <v>2375.5486198023309</v>
      </c>
      <c r="I89" s="23">
        <f t="shared" ca="1" si="13"/>
        <v>10.910060240181792</v>
      </c>
      <c r="J89" s="23">
        <f t="shared" ca="1" si="14"/>
        <v>34.525450963353251</v>
      </c>
    </row>
    <row r="90" spans="1:10" x14ac:dyDescent="0.2">
      <c r="A90">
        <v>77</v>
      </c>
      <c r="B90">
        <f t="shared" ca="1" si="9"/>
        <v>0.92089392056536512</v>
      </c>
      <c r="C90" s="23">
        <f t="shared" ca="1" si="10"/>
        <v>76.108966487436064</v>
      </c>
      <c r="D90" s="23">
        <f t="shared" ca="1" si="15"/>
        <v>2417.1321353264138</v>
      </c>
      <c r="E90" s="23">
        <f t="shared" ca="1" si="16"/>
        <v>2417.1321353264138</v>
      </c>
      <c r="F90">
        <f t="shared" ca="1" si="11"/>
        <v>0.73087878731263933</v>
      </c>
      <c r="G90" s="23">
        <f t="shared" ca="1" si="12"/>
        <v>22.308787873126391</v>
      </c>
      <c r="H90" s="23">
        <f t="shared" ca="1" si="17"/>
        <v>2439.4409231995401</v>
      </c>
      <c r="I90" s="23">
        <f t="shared" ca="1" si="13"/>
        <v>0</v>
      </c>
      <c r="J90" s="23">
        <f t="shared" ca="1" si="14"/>
        <v>22.308787873126221</v>
      </c>
    </row>
    <row r="91" spans="1:10" x14ac:dyDescent="0.2">
      <c r="A91">
        <v>78</v>
      </c>
      <c r="B91">
        <f t="shared" ca="1" si="9"/>
        <v>0.29775459626358114</v>
      </c>
      <c r="C91" s="23">
        <f t="shared" ca="1" si="10"/>
        <v>10.604170742170869</v>
      </c>
      <c r="D91" s="23">
        <f t="shared" ca="1" si="15"/>
        <v>2427.7363060685848</v>
      </c>
      <c r="E91" s="23">
        <f t="shared" ca="1" si="16"/>
        <v>2439.4409231995401</v>
      </c>
      <c r="F91">
        <f t="shared" ca="1" si="11"/>
        <v>0.71456012994101292</v>
      </c>
      <c r="G91" s="23">
        <f t="shared" ca="1" si="12"/>
        <v>22.145601299410131</v>
      </c>
      <c r="H91" s="23">
        <f t="shared" ca="1" si="17"/>
        <v>2461.58652449895</v>
      </c>
      <c r="I91" s="23">
        <f t="shared" ca="1" si="13"/>
        <v>11.704617130955285</v>
      </c>
      <c r="J91" s="23">
        <f t="shared" ca="1" si="14"/>
        <v>33.850218430365203</v>
      </c>
    </row>
    <row r="92" spans="1:10" x14ac:dyDescent="0.2">
      <c r="A92">
        <v>79</v>
      </c>
      <c r="B92">
        <f t="shared" ca="1" si="9"/>
        <v>0.48532058159489455</v>
      </c>
      <c r="C92" s="23">
        <f t="shared" ca="1" si="10"/>
        <v>19.92633182035814</v>
      </c>
      <c r="D92" s="23">
        <f t="shared" ca="1" si="15"/>
        <v>2447.6626378889428</v>
      </c>
      <c r="E92" s="23">
        <f t="shared" ca="1" si="16"/>
        <v>2461.58652449895</v>
      </c>
      <c r="F92">
        <f t="shared" ca="1" si="11"/>
        <v>0.87608720475924684</v>
      </c>
      <c r="G92" s="23">
        <f t="shared" ca="1" si="12"/>
        <v>23.760872047592468</v>
      </c>
      <c r="H92" s="23">
        <f t="shared" ca="1" si="17"/>
        <v>2485.3473965465423</v>
      </c>
      <c r="I92" s="23">
        <f t="shared" ca="1" si="13"/>
        <v>13.92388661000723</v>
      </c>
      <c r="J92" s="23">
        <f t="shared" ca="1" si="14"/>
        <v>37.684758657599559</v>
      </c>
    </row>
    <row r="93" spans="1:10" x14ac:dyDescent="0.2">
      <c r="A93">
        <v>80</v>
      </c>
      <c r="B93">
        <f t="shared" ca="1" si="9"/>
        <v>0.1902778806210782</v>
      </c>
      <c r="C93" s="23">
        <f t="shared" ca="1" si="10"/>
        <v>6.3319245801063211</v>
      </c>
      <c r="D93" s="23">
        <f t="shared" ca="1" si="15"/>
        <v>2453.994562469049</v>
      </c>
      <c r="E93" s="23">
        <f t="shared" ca="1" si="16"/>
        <v>2485.3473965465423</v>
      </c>
      <c r="F93">
        <f t="shared" ca="1" si="11"/>
        <v>0.75220141306218236</v>
      </c>
      <c r="G93" s="23">
        <f t="shared" ca="1" si="12"/>
        <v>22.522014130621823</v>
      </c>
      <c r="H93" s="23">
        <f t="shared" ca="1" si="17"/>
        <v>2507.8694106771641</v>
      </c>
      <c r="I93" s="23">
        <f t="shared" ca="1" si="13"/>
        <v>31.352834077493299</v>
      </c>
      <c r="J93" s="23">
        <f t="shared" ca="1" si="14"/>
        <v>53.874848208115054</v>
      </c>
    </row>
    <row r="94" spans="1:10" x14ac:dyDescent="0.2">
      <c r="A94">
        <v>81</v>
      </c>
      <c r="B94">
        <f t="shared" ca="1" si="9"/>
        <v>0.82197625966621968</v>
      </c>
      <c r="C94" s="23">
        <f t="shared" ca="1" si="10"/>
        <v>51.775150947651227</v>
      </c>
      <c r="D94" s="23">
        <f t="shared" ca="1" si="15"/>
        <v>2505.7697134167001</v>
      </c>
      <c r="E94" s="23">
        <f t="shared" ca="1" si="16"/>
        <v>2507.8694106771641</v>
      </c>
      <c r="F94">
        <f t="shared" ca="1" si="11"/>
        <v>0.21657912446275374</v>
      </c>
      <c r="G94" s="23">
        <f t="shared" ca="1" si="12"/>
        <v>17.165791244627538</v>
      </c>
      <c r="H94" s="23">
        <f t="shared" ca="1" si="17"/>
        <v>2525.0352019217917</v>
      </c>
      <c r="I94" s="23">
        <f t="shared" ca="1" si="13"/>
        <v>2.0996972604639268</v>
      </c>
      <c r="J94" s="23">
        <f t="shared" ca="1" si="14"/>
        <v>19.265488505091525</v>
      </c>
    </row>
    <row r="95" spans="1:10" x14ac:dyDescent="0.2">
      <c r="A95">
        <v>82</v>
      </c>
      <c r="B95">
        <f t="shared" ca="1" si="9"/>
        <v>0.17691031195376161</v>
      </c>
      <c r="C95" s="23">
        <f t="shared" ca="1" si="10"/>
        <v>5.8407032181813863</v>
      </c>
      <c r="D95" s="23">
        <f t="shared" ca="1" si="15"/>
        <v>2511.6104166348814</v>
      </c>
      <c r="E95" s="23">
        <f t="shared" ca="1" si="16"/>
        <v>2525.0352019217917</v>
      </c>
      <c r="F95">
        <f t="shared" ca="1" si="11"/>
        <v>0.98739663011473522</v>
      </c>
      <c r="G95" s="23">
        <f t="shared" ca="1" si="12"/>
        <v>24.873966301147352</v>
      </c>
      <c r="H95" s="23">
        <f t="shared" ca="1" si="17"/>
        <v>2549.9091682229391</v>
      </c>
      <c r="I95" s="23">
        <f t="shared" ca="1" si="13"/>
        <v>13.424785286910264</v>
      </c>
      <c r="J95" s="23">
        <f t="shared" ca="1" si="14"/>
        <v>38.298751588057712</v>
      </c>
    </row>
    <row r="96" spans="1:10" x14ac:dyDescent="0.2">
      <c r="A96">
        <v>83</v>
      </c>
      <c r="B96">
        <f t="shared" ca="1" si="9"/>
        <v>0.21050079362046792</v>
      </c>
      <c r="C96" s="23">
        <f t="shared" ca="1" si="10"/>
        <v>7.0906935151809272</v>
      </c>
      <c r="D96" s="23">
        <f t="shared" ca="1" si="15"/>
        <v>2518.7011101500625</v>
      </c>
      <c r="E96" s="23">
        <f t="shared" ca="1" si="16"/>
        <v>2549.9091682229391</v>
      </c>
      <c r="F96">
        <f t="shared" ca="1" si="11"/>
        <v>0.26726202757675011</v>
      </c>
      <c r="G96" s="23">
        <f t="shared" ca="1" si="12"/>
        <v>17.6726202757675</v>
      </c>
      <c r="H96" s="23">
        <f t="shared" ca="1" si="17"/>
        <v>2567.5817884987068</v>
      </c>
      <c r="I96" s="23">
        <f t="shared" ca="1" si="13"/>
        <v>31.208058072876611</v>
      </c>
      <c r="J96" s="23">
        <f t="shared" ca="1" si="14"/>
        <v>48.880678348644324</v>
      </c>
    </row>
    <row r="97" spans="1:10" x14ac:dyDescent="0.2">
      <c r="A97">
        <v>84</v>
      </c>
      <c r="B97">
        <f t="shared" ca="1" si="9"/>
        <v>0.48715655629099552</v>
      </c>
      <c r="C97" s="23">
        <f t="shared" ca="1" si="10"/>
        <v>20.033539750283786</v>
      </c>
      <c r="D97" s="23">
        <f t="shared" ca="1" si="15"/>
        <v>2538.7346499003461</v>
      </c>
      <c r="E97" s="23">
        <f t="shared" ca="1" si="16"/>
        <v>2567.5817884987068</v>
      </c>
      <c r="F97">
        <f t="shared" ca="1" si="11"/>
        <v>0.44431621588799552</v>
      </c>
      <c r="G97" s="23">
        <f t="shared" ca="1" si="12"/>
        <v>19.443162158879957</v>
      </c>
      <c r="H97" s="23">
        <f t="shared" ca="1" si="17"/>
        <v>2587.0249506575869</v>
      </c>
      <c r="I97" s="23">
        <f t="shared" ca="1" si="13"/>
        <v>28.847138598360743</v>
      </c>
      <c r="J97" s="23">
        <f t="shared" ca="1" si="14"/>
        <v>48.290300757240857</v>
      </c>
    </row>
    <row r="98" spans="1:10" x14ac:dyDescent="0.2">
      <c r="A98">
        <v>85</v>
      </c>
      <c r="B98">
        <f t="shared" ca="1" si="9"/>
        <v>0.70695601473059466</v>
      </c>
      <c r="C98" s="23">
        <f t="shared" ca="1" si="10"/>
        <v>36.822976825758246</v>
      </c>
      <c r="D98" s="23">
        <f t="shared" ca="1" si="15"/>
        <v>2575.5576267261044</v>
      </c>
      <c r="E98" s="23">
        <f t="shared" ca="1" si="16"/>
        <v>2587.0249506575869</v>
      </c>
      <c r="F98">
        <f t="shared" ca="1" si="11"/>
        <v>0.38010087709865148</v>
      </c>
      <c r="G98" s="23">
        <f t="shared" ca="1" si="12"/>
        <v>18.801008770986513</v>
      </c>
      <c r="H98" s="23">
        <f t="shared" ca="1" si="17"/>
        <v>2605.8259594285732</v>
      </c>
      <c r="I98" s="23">
        <f t="shared" ca="1" si="13"/>
        <v>11.467323931482497</v>
      </c>
      <c r="J98" s="23">
        <f t="shared" ca="1" si="14"/>
        <v>30.268332702468797</v>
      </c>
    </row>
    <row r="99" spans="1:10" x14ac:dyDescent="0.2">
      <c r="A99">
        <v>86</v>
      </c>
      <c r="B99">
        <f t="shared" ca="1" si="9"/>
        <v>0.86685580028348819</v>
      </c>
      <c r="C99" s="23">
        <f t="shared" ca="1" si="10"/>
        <v>60.489675890849774</v>
      </c>
      <c r="D99" s="23">
        <f t="shared" ca="1" si="15"/>
        <v>2636.0473026169543</v>
      </c>
      <c r="E99" s="23">
        <f t="shared" ca="1" si="16"/>
        <v>2636.0473026169543</v>
      </c>
      <c r="F99">
        <f t="shared" ca="1" si="11"/>
        <v>0.85006707679982318</v>
      </c>
      <c r="G99" s="23">
        <f t="shared" ca="1" si="12"/>
        <v>23.50067076799823</v>
      </c>
      <c r="H99" s="23">
        <f t="shared" ca="1" si="17"/>
        <v>2659.5479733849525</v>
      </c>
      <c r="I99" s="23">
        <f t="shared" ca="1" si="13"/>
        <v>0</v>
      </c>
      <c r="J99" s="23">
        <f t="shared" ca="1" si="14"/>
        <v>23.500670767998145</v>
      </c>
    </row>
    <row r="100" spans="1:10" x14ac:dyDescent="0.2">
      <c r="A100">
        <v>87</v>
      </c>
      <c r="B100">
        <f t="shared" ca="1" si="9"/>
        <v>0.47685709624144113</v>
      </c>
      <c r="C100" s="23">
        <f t="shared" ca="1" si="10"/>
        <v>19.437018410879308</v>
      </c>
      <c r="D100" s="23">
        <f t="shared" ca="1" si="15"/>
        <v>2655.4843210278336</v>
      </c>
      <c r="E100" s="23">
        <f t="shared" ca="1" si="16"/>
        <v>2659.5479733849525</v>
      </c>
      <c r="F100">
        <f t="shared" ca="1" si="11"/>
        <v>0.50612999717898011</v>
      </c>
      <c r="G100" s="23">
        <f t="shared" ca="1" si="12"/>
        <v>20.061299971789801</v>
      </c>
      <c r="H100" s="23">
        <f t="shared" ca="1" si="17"/>
        <v>2679.6092733567421</v>
      </c>
      <c r="I100" s="23">
        <f t="shared" ca="1" si="13"/>
        <v>4.0636523571188263</v>
      </c>
      <c r="J100" s="23">
        <f t="shared" ca="1" si="14"/>
        <v>24.124952328908421</v>
      </c>
    </row>
    <row r="101" spans="1:10" x14ac:dyDescent="0.2">
      <c r="A101">
        <v>88</v>
      </c>
      <c r="B101">
        <f t="shared" ca="1" si="9"/>
        <v>0.18621057861125212</v>
      </c>
      <c r="C101" s="23">
        <f t="shared" ca="1" si="10"/>
        <v>6.1816092758945915</v>
      </c>
      <c r="D101" s="23">
        <f t="shared" ca="1" si="15"/>
        <v>2661.6659303037281</v>
      </c>
      <c r="E101" s="23">
        <f t="shared" ca="1" si="16"/>
        <v>2679.6092733567421</v>
      </c>
      <c r="F101">
        <f t="shared" ca="1" si="11"/>
        <v>0.35302176936971486</v>
      </c>
      <c r="G101" s="23">
        <f t="shared" ca="1" si="12"/>
        <v>18.53021769369715</v>
      </c>
      <c r="H101" s="23">
        <f t="shared" ca="1" si="17"/>
        <v>2698.1394910504391</v>
      </c>
      <c r="I101" s="23">
        <f t="shared" ca="1" si="13"/>
        <v>17.943343053013905</v>
      </c>
      <c r="J101" s="23">
        <f t="shared" ca="1" si="14"/>
        <v>36.473560746710973</v>
      </c>
    </row>
    <row r="102" spans="1:10" x14ac:dyDescent="0.2">
      <c r="A102">
        <v>89</v>
      </c>
      <c r="B102">
        <f t="shared" ca="1" si="9"/>
        <v>4.2179767894618969E-2</v>
      </c>
      <c r="C102" s="23">
        <f t="shared" ca="1" si="10"/>
        <v>1.2928550333667845</v>
      </c>
      <c r="D102" s="23">
        <f t="shared" ca="1" si="15"/>
        <v>2662.9587853370949</v>
      </c>
      <c r="E102" s="23">
        <f t="shared" ca="1" si="16"/>
        <v>2698.1394910504391</v>
      </c>
      <c r="F102">
        <f t="shared" ca="1" si="11"/>
        <v>7.6258140127081431E-2</v>
      </c>
      <c r="G102" s="23">
        <f t="shared" ca="1" si="12"/>
        <v>15.762581401270815</v>
      </c>
      <c r="H102" s="23">
        <f t="shared" ca="1" si="17"/>
        <v>2713.90207245171</v>
      </c>
      <c r="I102" s="23">
        <f t="shared" ca="1" si="13"/>
        <v>35.180705713344196</v>
      </c>
      <c r="J102" s="23">
        <f t="shared" ca="1" si="14"/>
        <v>50.943287114615032</v>
      </c>
    </row>
    <row r="103" spans="1:10" x14ac:dyDescent="0.2">
      <c r="A103">
        <v>90</v>
      </c>
      <c r="B103">
        <f t="shared" ca="1" si="9"/>
        <v>3.8586750193874808E-2</v>
      </c>
      <c r="C103" s="23">
        <f t="shared" ca="1" si="10"/>
        <v>1.1805282550289307</v>
      </c>
      <c r="D103" s="23">
        <f t="shared" ca="1" si="15"/>
        <v>2664.1393135921239</v>
      </c>
      <c r="E103" s="23">
        <f t="shared" ca="1" si="16"/>
        <v>2713.90207245171</v>
      </c>
      <c r="F103">
        <f t="shared" ca="1" si="11"/>
        <v>0.5631226722392787</v>
      </c>
      <c r="G103" s="23">
        <f t="shared" ca="1" si="12"/>
        <v>20.631226722392789</v>
      </c>
      <c r="H103" s="23">
        <f t="shared" ca="1" si="17"/>
        <v>2734.5332991741029</v>
      </c>
      <c r="I103" s="23">
        <f t="shared" ca="1" si="13"/>
        <v>49.762758859586029</v>
      </c>
      <c r="J103" s="23">
        <f t="shared" ca="1" si="14"/>
        <v>70.393985581978995</v>
      </c>
    </row>
    <row r="104" spans="1:10" x14ac:dyDescent="0.2">
      <c r="A104">
        <v>91</v>
      </c>
      <c r="B104">
        <f t="shared" ca="1" si="9"/>
        <v>4.2402918146679847E-2</v>
      </c>
      <c r="C104" s="23">
        <f t="shared" ca="1" si="10"/>
        <v>1.2998451629258392</v>
      </c>
      <c r="D104" s="23">
        <f t="shared" ca="1" si="15"/>
        <v>2665.4391587550499</v>
      </c>
      <c r="E104" s="23">
        <f t="shared" ca="1" si="16"/>
        <v>2734.5332991741029</v>
      </c>
      <c r="F104">
        <f t="shared" ca="1" si="11"/>
        <v>0.94808053398709058</v>
      </c>
      <c r="G104" s="23">
        <f t="shared" ca="1" si="12"/>
        <v>24.480805339870905</v>
      </c>
      <c r="H104" s="23">
        <f t="shared" ca="1" si="17"/>
        <v>2759.014104513974</v>
      </c>
      <c r="I104" s="23">
        <f t="shared" ca="1" si="13"/>
        <v>69.094140419053019</v>
      </c>
      <c r="J104" s="23">
        <f t="shared" ca="1" si="14"/>
        <v>93.574945758924059</v>
      </c>
    </row>
    <row r="105" spans="1:10" x14ac:dyDescent="0.2">
      <c r="A105">
        <v>92</v>
      </c>
      <c r="B105">
        <f t="shared" ca="1" si="9"/>
        <v>0.75702009985119212</v>
      </c>
      <c r="C105" s="23">
        <f t="shared" ca="1" si="10"/>
        <v>42.443296634991107</v>
      </c>
      <c r="D105" s="23">
        <f t="shared" ca="1" si="15"/>
        <v>2707.8824553900408</v>
      </c>
      <c r="E105" s="23">
        <f t="shared" ca="1" si="16"/>
        <v>2759.014104513974</v>
      </c>
      <c r="F105">
        <f t="shared" ca="1" si="11"/>
        <v>0.67764588446218998</v>
      </c>
      <c r="G105" s="23">
        <f t="shared" ca="1" si="12"/>
        <v>21.776458844621899</v>
      </c>
      <c r="H105" s="23">
        <f t="shared" ca="1" si="17"/>
        <v>2780.790563358596</v>
      </c>
      <c r="I105" s="23">
        <f t="shared" ca="1" si="13"/>
        <v>51.13164912393313</v>
      </c>
      <c r="J105" s="23">
        <f t="shared" ca="1" si="14"/>
        <v>72.908107968555214</v>
      </c>
    </row>
    <row r="106" spans="1:10" x14ac:dyDescent="0.2">
      <c r="A106">
        <v>93</v>
      </c>
      <c r="B106">
        <f t="shared" ca="1" si="9"/>
        <v>0.42734851668148055</v>
      </c>
      <c r="C106" s="23">
        <f t="shared" ca="1" si="10"/>
        <v>16.724339366131833</v>
      </c>
      <c r="D106" s="23">
        <f t="shared" ca="1" si="15"/>
        <v>2724.6067947561728</v>
      </c>
      <c r="E106" s="23">
        <f t="shared" ca="1" si="16"/>
        <v>2780.790563358596</v>
      </c>
      <c r="F106">
        <f t="shared" ca="1" si="11"/>
        <v>0.5722305343199573</v>
      </c>
      <c r="G106" s="23">
        <f t="shared" ca="1" si="12"/>
        <v>20.722305343199572</v>
      </c>
      <c r="H106" s="23">
        <f t="shared" ca="1" si="17"/>
        <v>2801.5128687017955</v>
      </c>
      <c r="I106" s="23">
        <f t="shared" ca="1" si="13"/>
        <v>56.183768602423243</v>
      </c>
      <c r="J106" s="23">
        <f t="shared" ca="1" si="14"/>
        <v>76.906073945622666</v>
      </c>
    </row>
    <row r="107" spans="1:10" x14ac:dyDescent="0.2">
      <c r="A107">
        <v>94</v>
      </c>
      <c r="B107">
        <f t="shared" ca="1" si="9"/>
        <v>0.902383260379367</v>
      </c>
      <c r="C107" s="23">
        <f t="shared" ca="1" si="10"/>
        <v>69.801188632895787</v>
      </c>
      <c r="D107" s="23">
        <f t="shared" ca="1" si="15"/>
        <v>2794.4079833890687</v>
      </c>
      <c r="E107" s="23">
        <f t="shared" ca="1" si="16"/>
        <v>2801.5128687017955</v>
      </c>
      <c r="F107">
        <f t="shared" ca="1" si="11"/>
        <v>0.15761196489373319</v>
      </c>
      <c r="G107" s="23">
        <f t="shared" ca="1" si="12"/>
        <v>16.576119648937333</v>
      </c>
      <c r="H107" s="23">
        <f t="shared" ca="1" si="17"/>
        <v>2818.088988350733</v>
      </c>
      <c r="I107" s="23">
        <f t="shared" ca="1" si="13"/>
        <v>7.1048853127267648</v>
      </c>
      <c r="J107" s="23">
        <f t="shared" ca="1" si="14"/>
        <v>23.681004961664257</v>
      </c>
    </row>
    <row r="108" spans="1:10" x14ac:dyDescent="0.2">
      <c r="A108">
        <v>95</v>
      </c>
      <c r="B108">
        <f t="shared" ca="1" si="9"/>
        <v>0.3970036573443152</v>
      </c>
      <c r="C108" s="23">
        <f t="shared" ca="1" si="10"/>
        <v>15.175324425628975</v>
      </c>
      <c r="D108" s="23">
        <f t="shared" ca="1" si="15"/>
        <v>2809.5833078146975</v>
      </c>
      <c r="E108" s="23">
        <f t="shared" ca="1" si="16"/>
        <v>2818.088988350733</v>
      </c>
      <c r="F108">
        <f t="shared" ca="1" si="11"/>
        <v>0.56082134705849052</v>
      </c>
      <c r="G108" s="23">
        <f t="shared" ca="1" si="12"/>
        <v>20.608213470584907</v>
      </c>
      <c r="H108" s="23">
        <f t="shared" ca="1" si="17"/>
        <v>2838.6972018213178</v>
      </c>
      <c r="I108" s="23">
        <f t="shared" ca="1" si="13"/>
        <v>8.5056805360354701</v>
      </c>
      <c r="J108" s="23">
        <f t="shared" ca="1" si="14"/>
        <v>29.113894006620285</v>
      </c>
    </row>
    <row r="109" spans="1:10" x14ac:dyDescent="0.2">
      <c r="A109">
        <v>96</v>
      </c>
      <c r="B109">
        <f t="shared" ca="1" si="9"/>
        <v>0.16598960186871792</v>
      </c>
      <c r="C109" s="23">
        <f t="shared" ca="1" si="10"/>
        <v>5.4452822675340178</v>
      </c>
      <c r="D109" s="23">
        <f t="shared" ca="1" si="15"/>
        <v>2815.0285900822314</v>
      </c>
      <c r="E109" s="23">
        <f t="shared" ca="1" si="16"/>
        <v>2838.6972018213178</v>
      </c>
      <c r="F109">
        <f t="shared" ca="1" si="11"/>
        <v>0.54920213651940897</v>
      </c>
      <c r="G109" s="23">
        <f t="shared" ca="1" si="12"/>
        <v>20.492021365194091</v>
      </c>
      <c r="H109" s="23">
        <f t="shared" ca="1" si="17"/>
        <v>2859.1892231865118</v>
      </c>
      <c r="I109" s="23">
        <f t="shared" ca="1" si="13"/>
        <v>23.668611739086373</v>
      </c>
      <c r="J109" s="23">
        <f t="shared" ca="1" si="14"/>
        <v>44.16063310428035</v>
      </c>
    </row>
    <row r="110" spans="1:10" x14ac:dyDescent="0.2">
      <c r="A110">
        <v>97</v>
      </c>
      <c r="B110">
        <f t="shared" ca="1" si="9"/>
        <v>2.4710267799975649E-2</v>
      </c>
      <c r="C110" s="23">
        <f t="shared" ca="1" si="10"/>
        <v>0.75062072691447723</v>
      </c>
      <c r="D110" s="23">
        <f t="shared" ca="1" si="15"/>
        <v>2815.7792108091458</v>
      </c>
      <c r="E110" s="23">
        <f t="shared" ca="1" si="16"/>
        <v>2859.1892231865118</v>
      </c>
      <c r="F110">
        <f t="shared" ca="1" si="11"/>
        <v>0.9297331066220279</v>
      </c>
      <c r="G110" s="23">
        <f t="shared" ca="1" si="12"/>
        <v>24.297331066220281</v>
      </c>
      <c r="H110" s="23">
        <f t="shared" ca="1" si="17"/>
        <v>2883.4865542527318</v>
      </c>
      <c r="I110" s="23">
        <f t="shared" ca="1" si="13"/>
        <v>43.410012377366002</v>
      </c>
      <c r="J110" s="23">
        <f t="shared" ca="1" si="14"/>
        <v>67.707343443586069</v>
      </c>
    </row>
    <row r="111" spans="1:10" x14ac:dyDescent="0.2">
      <c r="A111">
        <v>98</v>
      </c>
      <c r="B111">
        <f t="shared" ca="1" si="9"/>
        <v>0.92205325770202151</v>
      </c>
      <c r="C111" s="23">
        <f t="shared" ca="1" si="10"/>
        <v>76.551884296562221</v>
      </c>
      <c r="D111" s="23">
        <f t="shared" ca="1" si="15"/>
        <v>2892.3310951057078</v>
      </c>
      <c r="E111" s="23">
        <f t="shared" ca="1" si="16"/>
        <v>2892.3310951057078</v>
      </c>
      <c r="F111">
        <f t="shared" ca="1" si="11"/>
        <v>0.63372862124208773</v>
      </c>
      <c r="G111" s="23">
        <f t="shared" ca="1" si="12"/>
        <v>21.337286212420878</v>
      </c>
      <c r="H111" s="23">
        <f t="shared" ca="1" si="17"/>
        <v>2913.6683813181289</v>
      </c>
      <c r="I111" s="23">
        <f t="shared" ca="1" si="13"/>
        <v>0</v>
      </c>
      <c r="J111" s="23">
        <f t="shared" ca="1" si="14"/>
        <v>21.337286212421077</v>
      </c>
    </row>
    <row r="112" spans="1:10" x14ac:dyDescent="0.2">
      <c r="A112">
        <v>99</v>
      </c>
      <c r="B112">
        <f t="shared" ca="1" si="9"/>
        <v>0.68985643352370651</v>
      </c>
      <c r="C112" s="23">
        <f t="shared" ca="1" si="10"/>
        <v>35.12159913130111</v>
      </c>
      <c r="D112" s="23">
        <f t="shared" ca="1" si="15"/>
        <v>2927.4526942370089</v>
      </c>
      <c r="E112" s="23">
        <f t="shared" ca="1" si="16"/>
        <v>2927.4526942370089</v>
      </c>
      <c r="F112">
        <f t="shared" ca="1" si="11"/>
        <v>0.86017672299384362</v>
      </c>
      <c r="G112" s="23">
        <f t="shared" ca="1" si="12"/>
        <v>23.601767229938439</v>
      </c>
      <c r="H112" s="23">
        <f t="shared" ca="1" si="17"/>
        <v>2951.0544614669475</v>
      </c>
      <c r="I112" s="23">
        <f t="shared" ca="1" si="13"/>
        <v>0</v>
      </c>
      <c r="J112" s="23">
        <f t="shared" ca="1" si="14"/>
        <v>23.601767229938559</v>
      </c>
    </row>
    <row r="113" spans="1:10" x14ac:dyDescent="0.2">
      <c r="A113">
        <v>100</v>
      </c>
      <c r="B113">
        <f t="shared" ca="1" si="9"/>
        <v>0.27701238986228538</v>
      </c>
      <c r="C113" s="23">
        <f t="shared" ca="1" si="10"/>
        <v>9.7308958112757562</v>
      </c>
      <c r="D113" s="23">
        <f t="shared" ca="1" si="15"/>
        <v>2937.1835900482847</v>
      </c>
      <c r="E113" s="23">
        <f t="shared" ca="1" si="16"/>
        <v>2951.0544614669475</v>
      </c>
      <c r="F113">
        <f t="shared" ca="1" si="11"/>
        <v>0.58891554656303247</v>
      </c>
      <c r="G113" s="23">
        <f t="shared" ca="1" si="12"/>
        <v>20.889155465630324</v>
      </c>
      <c r="H113" s="23">
        <f t="shared" ca="1" si="17"/>
        <v>2971.9436169325777</v>
      </c>
      <c r="I113" s="23">
        <f t="shared" ca="1" si="13"/>
        <v>13.870871418662773</v>
      </c>
      <c r="J113" s="23">
        <f t="shared" ca="1" si="14"/>
        <v>34.760026884292984</v>
      </c>
    </row>
    <row r="114" spans="1:10" x14ac:dyDescent="0.2">
      <c r="A114">
        <v>101</v>
      </c>
      <c r="B114">
        <f t="shared" ca="1" si="9"/>
        <v>0.72811166718626319</v>
      </c>
      <c r="C114" s="23">
        <f t="shared" ca="1" si="10"/>
        <v>39.070915143215615</v>
      </c>
      <c r="D114" s="23">
        <f t="shared" ca="1" si="15"/>
        <v>2976.2545051915004</v>
      </c>
      <c r="E114" s="23">
        <f t="shared" ca="1" si="16"/>
        <v>2976.2545051915004</v>
      </c>
      <c r="F114">
        <f t="shared" ca="1" si="11"/>
        <v>0.89869341325054941</v>
      </c>
      <c r="G114" s="23">
        <f t="shared" ca="1" si="12"/>
        <v>23.986934132505496</v>
      </c>
      <c r="H114" s="23">
        <f t="shared" ca="1" si="17"/>
        <v>3000.241439324006</v>
      </c>
      <c r="I114" s="23">
        <f t="shared" ca="1" si="13"/>
        <v>0</v>
      </c>
      <c r="J114" s="23">
        <f t="shared" ca="1" si="14"/>
        <v>23.986934132505667</v>
      </c>
    </row>
    <row r="115" spans="1:10" x14ac:dyDescent="0.2">
      <c r="A115">
        <v>102</v>
      </c>
      <c r="B115">
        <f t="shared" ca="1" si="9"/>
        <v>0.55797862787798636</v>
      </c>
      <c r="C115" s="23">
        <f t="shared" ca="1" si="10"/>
        <v>24.491911345685779</v>
      </c>
      <c r="D115" s="23">
        <f t="shared" ca="1" si="15"/>
        <v>3000.7464165371862</v>
      </c>
      <c r="E115" s="23">
        <f t="shared" ca="1" si="16"/>
        <v>3000.7464165371862</v>
      </c>
      <c r="F115">
        <f t="shared" ca="1" si="11"/>
        <v>0.6138434889250669</v>
      </c>
      <c r="G115" s="23">
        <f t="shared" ca="1" si="12"/>
        <v>21.138434889250668</v>
      </c>
      <c r="H115" s="23">
        <f t="shared" ca="1" si="17"/>
        <v>3021.8848514264369</v>
      </c>
      <c r="I115" s="23">
        <f t="shared" ca="1" si="13"/>
        <v>0</v>
      </c>
      <c r="J115" s="23">
        <f t="shared" ca="1" si="14"/>
        <v>21.138434889250675</v>
      </c>
    </row>
    <row r="116" spans="1:10" x14ac:dyDescent="0.2">
      <c r="A116">
        <v>103</v>
      </c>
      <c r="B116">
        <f t="shared" ca="1" si="9"/>
        <v>0.98268505442166498</v>
      </c>
      <c r="C116" s="23">
        <f t="shared" ca="1" si="10"/>
        <v>121.68555732505492</v>
      </c>
      <c r="D116" s="23">
        <f t="shared" ca="1" si="15"/>
        <v>3122.4319738622412</v>
      </c>
      <c r="E116" s="23">
        <f t="shared" ca="1" si="16"/>
        <v>3122.4319738622412</v>
      </c>
      <c r="F116">
        <f t="shared" ca="1" si="11"/>
        <v>0.18199109080683384</v>
      </c>
      <c r="G116" s="23">
        <f t="shared" ca="1" si="12"/>
        <v>16.819910908068337</v>
      </c>
      <c r="H116" s="23">
        <f t="shared" ca="1" si="17"/>
        <v>3139.2518847703095</v>
      </c>
      <c r="I116" s="23">
        <f t="shared" ca="1" si="13"/>
        <v>0</v>
      </c>
      <c r="J116" s="23">
        <f t="shared" ca="1" si="14"/>
        <v>16.819910908068323</v>
      </c>
    </row>
    <row r="117" spans="1:10" x14ac:dyDescent="0.2">
      <c r="A117">
        <v>104</v>
      </c>
      <c r="B117">
        <f t="shared" ca="1" si="9"/>
        <v>0.94616923145193388</v>
      </c>
      <c r="C117" s="23">
        <f t="shared" ca="1" si="10"/>
        <v>87.657302075774453</v>
      </c>
      <c r="D117" s="23">
        <f t="shared" ca="1" si="15"/>
        <v>3210.0892759380158</v>
      </c>
      <c r="E117" s="23">
        <f t="shared" ca="1" si="16"/>
        <v>3210.0892759380158</v>
      </c>
      <c r="F117">
        <f t="shared" ca="1" si="11"/>
        <v>0.97802636303899448</v>
      </c>
      <c r="G117" s="23">
        <f t="shared" ca="1" si="12"/>
        <v>24.780263630389946</v>
      </c>
      <c r="H117" s="23">
        <f t="shared" ca="1" si="17"/>
        <v>3234.8695395684058</v>
      </c>
      <c r="I117" s="23">
        <f t="shared" ca="1" si="13"/>
        <v>0</v>
      </c>
      <c r="J117" s="23">
        <f t="shared" ca="1" si="14"/>
        <v>24.780263630389982</v>
      </c>
    </row>
    <row r="118" spans="1:10" x14ac:dyDescent="0.2">
      <c r="A118">
        <v>105</v>
      </c>
      <c r="B118">
        <f t="shared" ca="1" si="9"/>
        <v>0.4903150235911975</v>
      </c>
      <c r="C118" s="23">
        <f t="shared" ca="1" si="10"/>
        <v>20.218873122928535</v>
      </c>
      <c r="D118" s="23">
        <f t="shared" ca="1" si="15"/>
        <v>3230.3081490609443</v>
      </c>
      <c r="E118" s="23">
        <f t="shared" ca="1" si="16"/>
        <v>3234.8695395684058</v>
      </c>
      <c r="F118">
        <f t="shared" ca="1" si="11"/>
        <v>0.19333800563435088</v>
      </c>
      <c r="G118" s="23">
        <f t="shared" ca="1" si="12"/>
        <v>16.933380056343509</v>
      </c>
      <c r="H118" s="23">
        <f t="shared" ca="1" si="17"/>
        <v>3251.8029196247494</v>
      </c>
      <c r="I118" s="23">
        <f t="shared" ca="1" si="13"/>
        <v>4.5613905074615104</v>
      </c>
      <c r="J118" s="23">
        <f t="shared" ca="1" si="14"/>
        <v>21.494770563805105</v>
      </c>
    </row>
    <row r="119" spans="1:10" x14ac:dyDescent="0.2">
      <c r="A119">
        <v>106</v>
      </c>
      <c r="B119">
        <f t="shared" ca="1" si="9"/>
        <v>0.52243799460965024</v>
      </c>
      <c r="C119" s="23">
        <f t="shared" ca="1" si="10"/>
        <v>22.171838198131617</v>
      </c>
      <c r="D119" s="23">
        <f t="shared" ca="1" si="15"/>
        <v>3252.4799872590761</v>
      </c>
      <c r="E119" s="23">
        <f t="shared" ca="1" si="16"/>
        <v>3252.4799872590761</v>
      </c>
      <c r="F119">
        <f t="shared" ca="1" si="11"/>
        <v>0.3163792319189479</v>
      </c>
      <c r="G119" s="23">
        <f t="shared" ca="1" si="12"/>
        <v>18.163792319189479</v>
      </c>
      <c r="H119" s="23">
        <f t="shared" ca="1" si="17"/>
        <v>3270.6437795782654</v>
      </c>
      <c r="I119" s="23">
        <f t="shared" ca="1" si="13"/>
        <v>0</v>
      </c>
      <c r="J119" s="23">
        <f t="shared" ca="1" si="14"/>
        <v>18.16379231918927</v>
      </c>
    </row>
    <row r="120" spans="1:10" x14ac:dyDescent="0.2">
      <c r="A120">
        <v>107</v>
      </c>
      <c r="B120">
        <f t="shared" ca="1" si="9"/>
        <v>2.7574648519186118E-2</v>
      </c>
      <c r="C120" s="23">
        <f t="shared" ca="1" si="10"/>
        <v>0.83885897515354468</v>
      </c>
      <c r="D120" s="23">
        <f t="shared" ca="1" si="15"/>
        <v>3253.3188462342296</v>
      </c>
      <c r="E120" s="23">
        <f t="shared" ca="1" si="16"/>
        <v>3270.6437795782654</v>
      </c>
      <c r="F120">
        <f t="shared" ca="1" si="11"/>
        <v>0.38210469506522815</v>
      </c>
      <c r="G120" s="23">
        <f t="shared" ca="1" si="12"/>
        <v>18.821046950652281</v>
      </c>
      <c r="H120" s="23">
        <f t="shared" ca="1" si="17"/>
        <v>3289.4648265289175</v>
      </c>
      <c r="I120" s="23">
        <f t="shared" ca="1" si="13"/>
        <v>17.324933344035799</v>
      </c>
      <c r="J120" s="23">
        <f t="shared" ca="1" si="14"/>
        <v>36.145980294687888</v>
      </c>
    </row>
    <row r="121" spans="1:10" x14ac:dyDescent="0.2">
      <c r="A121">
        <v>108</v>
      </c>
      <c r="B121">
        <f t="shared" ca="1" si="9"/>
        <v>0.37463119374470089</v>
      </c>
      <c r="C121" s="23">
        <f t="shared" ca="1" si="10"/>
        <v>14.082411398157161</v>
      </c>
      <c r="D121" s="23">
        <f t="shared" ca="1" si="15"/>
        <v>3267.4012576323867</v>
      </c>
      <c r="E121" s="23">
        <f t="shared" ca="1" si="16"/>
        <v>3289.4648265289175</v>
      </c>
      <c r="F121">
        <f t="shared" ca="1" si="11"/>
        <v>0.86811344367007537</v>
      </c>
      <c r="G121" s="23">
        <f t="shared" ca="1" si="12"/>
        <v>23.681134436700752</v>
      </c>
      <c r="H121" s="23">
        <f t="shared" ca="1" si="17"/>
        <v>3313.1459609656181</v>
      </c>
      <c r="I121" s="23">
        <f t="shared" ca="1" si="13"/>
        <v>22.063568896530796</v>
      </c>
      <c r="J121" s="23">
        <f t="shared" ca="1" si="14"/>
        <v>45.744703333231428</v>
      </c>
    </row>
    <row r="122" spans="1:10" x14ac:dyDescent="0.2">
      <c r="A122">
        <v>109</v>
      </c>
      <c r="B122">
        <f t="shared" ca="1" si="9"/>
        <v>0.16516105375936163</v>
      </c>
      <c r="C122" s="23">
        <f t="shared" ca="1" si="10"/>
        <v>5.415493544655213</v>
      </c>
      <c r="D122" s="23">
        <f t="shared" ca="1" si="15"/>
        <v>3272.8167511770421</v>
      </c>
      <c r="E122" s="23">
        <f t="shared" ca="1" si="16"/>
        <v>3313.1459609656181</v>
      </c>
      <c r="F122">
        <f t="shared" ca="1" si="11"/>
        <v>0.94833891118899249</v>
      </c>
      <c r="G122" s="23">
        <f t="shared" ca="1" si="12"/>
        <v>24.483389111889927</v>
      </c>
      <c r="H122" s="23">
        <f t="shared" ca="1" si="17"/>
        <v>3337.6293500775082</v>
      </c>
      <c r="I122" s="23">
        <f t="shared" ca="1" si="13"/>
        <v>40.329209788576009</v>
      </c>
      <c r="J122" s="23">
        <f t="shared" ca="1" si="14"/>
        <v>64.812598900466128</v>
      </c>
    </row>
    <row r="123" spans="1:10" x14ac:dyDescent="0.2">
      <c r="A123">
        <v>110</v>
      </c>
      <c r="B123">
        <f t="shared" ca="1" si="9"/>
        <v>0.61932398830713575</v>
      </c>
      <c r="C123" s="23">
        <f t="shared" ca="1" si="10"/>
        <v>28.974198858900532</v>
      </c>
      <c r="D123" s="23">
        <f t="shared" ca="1" si="15"/>
        <v>3301.7909500359424</v>
      </c>
      <c r="E123" s="23">
        <f t="shared" ca="1" si="16"/>
        <v>3337.6293500775082</v>
      </c>
      <c r="F123">
        <f t="shared" ca="1" si="11"/>
        <v>0.88112983374201148</v>
      </c>
      <c r="G123" s="23">
        <f t="shared" ca="1" si="12"/>
        <v>23.811298337420116</v>
      </c>
      <c r="H123" s="23">
        <f t="shared" ca="1" si="17"/>
        <v>3361.4406484149285</v>
      </c>
      <c r="I123" s="23">
        <f t="shared" ca="1" si="13"/>
        <v>35.838400041565819</v>
      </c>
      <c r="J123" s="23">
        <f t="shared" ca="1" si="14"/>
        <v>59.649698378986159</v>
      </c>
    </row>
    <row r="124" spans="1:10" x14ac:dyDescent="0.2">
      <c r="A124">
        <v>111</v>
      </c>
      <c r="B124">
        <f t="shared" ca="1" si="9"/>
        <v>0.15812049857351851</v>
      </c>
      <c r="C124" s="23">
        <f t="shared" ca="1" si="10"/>
        <v>5.1635515477743565</v>
      </c>
      <c r="D124" s="23">
        <f t="shared" ca="1" si="15"/>
        <v>3306.9545015837166</v>
      </c>
      <c r="E124" s="23">
        <f t="shared" ca="1" si="16"/>
        <v>3361.4406484149285</v>
      </c>
      <c r="F124">
        <f t="shared" ca="1" si="11"/>
        <v>0.34849461973835449</v>
      </c>
      <c r="G124" s="23">
        <f t="shared" ca="1" si="12"/>
        <v>18.484946197383543</v>
      </c>
      <c r="H124" s="23">
        <f t="shared" ca="1" si="17"/>
        <v>3379.9255946123121</v>
      </c>
      <c r="I124" s="23">
        <f t="shared" ca="1" si="13"/>
        <v>54.486146831211954</v>
      </c>
      <c r="J124" s="23">
        <f t="shared" ca="1" si="14"/>
        <v>72.971093028595533</v>
      </c>
    </row>
    <row r="125" spans="1:10" x14ac:dyDescent="0.2">
      <c r="A125">
        <v>112</v>
      </c>
      <c r="B125">
        <f t="shared" ca="1" si="9"/>
        <v>0.30849697960786193</v>
      </c>
      <c r="C125" s="23">
        <f t="shared" ca="1" si="10"/>
        <v>11.066632800070625</v>
      </c>
      <c r="D125" s="23">
        <f t="shared" ca="1" si="15"/>
        <v>3318.0211343837873</v>
      </c>
      <c r="E125" s="23">
        <f t="shared" ca="1" si="16"/>
        <v>3379.9255946123121</v>
      </c>
      <c r="F125">
        <f t="shared" ca="1" si="11"/>
        <v>0.20809644832440366</v>
      </c>
      <c r="G125" s="23">
        <f t="shared" ca="1" si="12"/>
        <v>17.080964483244038</v>
      </c>
      <c r="H125" s="23">
        <f t="shared" ca="1" si="17"/>
        <v>3397.006559095556</v>
      </c>
      <c r="I125" s="23">
        <f t="shared" ca="1" si="13"/>
        <v>61.90446022852484</v>
      </c>
      <c r="J125" s="23">
        <f t="shared" ca="1" si="14"/>
        <v>78.985424711768701</v>
      </c>
    </row>
    <row r="126" spans="1:10" x14ac:dyDescent="0.2">
      <c r="A126">
        <v>113</v>
      </c>
      <c r="B126">
        <f t="shared" ca="1" si="9"/>
        <v>5.4066797051563587E-2</v>
      </c>
      <c r="C126" s="23">
        <f t="shared" ca="1" si="10"/>
        <v>1.6674996724303068</v>
      </c>
      <c r="D126" s="23">
        <f t="shared" ca="1" si="15"/>
        <v>3319.6886340562178</v>
      </c>
      <c r="E126" s="23">
        <f t="shared" ca="1" si="16"/>
        <v>3397.006559095556</v>
      </c>
      <c r="F126">
        <f t="shared" ca="1" si="11"/>
        <v>7.7376935902044752E-2</v>
      </c>
      <c r="G126" s="23">
        <f t="shared" ca="1" si="12"/>
        <v>15.773769359020447</v>
      </c>
      <c r="H126" s="23">
        <f t="shared" ca="1" si="17"/>
        <v>3412.7803284545766</v>
      </c>
      <c r="I126" s="23">
        <f t="shared" ca="1" si="13"/>
        <v>77.317925039338206</v>
      </c>
      <c r="J126" s="23">
        <f t="shared" ca="1" si="14"/>
        <v>93.091694398358868</v>
      </c>
    </row>
    <row r="127" spans="1:10" x14ac:dyDescent="0.2">
      <c r="A127">
        <v>114</v>
      </c>
      <c r="B127">
        <f t="shared" ca="1" si="9"/>
        <v>0.748737176544779</v>
      </c>
      <c r="C127" s="23">
        <f t="shared" ca="1" si="10"/>
        <v>41.437673468505984</v>
      </c>
      <c r="D127" s="23">
        <f t="shared" ca="1" si="15"/>
        <v>3361.1263075247239</v>
      </c>
      <c r="E127" s="23">
        <f t="shared" ca="1" si="16"/>
        <v>3412.7803284545766</v>
      </c>
      <c r="F127">
        <f t="shared" ca="1" si="11"/>
        <v>0.11479819064818786</v>
      </c>
      <c r="G127" s="23">
        <f t="shared" ca="1" si="12"/>
        <v>16.147981906481878</v>
      </c>
      <c r="H127" s="23">
        <f t="shared" ca="1" si="17"/>
        <v>3428.9283103610587</v>
      </c>
      <c r="I127" s="23">
        <f t="shared" ca="1" si="13"/>
        <v>51.654020929852777</v>
      </c>
      <c r="J127" s="23">
        <f t="shared" ca="1" si="14"/>
        <v>67.80200283633485</v>
      </c>
    </row>
    <row r="128" spans="1:10" x14ac:dyDescent="0.2">
      <c r="A128">
        <v>115</v>
      </c>
      <c r="B128">
        <f t="shared" ca="1" si="9"/>
        <v>0.15409891275296905</v>
      </c>
      <c r="C128" s="23">
        <f t="shared" ca="1" si="10"/>
        <v>5.0205853307727226</v>
      </c>
      <c r="D128" s="23">
        <f t="shared" ca="1" si="15"/>
        <v>3366.1468928554964</v>
      </c>
      <c r="E128" s="23">
        <f t="shared" ca="1" si="16"/>
        <v>3428.9283103610587</v>
      </c>
      <c r="F128">
        <f t="shared" ca="1" si="11"/>
        <v>0.65887623588794775</v>
      </c>
      <c r="G128" s="23">
        <f t="shared" ca="1" si="12"/>
        <v>21.588762358879478</v>
      </c>
      <c r="H128" s="23">
        <f t="shared" ca="1" si="17"/>
        <v>3450.5170727199384</v>
      </c>
      <c r="I128" s="23">
        <f t="shared" ca="1" si="13"/>
        <v>62.781417505562331</v>
      </c>
      <c r="J128" s="23">
        <f t="shared" ca="1" si="14"/>
        <v>84.37017986444198</v>
      </c>
    </row>
    <row r="129" spans="1:10" x14ac:dyDescent="0.2">
      <c r="A129">
        <v>116</v>
      </c>
      <c r="B129">
        <f t="shared" ca="1" si="9"/>
        <v>0.29590026201799047</v>
      </c>
      <c r="C129" s="23">
        <f t="shared" ca="1" si="10"/>
        <v>10.525057787667141</v>
      </c>
      <c r="D129" s="23">
        <f t="shared" ca="1" si="15"/>
        <v>3376.6719506431637</v>
      </c>
      <c r="E129" s="23">
        <f t="shared" ca="1" si="16"/>
        <v>3450.5170727199384</v>
      </c>
      <c r="F129">
        <f t="shared" ca="1" si="11"/>
        <v>0.66175780558543973</v>
      </c>
      <c r="G129" s="23">
        <f t="shared" ca="1" si="12"/>
        <v>21.617578055854398</v>
      </c>
      <c r="H129" s="23">
        <f t="shared" ca="1" si="17"/>
        <v>3472.1346507757926</v>
      </c>
      <c r="I129" s="23">
        <f t="shared" ca="1" si="13"/>
        <v>73.845122076774715</v>
      </c>
      <c r="J129" s="23">
        <f t="shared" ca="1" si="14"/>
        <v>95.462700132628925</v>
      </c>
    </row>
    <row r="130" spans="1:10" x14ac:dyDescent="0.2">
      <c r="A130">
        <v>117</v>
      </c>
      <c r="B130">
        <f t="shared" ca="1" si="9"/>
        <v>0.18747349126090795</v>
      </c>
      <c r="C130" s="23">
        <f t="shared" ca="1" si="10"/>
        <v>6.2282021751013339</v>
      </c>
      <c r="D130" s="23">
        <f t="shared" ca="1" si="15"/>
        <v>3382.9001528182648</v>
      </c>
      <c r="E130" s="23">
        <f t="shared" ca="1" si="16"/>
        <v>3472.1346507757926</v>
      </c>
      <c r="F130">
        <f t="shared" ca="1" si="11"/>
        <v>0.96643055213126683</v>
      </c>
      <c r="G130" s="23">
        <f t="shared" ca="1" si="12"/>
        <v>24.66430552131267</v>
      </c>
      <c r="H130" s="23">
        <f t="shared" ca="1" si="17"/>
        <v>3496.7989562971052</v>
      </c>
      <c r="I130" s="23">
        <f t="shared" ca="1" si="13"/>
        <v>89.234497957527765</v>
      </c>
      <c r="J130" s="23">
        <f t="shared" ca="1" si="14"/>
        <v>113.89880347884036</v>
      </c>
    </row>
    <row r="131" spans="1:10" x14ac:dyDescent="0.2">
      <c r="A131">
        <v>118</v>
      </c>
      <c r="B131">
        <f t="shared" ca="1" si="9"/>
        <v>0.79909341172179393</v>
      </c>
      <c r="C131" s="23">
        <f t="shared" ca="1" si="10"/>
        <v>48.147456416403251</v>
      </c>
      <c r="D131" s="23">
        <f t="shared" ca="1" si="15"/>
        <v>3431.047609234668</v>
      </c>
      <c r="E131" s="23">
        <f t="shared" ca="1" si="16"/>
        <v>3496.7989562971052</v>
      </c>
      <c r="F131">
        <f t="shared" ca="1" si="11"/>
        <v>0.74931029390795922</v>
      </c>
      <c r="G131" s="23">
        <f t="shared" ca="1" si="12"/>
        <v>22.493102939079591</v>
      </c>
      <c r="H131" s="23">
        <f t="shared" ca="1" si="17"/>
        <v>3519.2920592361847</v>
      </c>
      <c r="I131" s="23">
        <f t="shared" ca="1" si="13"/>
        <v>65.751347062437162</v>
      </c>
      <c r="J131" s="23">
        <f t="shared" ca="1" si="14"/>
        <v>88.244450001516725</v>
      </c>
    </row>
    <row r="132" spans="1:10" x14ac:dyDescent="0.2">
      <c r="A132">
        <v>119</v>
      </c>
      <c r="B132">
        <f t="shared" ca="1" si="9"/>
        <v>0.91084828880923585</v>
      </c>
      <c r="C132" s="23">
        <f t="shared" ca="1" si="10"/>
        <v>72.522472210349477</v>
      </c>
      <c r="D132" s="23">
        <f t="shared" ca="1" si="15"/>
        <v>3503.5700814450174</v>
      </c>
      <c r="E132" s="23">
        <f t="shared" ca="1" si="16"/>
        <v>3519.2920592361847</v>
      </c>
      <c r="F132">
        <f t="shared" ca="1" si="11"/>
        <v>0.53553162704397095</v>
      </c>
      <c r="G132" s="23">
        <f t="shared" ca="1" si="12"/>
        <v>20.355316270439708</v>
      </c>
      <c r="H132" s="23">
        <f t="shared" ca="1" si="17"/>
        <v>3539.6473755066245</v>
      </c>
      <c r="I132" s="23">
        <f t="shared" ca="1" si="13"/>
        <v>15.721977791167319</v>
      </c>
      <c r="J132" s="23">
        <f t="shared" ca="1" si="14"/>
        <v>36.077294061607063</v>
      </c>
    </row>
    <row r="133" spans="1:10" x14ac:dyDescent="0.2">
      <c r="A133">
        <v>120</v>
      </c>
      <c r="B133">
        <f t="shared" ca="1" si="9"/>
        <v>0.52566247800240906</v>
      </c>
      <c r="C133" s="23">
        <f t="shared" ca="1" si="10"/>
        <v>22.375084168949073</v>
      </c>
      <c r="D133" s="23">
        <f t="shared" ca="1" si="15"/>
        <v>3525.9451656139663</v>
      </c>
      <c r="E133" s="23">
        <f t="shared" ca="1" si="16"/>
        <v>3539.6473755066245</v>
      </c>
      <c r="F133">
        <f t="shared" ca="1" si="11"/>
        <v>0.22492874857272482</v>
      </c>
      <c r="G133" s="23">
        <f t="shared" ca="1" si="12"/>
        <v>17.249287485727248</v>
      </c>
      <c r="H133" s="23">
        <f t="shared" ca="1" si="17"/>
        <v>3556.8966629923516</v>
      </c>
      <c r="I133" s="23">
        <f t="shared" ca="1" si="13"/>
        <v>13.702209892658175</v>
      </c>
      <c r="J133" s="23">
        <f t="shared" ca="1" si="14"/>
        <v>30.951497378385284</v>
      </c>
    </row>
    <row r="134" spans="1:10" x14ac:dyDescent="0.2">
      <c r="A134">
        <v>121</v>
      </c>
      <c r="B134">
        <f t="shared" ca="1" si="9"/>
        <v>0.76747460666991241</v>
      </c>
      <c r="C134" s="23">
        <f t="shared" ca="1" si="10"/>
        <v>43.762675238838391</v>
      </c>
      <c r="D134" s="23">
        <f t="shared" ca="1" si="15"/>
        <v>3569.7078408528046</v>
      </c>
      <c r="E134" s="23">
        <f t="shared" ca="1" si="16"/>
        <v>3569.7078408528046</v>
      </c>
      <c r="F134">
        <f t="shared" ca="1" si="11"/>
        <v>0.95006230428772487</v>
      </c>
      <c r="G134" s="23">
        <f t="shared" ca="1" si="12"/>
        <v>24.500623042877251</v>
      </c>
      <c r="H134" s="23">
        <f t="shared" ca="1" si="17"/>
        <v>3594.2084638956817</v>
      </c>
      <c r="I134" s="23">
        <f t="shared" ca="1" si="13"/>
        <v>0</v>
      </c>
      <c r="J134" s="23">
        <f t="shared" ca="1" si="14"/>
        <v>24.500623042877123</v>
      </c>
    </row>
    <row r="135" spans="1:10" x14ac:dyDescent="0.2">
      <c r="A135">
        <v>122</v>
      </c>
      <c r="B135">
        <f t="shared" ca="1" si="9"/>
        <v>0.68538348001822857</v>
      </c>
      <c r="C135" s="23">
        <f t="shared" ca="1" si="10"/>
        <v>34.692023360079631</v>
      </c>
      <c r="D135" s="23">
        <f t="shared" ca="1" si="15"/>
        <v>3604.399864212884</v>
      </c>
      <c r="E135" s="23">
        <f t="shared" ca="1" si="16"/>
        <v>3604.399864212884</v>
      </c>
      <c r="F135">
        <f t="shared" ca="1" si="11"/>
        <v>0.35115094884030029</v>
      </c>
      <c r="G135" s="23">
        <f t="shared" ca="1" si="12"/>
        <v>18.511509488403004</v>
      </c>
      <c r="H135" s="23">
        <f t="shared" ca="1" si="17"/>
        <v>3622.9113737012872</v>
      </c>
      <c r="I135" s="23">
        <f t="shared" ca="1" si="13"/>
        <v>0</v>
      </c>
      <c r="J135" s="23">
        <f t="shared" ca="1" si="14"/>
        <v>18.511509488403135</v>
      </c>
    </row>
    <row r="136" spans="1:10" x14ac:dyDescent="0.2">
      <c r="A136">
        <v>123</v>
      </c>
      <c r="B136">
        <f t="shared" ca="1" si="9"/>
        <v>0.85149747060478176</v>
      </c>
      <c r="C136" s="23">
        <f t="shared" ca="1" si="10"/>
        <v>57.214598637600282</v>
      </c>
      <c r="D136" s="23">
        <f t="shared" ca="1" si="15"/>
        <v>3661.6144628504844</v>
      </c>
      <c r="E136" s="23">
        <f t="shared" ca="1" si="16"/>
        <v>3661.6144628504844</v>
      </c>
      <c r="F136">
        <f t="shared" ca="1" si="11"/>
        <v>0.60219498122524395</v>
      </c>
      <c r="G136" s="23">
        <f t="shared" ca="1" si="12"/>
        <v>21.021949812252441</v>
      </c>
      <c r="H136" s="23">
        <f t="shared" ca="1" si="17"/>
        <v>3682.6364126627368</v>
      </c>
      <c r="I136" s="23">
        <f t="shared" ca="1" si="13"/>
        <v>0</v>
      </c>
      <c r="J136" s="23">
        <f t="shared" ca="1" si="14"/>
        <v>21.021949812252387</v>
      </c>
    </row>
    <row r="137" spans="1:10" x14ac:dyDescent="0.2">
      <c r="A137">
        <v>124</v>
      </c>
      <c r="B137">
        <f t="shared" ca="1" si="9"/>
        <v>0.61590935903333766</v>
      </c>
      <c r="C137" s="23">
        <f t="shared" ca="1" si="10"/>
        <v>28.70630130193317</v>
      </c>
      <c r="D137" s="23">
        <f t="shared" ca="1" si="15"/>
        <v>3690.3207641524177</v>
      </c>
      <c r="E137" s="23">
        <f t="shared" ca="1" si="16"/>
        <v>3690.3207641524177</v>
      </c>
      <c r="F137">
        <f t="shared" ca="1" si="11"/>
        <v>0.25760624497455231</v>
      </c>
      <c r="G137" s="23">
        <f t="shared" ca="1" si="12"/>
        <v>17.576062449745521</v>
      </c>
      <c r="H137" s="23">
        <f t="shared" ca="1" si="17"/>
        <v>3707.8968266021634</v>
      </c>
      <c r="I137" s="23">
        <f t="shared" ca="1" si="13"/>
        <v>0</v>
      </c>
      <c r="J137" s="23">
        <f t="shared" ca="1" si="14"/>
        <v>17.576062449745677</v>
      </c>
    </row>
    <row r="138" spans="1:10" x14ac:dyDescent="0.2">
      <c r="A138">
        <v>125</v>
      </c>
      <c r="B138">
        <f t="shared" ca="1" si="9"/>
        <v>0.42079271064824186</v>
      </c>
      <c r="C138" s="23">
        <f t="shared" ca="1" si="10"/>
        <v>16.382845583491765</v>
      </c>
      <c r="D138" s="23">
        <f t="shared" ca="1" si="15"/>
        <v>3706.7036097359096</v>
      </c>
      <c r="E138" s="23">
        <f t="shared" ca="1" si="16"/>
        <v>3707.8968266021634</v>
      </c>
      <c r="F138">
        <f t="shared" ca="1" si="11"/>
        <v>0.67031798432767797</v>
      </c>
      <c r="G138" s="23">
        <f t="shared" ca="1" si="12"/>
        <v>21.703179843276779</v>
      </c>
      <c r="H138" s="23">
        <f t="shared" ca="1" si="17"/>
        <v>3729.6000064454402</v>
      </c>
      <c r="I138" s="23">
        <f t="shared" ca="1" si="13"/>
        <v>1.1932168662538061</v>
      </c>
      <c r="J138" s="23">
        <f t="shared" ca="1" si="14"/>
        <v>22.896396709530563</v>
      </c>
    </row>
    <row r="139" spans="1:10" x14ac:dyDescent="0.2">
      <c r="A139">
        <v>126</v>
      </c>
      <c r="B139">
        <f t="shared" ca="1" si="9"/>
        <v>0.55359704731067794</v>
      </c>
      <c r="C139" s="23">
        <f t="shared" ca="1" si="10"/>
        <v>24.195997604685157</v>
      </c>
      <c r="D139" s="23">
        <f t="shared" ca="1" si="15"/>
        <v>3730.8996073405947</v>
      </c>
      <c r="E139" s="23">
        <f t="shared" ca="1" si="16"/>
        <v>3730.8996073405947</v>
      </c>
      <c r="F139">
        <f t="shared" ca="1" si="11"/>
        <v>0.49956107763785151</v>
      </c>
      <c r="G139" s="23">
        <f t="shared" ca="1" si="12"/>
        <v>19.995610776378516</v>
      </c>
      <c r="H139" s="23">
        <f t="shared" ca="1" si="17"/>
        <v>3750.8952181169734</v>
      </c>
      <c r="I139" s="23">
        <f t="shared" ca="1" si="13"/>
        <v>0</v>
      </c>
      <c r="J139" s="23">
        <f t="shared" ca="1" si="14"/>
        <v>19.995610776378726</v>
      </c>
    </row>
    <row r="140" spans="1:10" x14ac:dyDescent="0.2">
      <c r="A140">
        <v>127</v>
      </c>
      <c r="B140">
        <f t="shared" ca="1" si="9"/>
        <v>0.33663568060463378</v>
      </c>
      <c r="C140" s="23">
        <f t="shared" ca="1" si="10"/>
        <v>12.312928150991395</v>
      </c>
      <c r="D140" s="23">
        <f t="shared" ca="1" si="15"/>
        <v>3743.2125354915861</v>
      </c>
      <c r="E140" s="23">
        <f t="shared" ca="1" si="16"/>
        <v>3750.8952181169734</v>
      </c>
      <c r="F140">
        <f t="shared" ca="1" si="11"/>
        <v>9.1497993753663742E-2</v>
      </c>
      <c r="G140" s="23">
        <f t="shared" ca="1" si="12"/>
        <v>15.914979937536637</v>
      </c>
      <c r="H140" s="23">
        <f t="shared" ca="1" si="17"/>
        <v>3766.8101980545102</v>
      </c>
      <c r="I140" s="23">
        <f t="shared" ca="1" si="13"/>
        <v>7.6826826253873151</v>
      </c>
      <c r="J140" s="23">
        <f t="shared" ca="1" si="14"/>
        <v>23.597662562924143</v>
      </c>
    </row>
    <row r="141" spans="1:10" x14ac:dyDescent="0.2">
      <c r="A141">
        <v>128</v>
      </c>
      <c r="B141">
        <f t="shared" ca="1" si="9"/>
        <v>0.77927825176736298</v>
      </c>
      <c r="C141" s="23">
        <f t="shared" ca="1" si="10"/>
        <v>45.325572855432561</v>
      </c>
      <c r="D141" s="23">
        <f t="shared" ca="1" si="15"/>
        <v>3788.5381083470188</v>
      </c>
      <c r="E141" s="23">
        <f t="shared" ca="1" si="16"/>
        <v>3788.5381083470188</v>
      </c>
      <c r="F141">
        <f t="shared" ca="1" si="11"/>
        <v>0.4882412200088958</v>
      </c>
      <c r="G141" s="23">
        <f t="shared" ca="1" si="12"/>
        <v>19.882412200088957</v>
      </c>
      <c r="H141" s="23">
        <f t="shared" ca="1" si="17"/>
        <v>3808.4205205471076</v>
      </c>
      <c r="I141" s="23">
        <f t="shared" ca="1" si="13"/>
        <v>0</v>
      </c>
      <c r="J141" s="23">
        <f t="shared" ca="1" si="14"/>
        <v>19.882412200088766</v>
      </c>
    </row>
    <row r="142" spans="1:10" x14ac:dyDescent="0.2">
      <c r="A142">
        <v>129</v>
      </c>
      <c r="B142">
        <f t="shared" ca="1" si="9"/>
        <v>0.70470771851287151</v>
      </c>
      <c r="C142" s="23">
        <f t="shared" ca="1" si="10"/>
        <v>36.593688853301636</v>
      </c>
      <c r="D142" s="23">
        <f t="shared" ca="1" si="15"/>
        <v>3825.1317972003203</v>
      </c>
      <c r="E142" s="23">
        <f t="shared" ca="1" si="16"/>
        <v>3825.1317972003203</v>
      </c>
      <c r="F142">
        <f t="shared" ca="1" si="11"/>
        <v>0.11427909220868882</v>
      </c>
      <c r="G142" s="23">
        <f t="shared" ca="1" si="12"/>
        <v>16.142790922086888</v>
      </c>
      <c r="H142" s="23">
        <f t="shared" ca="1" si="17"/>
        <v>3841.2745881224073</v>
      </c>
      <c r="I142" s="23">
        <f t="shared" ca="1" si="13"/>
        <v>0</v>
      </c>
      <c r="J142" s="23">
        <f t="shared" ca="1" si="14"/>
        <v>16.142790922086988</v>
      </c>
    </row>
    <row r="143" spans="1:10" x14ac:dyDescent="0.2">
      <c r="A143">
        <v>130</v>
      </c>
      <c r="B143">
        <f t="shared" ref="B143:B206" ca="1" si="18">RAND()</f>
        <v>0.34014040715617377</v>
      </c>
      <c r="C143" s="23">
        <f t="shared" ref="C143:C206" ca="1" si="19">-$B$4*LN(1-B143)</f>
        <v>12.471846141271302</v>
      </c>
      <c r="D143" s="23">
        <f t="shared" ca="1" si="15"/>
        <v>3837.6036433415916</v>
      </c>
      <c r="E143" s="23">
        <f t="shared" ca="1" si="16"/>
        <v>3841.2745881224073</v>
      </c>
      <c r="F143">
        <f t="shared" ref="F143:F206" ca="1" si="20">RAND()</f>
        <v>0.3797890894503384</v>
      </c>
      <c r="G143" s="23">
        <f t="shared" ref="G143:G206" ca="1" si="21">$B$8+($B$9-$B$8)*F143</f>
        <v>18.797890894503382</v>
      </c>
      <c r="H143" s="23">
        <f t="shared" ca="1" si="17"/>
        <v>3860.0724790169106</v>
      </c>
      <c r="I143" s="23">
        <f t="shared" ref="I143:I206" ca="1" si="22">E143-D143</f>
        <v>3.6709447808157165</v>
      </c>
      <c r="J143" s="23">
        <f t="shared" ref="J143:J206" ca="1" si="23">H143-D143</f>
        <v>22.468835675319042</v>
      </c>
    </row>
    <row r="144" spans="1:10" x14ac:dyDescent="0.2">
      <c r="A144">
        <v>131</v>
      </c>
      <c r="B144">
        <f t="shared" ca="1" si="18"/>
        <v>0.71780115481318452</v>
      </c>
      <c r="C144" s="23">
        <f t="shared" ca="1" si="19"/>
        <v>37.954299952552674</v>
      </c>
      <c r="D144" s="23">
        <f t="shared" ref="D144:D207" ca="1" si="24">C144+D143</f>
        <v>3875.557943294144</v>
      </c>
      <c r="E144" s="23">
        <f t="shared" ref="E144:E207" ca="1" si="25">MAX(D144,H143)</f>
        <v>3875.557943294144</v>
      </c>
      <c r="F144">
        <f t="shared" ca="1" si="20"/>
        <v>0.99700308902997292</v>
      </c>
      <c r="G144" s="23">
        <f t="shared" ca="1" si="21"/>
        <v>24.970030890299729</v>
      </c>
      <c r="H144" s="23">
        <f t="shared" ca="1" si="17"/>
        <v>3900.5279741844438</v>
      </c>
      <c r="I144" s="23">
        <f t="shared" ca="1" si="22"/>
        <v>0</v>
      </c>
      <c r="J144" s="23">
        <f t="shared" ca="1" si="23"/>
        <v>24.970030890299768</v>
      </c>
    </row>
    <row r="145" spans="1:10" x14ac:dyDescent="0.2">
      <c r="A145">
        <v>132</v>
      </c>
      <c r="B145">
        <f t="shared" ca="1" si="18"/>
        <v>0.87857761191077066</v>
      </c>
      <c r="C145" s="23">
        <f t="shared" ca="1" si="19"/>
        <v>63.254400044032472</v>
      </c>
      <c r="D145" s="23">
        <f t="shared" ca="1" si="24"/>
        <v>3938.8123433381766</v>
      </c>
      <c r="E145" s="23">
        <f t="shared" ca="1" si="25"/>
        <v>3938.8123433381766</v>
      </c>
      <c r="F145">
        <f t="shared" ca="1" si="20"/>
        <v>0.54759446588432459</v>
      </c>
      <c r="G145" s="23">
        <f t="shared" ca="1" si="21"/>
        <v>20.475944658843247</v>
      </c>
      <c r="H145" s="23">
        <f t="shared" ref="H145:H208" ca="1" si="26">E145+G145</f>
        <v>3959.2882879970198</v>
      </c>
      <c r="I145" s="23">
        <f t="shared" ca="1" si="22"/>
        <v>0</v>
      </c>
      <c r="J145" s="23">
        <f t="shared" ca="1" si="23"/>
        <v>20.475944658843218</v>
      </c>
    </row>
    <row r="146" spans="1:10" x14ac:dyDescent="0.2">
      <c r="A146">
        <v>133</v>
      </c>
      <c r="B146">
        <f t="shared" ca="1" si="18"/>
        <v>0.82107005089765872</v>
      </c>
      <c r="C146" s="23">
        <f t="shared" ca="1" si="19"/>
        <v>51.62282686602326</v>
      </c>
      <c r="D146" s="23">
        <f t="shared" ca="1" si="24"/>
        <v>3990.4351702041999</v>
      </c>
      <c r="E146" s="23">
        <f t="shared" ca="1" si="25"/>
        <v>3990.4351702041999</v>
      </c>
      <c r="F146">
        <f t="shared" ca="1" si="20"/>
        <v>0.83322696221816861</v>
      </c>
      <c r="G146" s="23">
        <f t="shared" ca="1" si="21"/>
        <v>23.332269622181684</v>
      </c>
      <c r="H146" s="23">
        <f t="shared" ca="1" si="26"/>
        <v>4013.7674398263816</v>
      </c>
      <c r="I146" s="23">
        <f t="shared" ca="1" si="22"/>
        <v>0</v>
      </c>
      <c r="J146" s="23">
        <f t="shared" ca="1" si="23"/>
        <v>23.332269622181684</v>
      </c>
    </row>
    <row r="147" spans="1:10" x14ac:dyDescent="0.2">
      <c r="A147">
        <v>134</v>
      </c>
      <c r="B147">
        <f t="shared" ca="1" si="18"/>
        <v>0.36756666944705363</v>
      </c>
      <c r="C147" s="23">
        <f t="shared" ca="1" si="19"/>
        <v>13.745414105294726</v>
      </c>
      <c r="D147" s="23">
        <f t="shared" ca="1" si="24"/>
        <v>4004.1805843094949</v>
      </c>
      <c r="E147" s="23">
        <f t="shared" ca="1" si="25"/>
        <v>4013.7674398263816</v>
      </c>
      <c r="F147">
        <f t="shared" ca="1" si="20"/>
        <v>0.6214962434028527</v>
      </c>
      <c r="G147" s="23">
        <f t="shared" ca="1" si="21"/>
        <v>21.214962434028529</v>
      </c>
      <c r="H147" s="23">
        <f t="shared" ca="1" si="26"/>
        <v>4034.9824022604103</v>
      </c>
      <c r="I147" s="23">
        <f t="shared" ca="1" si="22"/>
        <v>9.5868555168867715</v>
      </c>
      <c r="J147" s="23">
        <f t="shared" ca="1" si="23"/>
        <v>30.801817950915392</v>
      </c>
    </row>
    <row r="148" spans="1:10" x14ac:dyDescent="0.2">
      <c r="A148">
        <v>135</v>
      </c>
      <c r="B148">
        <f t="shared" ca="1" si="18"/>
        <v>0.9657886103032155</v>
      </c>
      <c r="C148" s="23">
        <f t="shared" ca="1" si="19"/>
        <v>101.25589974860178</v>
      </c>
      <c r="D148" s="23">
        <f t="shared" ca="1" si="24"/>
        <v>4105.4364840580965</v>
      </c>
      <c r="E148" s="23">
        <f t="shared" ca="1" si="25"/>
        <v>4105.4364840580965</v>
      </c>
      <c r="F148">
        <f t="shared" ca="1" si="20"/>
        <v>0.46413072327888982</v>
      </c>
      <c r="G148" s="23">
        <f t="shared" ca="1" si="21"/>
        <v>19.641307232788897</v>
      </c>
      <c r="H148" s="23">
        <f t="shared" ca="1" si="26"/>
        <v>4125.0777912908852</v>
      </c>
      <c r="I148" s="23">
        <f t="shared" ca="1" si="22"/>
        <v>0</v>
      </c>
      <c r="J148" s="23">
        <f t="shared" ca="1" si="23"/>
        <v>19.641307232788677</v>
      </c>
    </row>
    <row r="149" spans="1:10" x14ac:dyDescent="0.2">
      <c r="A149">
        <v>136</v>
      </c>
      <c r="B149">
        <f t="shared" ca="1" si="18"/>
        <v>0.32167080127494962</v>
      </c>
      <c r="C149" s="23">
        <f t="shared" ca="1" si="19"/>
        <v>11.643676951132603</v>
      </c>
      <c r="D149" s="23">
        <f t="shared" ca="1" si="24"/>
        <v>4117.0801610092294</v>
      </c>
      <c r="E149" s="23">
        <f t="shared" ca="1" si="25"/>
        <v>4125.0777912908852</v>
      </c>
      <c r="F149">
        <f t="shared" ca="1" si="20"/>
        <v>0.25507722276040312</v>
      </c>
      <c r="G149" s="23">
        <f t="shared" ca="1" si="21"/>
        <v>17.550772227604032</v>
      </c>
      <c r="H149" s="23">
        <f t="shared" ca="1" si="26"/>
        <v>4142.6285635184895</v>
      </c>
      <c r="I149" s="23">
        <f t="shared" ca="1" si="22"/>
        <v>7.9976302816558018</v>
      </c>
      <c r="J149" s="23">
        <f t="shared" ca="1" si="23"/>
        <v>25.548402509260086</v>
      </c>
    </row>
    <row r="150" spans="1:10" x14ac:dyDescent="0.2">
      <c r="A150">
        <v>137</v>
      </c>
      <c r="B150">
        <f t="shared" ca="1" si="18"/>
        <v>0.32282423724263054</v>
      </c>
      <c r="C150" s="23">
        <f t="shared" ca="1" si="19"/>
        <v>11.694732592189576</v>
      </c>
      <c r="D150" s="23">
        <f t="shared" ca="1" si="24"/>
        <v>4128.7748936014186</v>
      </c>
      <c r="E150" s="23">
        <f t="shared" ca="1" si="25"/>
        <v>4142.6285635184895</v>
      </c>
      <c r="F150">
        <f t="shared" ca="1" si="20"/>
        <v>0.94437282817711465</v>
      </c>
      <c r="G150" s="23">
        <f t="shared" ca="1" si="21"/>
        <v>24.443728281771147</v>
      </c>
      <c r="H150" s="23">
        <f t="shared" ca="1" si="26"/>
        <v>4167.0722918002602</v>
      </c>
      <c r="I150" s="23">
        <f t="shared" ca="1" si="22"/>
        <v>13.853669917070874</v>
      </c>
      <c r="J150" s="23">
        <f t="shared" ca="1" si="23"/>
        <v>38.29739819884162</v>
      </c>
    </row>
    <row r="151" spans="1:10" x14ac:dyDescent="0.2">
      <c r="A151">
        <v>138</v>
      </c>
      <c r="B151">
        <f t="shared" ca="1" si="18"/>
        <v>0.55040724475254443</v>
      </c>
      <c r="C151" s="23">
        <f t="shared" ca="1" si="19"/>
        <v>23.982392829178107</v>
      </c>
      <c r="D151" s="23">
        <f t="shared" ca="1" si="24"/>
        <v>4152.7572864305967</v>
      </c>
      <c r="E151" s="23">
        <f t="shared" ca="1" si="25"/>
        <v>4167.0722918002602</v>
      </c>
      <c r="F151">
        <f t="shared" ca="1" si="20"/>
        <v>0.38878949368589832</v>
      </c>
      <c r="G151" s="23">
        <f t="shared" ca="1" si="21"/>
        <v>18.887894936858984</v>
      </c>
      <c r="H151" s="23">
        <f t="shared" ca="1" si="26"/>
        <v>4185.9601867371193</v>
      </c>
      <c r="I151" s="23">
        <f t="shared" ca="1" si="22"/>
        <v>14.315005369663595</v>
      </c>
      <c r="J151" s="23">
        <f t="shared" ca="1" si="23"/>
        <v>33.202900306522679</v>
      </c>
    </row>
    <row r="152" spans="1:10" x14ac:dyDescent="0.2">
      <c r="A152">
        <v>139</v>
      </c>
      <c r="B152">
        <f t="shared" ca="1" si="18"/>
        <v>0.75024321184394149</v>
      </c>
      <c r="C152" s="23">
        <f t="shared" ca="1" si="19"/>
        <v>41.618030460564007</v>
      </c>
      <c r="D152" s="23">
        <f t="shared" ca="1" si="24"/>
        <v>4194.3753168911608</v>
      </c>
      <c r="E152" s="23">
        <f t="shared" ca="1" si="25"/>
        <v>4194.3753168911608</v>
      </c>
      <c r="F152">
        <f t="shared" ca="1" si="20"/>
        <v>0.46794699940535356</v>
      </c>
      <c r="G152" s="23">
        <f t="shared" ca="1" si="21"/>
        <v>19.679469994053534</v>
      </c>
      <c r="H152" s="23">
        <f t="shared" ca="1" si="26"/>
        <v>4214.0547868852145</v>
      </c>
      <c r="I152" s="23">
        <f t="shared" ca="1" si="22"/>
        <v>0</v>
      </c>
      <c r="J152" s="23">
        <f t="shared" ca="1" si="23"/>
        <v>19.679469994053761</v>
      </c>
    </row>
    <row r="153" spans="1:10" x14ac:dyDescent="0.2">
      <c r="A153">
        <v>140</v>
      </c>
      <c r="B153">
        <f t="shared" ca="1" si="18"/>
        <v>0.65158847983206025</v>
      </c>
      <c r="C153" s="23">
        <f t="shared" ca="1" si="19"/>
        <v>31.631129058792087</v>
      </c>
      <c r="D153" s="23">
        <f t="shared" ca="1" si="24"/>
        <v>4226.0064459499526</v>
      </c>
      <c r="E153" s="23">
        <f t="shared" ca="1" si="25"/>
        <v>4226.0064459499526</v>
      </c>
      <c r="F153">
        <f t="shared" ca="1" si="20"/>
        <v>0.35980292594073482</v>
      </c>
      <c r="G153" s="23">
        <f t="shared" ca="1" si="21"/>
        <v>18.598029259407348</v>
      </c>
      <c r="H153" s="23">
        <f t="shared" ca="1" si="26"/>
        <v>4244.6044752093603</v>
      </c>
      <c r="I153" s="23">
        <f t="shared" ca="1" si="22"/>
        <v>0</v>
      </c>
      <c r="J153" s="23">
        <f t="shared" ca="1" si="23"/>
        <v>18.598029259407667</v>
      </c>
    </row>
    <row r="154" spans="1:10" x14ac:dyDescent="0.2">
      <c r="A154">
        <v>141</v>
      </c>
      <c r="B154">
        <f t="shared" ca="1" si="18"/>
        <v>0.63593419133201323</v>
      </c>
      <c r="C154" s="23">
        <f t="shared" ca="1" si="19"/>
        <v>30.312619039277084</v>
      </c>
      <c r="D154" s="23">
        <f t="shared" ca="1" si="24"/>
        <v>4256.3190649892294</v>
      </c>
      <c r="E154" s="23">
        <f t="shared" ca="1" si="25"/>
        <v>4256.3190649892294</v>
      </c>
      <c r="F154">
        <f t="shared" ca="1" si="20"/>
        <v>0.99537153915302357</v>
      </c>
      <c r="G154" s="23">
        <f t="shared" ca="1" si="21"/>
        <v>24.953715391530235</v>
      </c>
      <c r="H154" s="23">
        <f t="shared" ca="1" si="26"/>
        <v>4281.2727803807593</v>
      </c>
      <c r="I154" s="23">
        <f t="shared" ca="1" si="22"/>
        <v>0</v>
      </c>
      <c r="J154" s="23">
        <f t="shared" ca="1" si="23"/>
        <v>24.95371539152984</v>
      </c>
    </row>
    <row r="155" spans="1:10" x14ac:dyDescent="0.2">
      <c r="A155">
        <v>142</v>
      </c>
      <c r="B155">
        <f t="shared" ca="1" si="18"/>
        <v>0.5915659126786601</v>
      </c>
      <c r="C155" s="23">
        <f t="shared" ca="1" si="19"/>
        <v>26.862741919422088</v>
      </c>
      <c r="D155" s="23">
        <f t="shared" ca="1" si="24"/>
        <v>4283.1818069086512</v>
      </c>
      <c r="E155" s="23">
        <f t="shared" ca="1" si="25"/>
        <v>4283.1818069086512</v>
      </c>
      <c r="F155">
        <f t="shared" ca="1" si="20"/>
        <v>0.39318396593914628</v>
      </c>
      <c r="G155" s="23">
        <f t="shared" ca="1" si="21"/>
        <v>18.931839659391464</v>
      </c>
      <c r="H155" s="23">
        <f t="shared" ca="1" si="26"/>
        <v>4302.1136465680429</v>
      </c>
      <c r="I155" s="23">
        <f t="shared" ca="1" si="22"/>
        <v>0</v>
      </c>
      <c r="J155" s="23">
        <f t="shared" ca="1" si="23"/>
        <v>18.931839659391699</v>
      </c>
    </row>
    <row r="156" spans="1:10" x14ac:dyDescent="0.2">
      <c r="A156">
        <v>143</v>
      </c>
      <c r="B156">
        <f t="shared" ca="1" si="18"/>
        <v>0.70097792065381814</v>
      </c>
      <c r="C156" s="23">
        <f t="shared" ca="1" si="19"/>
        <v>36.217135930518566</v>
      </c>
      <c r="D156" s="23">
        <f t="shared" ca="1" si="24"/>
        <v>4319.3989428391696</v>
      </c>
      <c r="E156" s="23">
        <f t="shared" ca="1" si="25"/>
        <v>4319.3989428391696</v>
      </c>
      <c r="F156">
        <f t="shared" ca="1" si="20"/>
        <v>0.29617083884235718</v>
      </c>
      <c r="G156" s="23">
        <f t="shared" ca="1" si="21"/>
        <v>17.96170838842357</v>
      </c>
      <c r="H156" s="23">
        <f t="shared" ca="1" si="26"/>
        <v>4337.3606512275928</v>
      </c>
      <c r="I156" s="23">
        <f t="shared" ca="1" si="22"/>
        <v>0</v>
      </c>
      <c r="J156" s="23">
        <f t="shared" ca="1" si="23"/>
        <v>17.961708388423176</v>
      </c>
    </row>
    <row r="157" spans="1:10" x14ac:dyDescent="0.2">
      <c r="A157">
        <v>144</v>
      </c>
      <c r="B157">
        <f t="shared" ca="1" si="18"/>
        <v>0.91083140981075783</v>
      </c>
      <c r="C157" s="23">
        <f t="shared" ca="1" si="19"/>
        <v>72.51679287993187</v>
      </c>
      <c r="D157" s="23">
        <f t="shared" ca="1" si="24"/>
        <v>4391.9157357191016</v>
      </c>
      <c r="E157" s="23">
        <f t="shared" ca="1" si="25"/>
        <v>4391.9157357191016</v>
      </c>
      <c r="F157">
        <f t="shared" ca="1" si="20"/>
        <v>0.50450394064766368</v>
      </c>
      <c r="G157" s="23">
        <f t="shared" ca="1" si="21"/>
        <v>20.045039406476636</v>
      </c>
      <c r="H157" s="23">
        <f t="shared" ca="1" si="26"/>
        <v>4411.960775125578</v>
      </c>
      <c r="I157" s="23">
        <f t="shared" ca="1" si="22"/>
        <v>0</v>
      </c>
      <c r="J157" s="23">
        <f t="shared" ca="1" si="23"/>
        <v>20.045039406476462</v>
      </c>
    </row>
    <row r="158" spans="1:10" x14ac:dyDescent="0.2">
      <c r="A158">
        <v>145</v>
      </c>
      <c r="B158">
        <f t="shared" ca="1" si="18"/>
        <v>0.73396918397382505</v>
      </c>
      <c r="C158" s="23">
        <f t="shared" ca="1" si="19"/>
        <v>39.724293815641097</v>
      </c>
      <c r="D158" s="23">
        <f t="shared" ca="1" si="24"/>
        <v>4431.640029534743</v>
      </c>
      <c r="E158" s="23">
        <f t="shared" ca="1" si="25"/>
        <v>4431.640029534743</v>
      </c>
      <c r="F158">
        <f t="shared" ca="1" si="20"/>
        <v>0.46083966557600309</v>
      </c>
      <c r="G158" s="23">
        <f t="shared" ca="1" si="21"/>
        <v>19.608396655760032</v>
      </c>
      <c r="H158" s="23">
        <f t="shared" ca="1" si="26"/>
        <v>4451.2484261905029</v>
      </c>
      <c r="I158" s="23">
        <f t="shared" ca="1" si="22"/>
        <v>0</v>
      </c>
      <c r="J158" s="23">
        <f t="shared" ca="1" si="23"/>
        <v>19.608396655759861</v>
      </c>
    </row>
    <row r="159" spans="1:10" x14ac:dyDescent="0.2">
      <c r="A159">
        <v>146</v>
      </c>
      <c r="B159">
        <f t="shared" ca="1" si="18"/>
        <v>0.10035461852942928</v>
      </c>
      <c r="C159" s="23">
        <f t="shared" ca="1" si="19"/>
        <v>3.1726384167776978</v>
      </c>
      <c r="D159" s="23">
        <f t="shared" ca="1" si="24"/>
        <v>4434.8126679515208</v>
      </c>
      <c r="E159" s="23">
        <f t="shared" ca="1" si="25"/>
        <v>4451.2484261905029</v>
      </c>
      <c r="F159">
        <f t="shared" ca="1" si="20"/>
        <v>6.5262865688412774E-2</v>
      </c>
      <c r="G159" s="23">
        <f t="shared" ca="1" si="21"/>
        <v>15.652628656884128</v>
      </c>
      <c r="H159" s="23">
        <f t="shared" ca="1" si="26"/>
        <v>4466.9010548473871</v>
      </c>
      <c r="I159" s="23">
        <f t="shared" ca="1" si="22"/>
        <v>16.435758238982089</v>
      </c>
      <c r="J159" s="23">
        <f t="shared" ca="1" si="23"/>
        <v>32.088386895866279</v>
      </c>
    </row>
    <row r="160" spans="1:10" x14ac:dyDescent="0.2">
      <c r="A160">
        <v>147</v>
      </c>
      <c r="B160">
        <f t="shared" ca="1" si="18"/>
        <v>0.81348969266982241</v>
      </c>
      <c r="C160" s="23">
        <f t="shared" ca="1" si="19"/>
        <v>50.378063227185081</v>
      </c>
      <c r="D160" s="23">
        <f t="shared" ca="1" si="24"/>
        <v>4485.1907311787063</v>
      </c>
      <c r="E160" s="23">
        <f t="shared" ca="1" si="25"/>
        <v>4485.1907311787063</v>
      </c>
      <c r="F160">
        <f t="shared" ca="1" si="20"/>
        <v>0.13115240259596539</v>
      </c>
      <c r="G160" s="23">
        <f t="shared" ca="1" si="21"/>
        <v>16.311524025959653</v>
      </c>
      <c r="H160" s="23">
        <f t="shared" ca="1" si="26"/>
        <v>4501.5022552046657</v>
      </c>
      <c r="I160" s="23">
        <f t="shared" ca="1" si="22"/>
        <v>0</v>
      </c>
      <c r="J160" s="23">
        <f t="shared" ca="1" si="23"/>
        <v>16.311524025959443</v>
      </c>
    </row>
    <row r="161" spans="1:10" x14ac:dyDescent="0.2">
      <c r="A161">
        <v>148</v>
      </c>
      <c r="B161">
        <f t="shared" ca="1" si="18"/>
        <v>0.97088544493200768</v>
      </c>
      <c r="C161" s="23">
        <f t="shared" ca="1" si="19"/>
        <v>106.09551167076833</v>
      </c>
      <c r="D161" s="23">
        <f t="shared" ca="1" si="24"/>
        <v>4591.2862428494745</v>
      </c>
      <c r="E161" s="23">
        <f t="shared" ca="1" si="25"/>
        <v>4591.2862428494745</v>
      </c>
      <c r="F161">
        <f t="shared" ca="1" si="20"/>
        <v>0.94551957395344899</v>
      </c>
      <c r="G161" s="23">
        <f t="shared" ca="1" si="21"/>
        <v>24.455195739534489</v>
      </c>
      <c r="H161" s="23">
        <f t="shared" ca="1" si="26"/>
        <v>4615.7414385890088</v>
      </c>
      <c r="I161" s="23">
        <f t="shared" ca="1" si="22"/>
        <v>0</v>
      </c>
      <c r="J161" s="23">
        <f t="shared" ca="1" si="23"/>
        <v>24.455195739534247</v>
      </c>
    </row>
    <row r="162" spans="1:10" x14ac:dyDescent="0.2">
      <c r="A162">
        <v>149</v>
      </c>
      <c r="B162">
        <f t="shared" ca="1" si="18"/>
        <v>0.58630848768403632</v>
      </c>
      <c r="C162" s="23">
        <f t="shared" ca="1" si="19"/>
        <v>26.479041667336276</v>
      </c>
      <c r="D162" s="23">
        <f t="shared" ca="1" si="24"/>
        <v>4617.7652845168104</v>
      </c>
      <c r="E162" s="23">
        <f t="shared" ca="1" si="25"/>
        <v>4617.7652845168104</v>
      </c>
      <c r="F162">
        <f t="shared" ca="1" si="20"/>
        <v>0.13214880227265124</v>
      </c>
      <c r="G162" s="23">
        <f t="shared" ca="1" si="21"/>
        <v>16.321488022726513</v>
      </c>
      <c r="H162" s="23">
        <f t="shared" ca="1" si="26"/>
        <v>4634.0867725395374</v>
      </c>
      <c r="I162" s="23">
        <f t="shared" ca="1" si="22"/>
        <v>0</v>
      </c>
      <c r="J162" s="23">
        <f t="shared" ca="1" si="23"/>
        <v>16.321488022726953</v>
      </c>
    </row>
    <row r="163" spans="1:10" x14ac:dyDescent="0.2">
      <c r="A163">
        <v>150</v>
      </c>
      <c r="B163">
        <f t="shared" ca="1" si="18"/>
        <v>0.82441373910042537</v>
      </c>
      <c r="C163" s="23">
        <f t="shared" ca="1" si="19"/>
        <v>52.188745251987115</v>
      </c>
      <c r="D163" s="23">
        <f t="shared" ca="1" si="24"/>
        <v>4669.9540297687972</v>
      </c>
      <c r="E163" s="23">
        <f t="shared" ca="1" si="25"/>
        <v>4669.9540297687972</v>
      </c>
      <c r="F163">
        <f t="shared" ca="1" si="20"/>
        <v>0.39144406069726811</v>
      </c>
      <c r="G163" s="23">
        <f t="shared" ca="1" si="21"/>
        <v>18.914440606972683</v>
      </c>
      <c r="H163" s="23">
        <f t="shared" ca="1" si="26"/>
        <v>4688.8684703757699</v>
      </c>
      <c r="I163" s="23">
        <f t="shared" ca="1" si="22"/>
        <v>0</v>
      </c>
      <c r="J163" s="23">
        <f t="shared" ca="1" si="23"/>
        <v>18.914440606972676</v>
      </c>
    </row>
    <row r="164" spans="1:10" x14ac:dyDescent="0.2">
      <c r="A164">
        <v>151</v>
      </c>
      <c r="B164">
        <f t="shared" ca="1" si="18"/>
        <v>0.24830989758317601</v>
      </c>
      <c r="C164" s="23">
        <f t="shared" ca="1" si="19"/>
        <v>8.5629341345375884</v>
      </c>
      <c r="D164" s="23">
        <f t="shared" ca="1" si="24"/>
        <v>4678.5169639033347</v>
      </c>
      <c r="E164" s="23">
        <f t="shared" ca="1" si="25"/>
        <v>4688.8684703757699</v>
      </c>
      <c r="F164">
        <f t="shared" ca="1" si="20"/>
        <v>0.47079006236560339</v>
      </c>
      <c r="G164" s="23">
        <f t="shared" ca="1" si="21"/>
        <v>19.707900623656034</v>
      </c>
      <c r="H164" s="23">
        <f t="shared" ca="1" si="26"/>
        <v>4708.5763709994262</v>
      </c>
      <c r="I164" s="23">
        <f t="shared" ca="1" si="22"/>
        <v>10.351506472435176</v>
      </c>
      <c r="J164" s="23">
        <f t="shared" ca="1" si="23"/>
        <v>30.059407096091491</v>
      </c>
    </row>
    <row r="165" spans="1:10" x14ac:dyDescent="0.2">
      <c r="A165">
        <v>152</v>
      </c>
      <c r="B165">
        <f t="shared" ca="1" si="18"/>
        <v>6.759994042624029E-2</v>
      </c>
      <c r="C165" s="23">
        <f t="shared" ca="1" si="19"/>
        <v>2.0997992378284756</v>
      </c>
      <c r="D165" s="23">
        <f t="shared" ca="1" si="24"/>
        <v>4680.6167631411636</v>
      </c>
      <c r="E165" s="23">
        <f t="shared" ca="1" si="25"/>
        <v>4708.5763709994262</v>
      </c>
      <c r="F165">
        <f t="shared" ca="1" si="20"/>
        <v>1.9200982880300144E-2</v>
      </c>
      <c r="G165" s="23">
        <f t="shared" ca="1" si="21"/>
        <v>15.192009828803002</v>
      </c>
      <c r="H165" s="23">
        <f t="shared" ca="1" si="26"/>
        <v>4723.7683808282291</v>
      </c>
      <c r="I165" s="23">
        <f t="shared" ca="1" si="22"/>
        <v>27.959607858262643</v>
      </c>
      <c r="J165" s="23">
        <f t="shared" ca="1" si="23"/>
        <v>43.151617687065482</v>
      </c>
    </row>
    <row r="166" spans="1:10" x14ac:dyDescent="0.2">
      <c r="A166">
        <v>153</v>
      </c>
      <c r="B166">
        <f t="shared" ca="1" si="18"/>
        <v>0.64857466870523028</v>
      </c>
      <c r="C166" s="23">
        <f t="shared" ca="1" si="19"/>
        <v>31.37274057139431</v>
      </c>
      <c r="D166" s="23">
        <f t="shared" ca="1" si="24"/>
        <v>4711.989503712558</v>
      </c>
      <c r="E166" s="23">
        <f t="shared" ca="1" si="25"/>
        <v>4723.7683808282291</v>
      </c>
      <c r="F166">
        <f t="shared" ca="1" si="20"/>
        <v>0.56799485610563627</v>
      </c>
      <c r="G166" s="23">
        <f t="shared" ca="1" si="21"/>
        <v>20.679948561056364</v>
      </c>
      <c r="H166" s="23">
        <f t="shared" ca="1" si="26"/>
        <v>4744.4483293892854</v>
      </c>
      <c r="I166" s="23">
        <f t="shared" ca="1" si="22"/>
        <v>11.778877115671094</v>
      </c>
      <c r="J166" s="23">
        <f t="shared" ca="1" si="23"/>
        <v>32.458825676727429</v>
      </c>
    </row>
    <row r="167" spans="1:10" x14ac:dyDescent="0.2">
      <c r="A167">
        <v>154</v>
      </c>
      <c r="B167">
        <f t="shared" ca="1" si="18"/>
        <v>0.9023803466595901</v>
      </c>
      <c r="C167" s="23">
        <f t="shared" ca="1" si="19"/>
        <v>69.800293189254489</v>
      </c>
      <c r="D167" s="23">
        <f t="shared" ca="1" si="24"/>
        <v>4781.7897969018122</v>
      </c>
      <c r="E167" s="23">
        <f t="shared" ca="1" si="25"/>
        <v>4781.7897969018122</v>
      </c>
      <c r="F167">
        <f t="shared" ca="1" si="20"/>
        <v>1.4106779114527512E-2</v>
      </c>
      <c r="G167" s="23">
        <f t="shared" ca="1" si="21"/>
        <v>15.141067791145275</v>
      </c>
      <c r="H167" s="23">
        <f t="shared" ca="1" si="26"/>
        <v>4796.9308646929576</v>
      </c>
      <c r="I167" s="23">
        <f t="shared" ca="1" si="22"/>
        <v>0</v>
      </c>
      <c r="J167" s="23">
        <f t="shared" ca="1" si="23"/>
        <v>15.14106779114536</v>
      </c>
    </row>
    <row r="168" spans="1:10" x14ac:dyDescent="0.2">
      <c r="A168">
        <v>155</v>
      </c>
      <c r="B168">
        <f t="shared" ca="1" si="18"/>
        <v>0.30081169480399228</v>
      </c>
      <c r="C168" s="23">
        <f t="shared" ca="1" si="19"/>
        <v>10.735055422768257</v>
      </c>
      <c r="D168" s="23">
        <f t="shared" ca="1" si="24"/>
        <v>4792.5248523245809</v>
      </c>
      <c r="E168" s="23">
        <f t="shared" ca="1" si="25"/>
        <v>4796.9308646929576</v>
      </c>
      <c r="F168">
        <f t="shared" ca="1" si="20"/>
        <v>0.17707600468266205</v>
      </c>
      <c r="G168" s="23">
        <f t="shared" ca="1" si="21"/>
        <v>16.77076004682662</v>
      </c>
      <c r="H168" s="23">
        <f t="shared" ca="1" si="26"/>
        <v>4813.7016247397842</v>
      </c>
      <c r="I168" s="23">
        <f t="shared" ca="1" si="22"/>
        <v>4.4060123683766506</v>
      </c>
      <c r="J168" s="23">
        <f t="shared" ca="1" si="23"/>
        <v>21.176772415203232</v>
      </c>
    </row>
    <row r="169" spans="1:10" x14ac:dyDescent="0.2">
      <c r="A169">
        <v>156</v>
      </c>
      <c r="B169">
        <f t="shared" ca="1" si="18"/>
        <v>0.73281197677920684</v>
      </c>
      <c r="C169" s="23">
        <f t="shared" ca="1" si="19"/>
        <v>39.594079847991424</v>
      </c>
      <c r="D169" s="23">
        <f t="shared" ca="1" si="24"/>
        <v>4832.1189321725724</v>
      </c>
      <c r="E169" s="23">
        <f t="shared" ca="1" si="25"/>
        <v>4832.1189321725724</v>
      </c>
      <c r="F169">
        <f t="shared" ca="1" si="20"/>
        <v>0.35968478823485117</v>
      </c>
      <c r="G169" s="23">
        <f t="shared" ca="1" si="21"/>
        <v>18.596847882348513</v>
      </c>
      <c r="H169" s="23">
        <f t="shared" ca="1" si="26"/>
        <v>4850.7157800549212</v>
      </c>
      <c r="I169" s="23">
        <f t="shared" ca="1" si="22"/>
        <v>0</v>
      </c>
      <c r="J169" s="23">
        <f t="shared" ca="1" si="23"/>
        <v>18.596847882348811</v>
      </c>
    </row>
    <row r="170" spans="1:10" x14ac:dyDescent="0.2">
      <c r="A170">
        <v>157</v>
      </c>
      <c r="B170">
        <f t="shared" ca="1" si="18"/>
        <v>0.32974202443885869</v>
      </c>
      <c r="C170" s="23">
        <f t="shared" ca="1" si="19"/>
        <v>12.002778076630038</v>
      </c>
      <c r="D170" s="23">
        <f t="shared" ca="1" si="24"/>
        <v>4844.1217102492028</v>
      </c>
      <c r="E170" s="23">
        <f t="shared" ca="1" si="25"/>
        <v>4850.7157800549212</v>
      </c>
      <c r="F170">
        <f t="shared" ca="1" si="20"/>
        <v>0.36991227948229988</v>
      </c>
      <c r="G170" s="23">
        <f t="shared" ca="1" si="21"/>
        <v>18.699122794822998</v>
      </c>
      <c r="H170" s="23">
        <f t="shared" ca="1" si="26"/>
        <v>4869.4149028497441</v>
      </c>
      <c r="I170" s="23">
        <f t="shared" ca="1" si="22"/>
        <v>6.5940698057183909</v>
      </c>
      <c r="J170" s="23">
        <f t="shared" ca="1" si="23"/>
        <v>25.293192600541261</v>
      </c>
    </row>
    <row r="171" spans="1:10" x14ac:dyDescent="0.2">
      <c r="A171">
        <v>158</v>
      </c>
      <c r="B171">
        <f t="shared" ca="1" si="18"/>
        <v>0.83132637656725661</v>
      </c>
      <c r="C171" s="23">
        <f t="shared" ca="1" si="19"/>
        <v>53.393689606940498</v>
      </c>
      <c r="D171" s="23">
        <f t="shared" ca="1" si="24"/>
        <v>4897.5153998561436</v>
      </c>
      <c r="E171" s="23">
        <f t="shared" ca="1" si="25"/>
        <v>4897.5153998561436</v>
      </c>
      <c r="F171">
        <f t="shared" ca="1" si="20"/>
        <v>0.20884013954170444</v>
      </c>
      <c r="G171" s="23">
        <f t="shared" ca="1" si="21"/>
        <v>17.088401395417044</v>
      </c>
      <c r="H171" s="23">
        <f t="shared" ca="1" si="26"/>
        <v>4914.603801251561</v>
      </c>
      <c r="I171" s="23">
        <f t="shared" ca="1" si="22"/>
        <v>0</v>
      </c>
      <c r="J171" s="23">
        <f t="shared" ca="1" si="23"/>
        <v>17.08840139541735</v>
      </c>
    </row>
    <row r="172" spans="1:10" x14ac:dyDescent="0.2">
      <c r="A172">
        <v>159</v>
      </c>
      <c r="B172">
        <f t="shared" ca="1" si="18"/>
        <v>9.2765379166622863E-2</v>
      </c>
      <c r="C172" s="23">
        <f t="shared" ca="1" si="19"/>
        <v>2.9206255332757287</v>
      </c>
      <c r="D172" s="23">
        <f t="shared" ca="1" si="24"/>
        <v>4900.4360253894192</v>
      </c>
      <c r="E172" s="23">
        <f t="shared" ca="1" si="25"/>
        <v>4914.603801251561</v>
      </c>
      <c r="F172">
        <f t="shared" ca="1" si="20"/>
        <v>0.7440494749200417</v>
      </c>
      <c r="G172" s="23">
        <f t="shared" ca="1" si="21"/>
        <v>22.440494749200418</v>
      </c>
      <c r="H172" s="23">
        <f t="shared" ca="1" si="26"/>
        <v>4937.0442960007613</v>
      </c>
      <c r="I172" s="23">
        <f t="shared" ca="1" si="22"/>
        <v>14.167775862141752</v>
      </c>
      <c r="J172" s="23">
        <f t="shared" ca="1" si="23"/>
        <v>36.60827061134205</v>
      </c>
    </row>
    <row r="173" spans="1:10" x14ac:dyDescent="0.2">
      <c r="A173">
        <v>160</v>
      </c>
      <c r="B173">
        <f t="shared" ca="1" si="18"/>
        <v>0.5882325334323194</v>
      </c>
      <c r="C173" s="23">
        <f t="shared" ca="1" si="19"/>
        <v>26.61889471505604</v>
      </c>
      <c r="D173" s="23">
        <f t="shared" ca="1" si="24"/>
        <v>4927.0549201044751</v>
      </c>
      <c r="E173" s="23">
        <f t="shared" ca="1" si="25"/>
        <v>4937.0442960007613</v>
      </c>
      <c r="F173">
        <f t="shared" ca="1" si="20"/>
        <v>0.42933083976621311</v>
      </c>
      <c r="G173" s="23">
        <f t="shared" ca="1" si="21"/>
        <v>19.29330839766213</v>
      </c>
      <c r="H173" s="23">
        <f t="shared" ca="1" si="26"/>
        <v>4956.3376043984235</v>
      </c>
      <c r="I173" s="23">
        <f t="shared" ca="1" si="22"/>
        <v>9.9893758962862194</v>
      </c>
      <c r="J173" s="23">
        <f t="shared" ca="1" si="23"/>
        <v>29.282684293948478</v>
      </c>
    </row>
    <row r="174" spans="1:10" x14ac:dyDescent="0.2">
      <c r="A174">
        <v>161</v>
      </c>
      <c r="B174">
        <f t="shared" ca="1" si="18"/>
        <v>0.35555730881652015</v>
      </c>
      <c r="C174" s="23">
        <f t="shared" ca="1" si="19"/>
        <v>13.181081410947161</v>
      </c>
      <c r="D174" s="23">
        <f t="shared" ca="1" si="24"/>
        <v>4940.2360015154218</v>
      </c>
      <c r="E174" s="23">
        <f t="shared" ca="1" si="25"/>
        <v>4956.3376043984235</v>
      </c>
      <c r="F174">
        <f t="shared" ca="1" si="20"/>
        <v>0.89421405290335099</v>
      </c>
      <c r="G174" s="23">
        <f t="shared" ca="1" si="21"/>
        <v>23.942140529033509</v>
      </c>
      <c r="H174" s="23">
        <f t="shared" ca="1" si="26"/>
        <v>4980.2797449274567</v>
      </c>
      <c r="I174" s="23">
        <f t="shared" ca="1" si="22"/>
        <v>16.10160288300176</v>
      </c>
      <c r="J174" s="23">
        <f t="shared" ca="1" si="23"/>
        <v>40.043743412034928</v>
      </c>
    </row>
    <row r="175" spans="1:10" x14ac:dyDescent="0.2">
      <c r="A175">
        <v>162</v>
      </c>
      <c r="B175">
        <f t="shared" ca="1" si="18"/>
        <v>0.59771341941079148</v>
      </c>
      <c r="C175" s="23">
        <f t="shared" ca="1" si="19"/>
        <v>27.317716719256431</v>
      </c>
      <c r="D175" s="23">
        <f t="shared" ca="1" si="24"/>
        <v>4967.5537182346779</v>
      </c>
      <c r="E175" s="23">
        <f t="shared" ca="1" si="25"/>
        <v>4980.2797449274567</v>
      </c>
      <c r="F175">
        <f t="shared" ca="1" si="20"/>
        <v>0.11512971768273017</v>
      </c>
      <c r="G175" s="23">
        <f t="shared" ca="1" si="21"/>
        <v>16.151297176827303</v>
      </c>
      <c r="H175" s="23">
        <f t="shared" ca="1" si="26"/>
        <v>4996.4310421042837</v>
      </c>
      <c r="I175" s="23">
        <f t="shared" ca="1" si="22"/>
        <v>12.72602669277876</v>
      </c>
      <c r="J175" s="23">
        <f t="shared" ca="1" si="23"/>
        <v>28.877323869605789</v>
      </c>
    </row>
    <row r="176" spans="1:10" x14ac:dyDescent="0.2">
      <c r="A176">
        <v>163</v>
      </c>
      <c r="B176">
        <f t="shared" ca="1" si="18"/>
        <v>0.59100342357332536</v>
      </c>
      <c r="C176" s="23">
        <f t="shared" ca="1" si="19"/>
        <v>26.821454807078894</v>
      </c>
      <c r="D176" s="23">
        <f t="shared" ca="1" si="24"/>
        <v>4994.3751730417571</v>
      </c>
      <c r="E176" s="23">
        <f t="shared" ca="1" si="25"/>
        <v>4996.4310421042837</v>
      </c>
      <c r="F176">
        <f t="shared" ca="1" si="20"/>
        <v>5.9314438011940918E-2</v>
      </c>
      <c r="G176" s="23">
        <f t="shared" ca="1" si="21"/>
        <v>15.593144380119409</v>
      </c>
      <c r="H176" s="23">
        <f t="shared" ca="1" si="26"/>
        <v>5012.0241864844029</v>
      </c>
      <c r="I176" s="23">
        <f t="shared" ca="1" si="22"/>
        <v>2.0558690625266536</v>
      </c>
      <c r="J176" s="23">
        <f t="shared" ca="1" si="23"/>
        <v>17.64901344264581</v>
      </c>
    </row>
    <row r="177" spans="1:10" x14ac:dyDescent="0.2">
      <c r="A177">
        <v>164</v>
      </c>
      <c r="B177">
        <f t="shared" ca="1" si="18"/>
        <v>0.14403057515955198</v>
      </c>
      <c r="C177" s="23">
        <f t="shared" ca="1" si="19"/>
        <v>4.6656186636797194</v>
      </c>
      <c r="D177" s="23">
        <f t="shared" ca="1" si="24"/>
        <v>4999.0407917054372</v>
      </c>
      <c r="E177" s="23">
        <f t="shared" ca="1" si="25"/>
        <v>5012.0241864844029</v>
      </c>
      <c r="F177">
        <f t="shared" ca="1" si="20"/>
        <v>0.28062344259283645</v>
      </c>
      <c r="G177" s="23">
        <f t="shared" ca="1" si="21"/>
        <v>17.806234425928366</v>
      </c>
      <c r="H177" s="23">
        <f t="shared" ca="1" si="26"/>
        <v>5029.8304209103317</v>
      </c>
      <c r="I177" s="23">
        <f t="shared" ca="1" si="22"/>
        <v>12.983394778965703</v>
      </c>
      <c r="J177" s="23">
        <f t="shared" ca="1" si="23"/>
        <v>30.789629204894482</v>
      </c>
    </row>
    <row r="178" spans="1:10" x14ac:dyDescent="0.2">
      <c r="A178">
        <v>165</v>
      </c>
      <c r="B178">
        <f t="shared" ca="1" si="18"/>
        <v>0.50831462997213195</v>
      </c>
      <c r="C178" s="23">
        <f t="shared" ca="1" si="19"/>
        <v>21.297487765956301</v>
      </c>
      <c r="D178" s="23">
        <f t="shared" ca="1" si="24"/>
        <v>5020.3382794713934</v>
      </c>
      <c r="E178" s="23">
        <f t="shared" ca="1" si="25"/>
        <v>5029.8304209103317</v>
      </c>
      <c r="F178">
        <f t="shared" ca="1" si="20"/>
        <v>0.70218484746677712</v>
      </c>
      <c r="G178" s="23">
        <f t="shared" ca="1" si="21"/>
        <v>22.02184847466777</v>
      </c>
      <c r="H178" s="23">
        <f t="shared" ca="1" si="26"/>
        <v>5051.8522693849991</v>
      </c>
      <c r="I178" s="23">
        <f t="shared" ca="1" si="22"/>
        <v>9.4921414389382335</v>
      </c>
      <c r="J178" s="23">
        <f t="shared" ca="1" si="23"/>
        <v>31.513989913605656</v>
      </c>
    </row>
    <row r="179" spans="1:10" x14ac:dyDescent="0.2">
      <c r="A179">
        <v>166</v>
      </c>
      <c r="B179">
        <f t="shared" ca="1" si="18"/>
        <v>0.56826807244133892</v>
      </c>
      <c r="C179" s="23">
        <f t="shared" ca="1" si="19"/>
        <v>25.198512642303285</v>
      </c>
      <c r="D179" s="23">
        <f t="shared" ca="1" si="24"/>
        <v>5045.5367921136967</v>
      </c>
      <c r="E179" s="23">
        <f t="shared" ca="1" si="25"/>
        <v>5051.8522693849991</v>
      </c>
      <c r="F179">
        <f t="shared" ca="1" si="20"/>
        <v>0.49912311305776458</v>
      </c>
      <c r="G179" s="23">
        <f t="shared" ca="1" si="21"/>
        <v>19.991231130577646</v>
      </c>
      <c r="H179" s="23">
        <f t="shared" ca="1" si="26"/>
        <v>5071.843500515577</v>
      </c>
      <c r="I179" s="23">
        <f t="shared" ca="1" si="22"/>
        <v>6.3154772713023704</v>
      </c>
      <c r="J179" s="23">
        <f t="shared" ca="1" si="23"/>
        <v>26.306708401880314</v>
      </c>
    </row>
    <row r="180" spans="1:10" x14ac:dyDescent="0.2">
      <c r="A180">
        <v>167</v>
      </c>
      <c r="B180">
        <f t="shared" ca="1" si="18"/>
        <v>0.44086943740282258</v>
      </c>
      <c r="C180" s="23">
        <f t="shared" ca="1" si="19"/>
        <v>17.441168055733186</v>
      </c>
      <c r="D180" s="23">
        <f t="shared" ca="1" si="24"/>
        <v>5062.9779601694299</v>
      </c>
      <c r="E180" s="23">
        <f t="shared" ca="1" si="25"/>
        <v>5071.843500515577</v>
      </c>
      <c r="F180">
        <f t="shared" ca="1" si="20"/>
        <v>0.55157669194988468</v>
      </c>
      <c r="G180" s="23">
        <f t="shared" ca="1" si="21"/>
        <v>20.515766919498848</v>
      </c>
      <c r="H180" s="23">
        <f t="shared" ca="1" si="26"/>
        <v>5092.3592674350757</v>
      </c>
      <c r="I180" s="23">
        <f t="shared" ca="1" si="22"/>
        <v>8.8655403461470996</v>
      </c>
      <c r="J180" s="23">
        <f t="shared" ca="1" si="23"/>
        <v>29.381307265645773</v>
      </c>
    </row>
    <row r="181" spans="1:10" x14ac:dyDescent="0.2">
      <c r="A181">
        <v>168</v>
      </c>
      <c r="B181">
        <f t="shared" ca="1" si="18"/>
        <v>0.51386335448118425</v>
      </c>
      <c r="C181" s="23">
        <f t="shared" ca="1" si="19"/>
        <v>21.637965929452914</v>
      </c>
      <c r="D181" s="23">
        <f t="shared" ca="1" si="24"/>
        <v>5084.6159260988825</v>
      </c>
      <c r="E181" s="23">
        <f t="shared" ca="1" si="25"/>
        <v>5092.3592674350757</v>
      </c>
      <c r="F181">
        <f t="shared" ca="1" si="20"/>
        <v>2.2202612287391399E-2</v>
      </c>
      <c r="G181" s="23">
        <f t="shared" ca="1" si="21"/>
        <v>15.222026122873913</v>
      </c>
      <c r="H181" s="23">
        <f t="shared" ca="1" si="26"/>
        <v>5107.5812935579497</v>
      </c>
      <c r="I181" s="23">
        <f t="shared" ca="1" si="22"/>
        <v>7.7433413361932253</v>
      </c>
      <c r="J181" s="23">
        <f t="shared" ca="1" si="23"/>
        <v>22.965367459067238</v>
      </c>
    </row>
    <row r="182" spans="1:10" x14ac:dyDescent="0.2">
      <c r="A182">
        <v>169</v>
      </c>
      <c r="B182">
        <f t="shared" ca="1" si="18"/>
        <v>0.16241154660798462</v>
      </c>
      <c r="C182" s="23">
        <f t="shared" ca="1" si="19"/>
        <v>5.3168521460827645</v>
      </c>
      <c r="D182" s="23">
        <f t="shared" ca="1" si="24"/>
        <v>5089.9327782449654</v>
      </c>
      <c r="E182" s="23">
        <f t="shared" ca="1" si="25"/>
        <v>5107.5812935579497</v>
      </c>
      <c r="F182">
        <f t="shared" ca="1" si="20"/>
        <v>0.66432608679635463</v>
      </c>
      <c r="G182" s="23">
        <f t="shared" ca="1" si="21"/>
        <v>21.643260867963548</v>
      </c>
      <c r="H182" s="23">
        <f t="shared" ca="1" si="26"/>
        <v>5129.2245544259131</v>
      </c>
      <c r="I182" s="23">
        <f t="shared" ca="1" si="22"/>
        <v>17.648515312984273</v>
      </c>
      <c r="J182" s="23">
        <f t="shared" ca="1" si="23"/>
        <v>39.291776180947636</v>
      </c>
    </row>
    <row r="183" spans="1:10" x14ac:dyDescent="0.2">
      <c r="A183">
        <v>170</v>
      </c>
      <c r="B183">
        <f t="shared" ca="1" si="18"/>
        <v>0.20261177474402969</v>
      </c>
      <c r="C183" s="23">
        <f t="shared" ca="1" si="19"/>
        <v>6.7924083169443641</v>
      </c>
      <c r="D183" s="23">
        <f t="shared" ca="1" si="24"/>
        <v>5096.72518656191</v>
      </c>
      <c r="E183" s="23">
        <f t="shared" ca="1" si="25"/>
        <v>5129.2245544259131</v>
      </c>
      <c r="F183">
        <f t="shared" ca="1" si="20"/>
        <v>0.5497374513775799</v>
      </c>
      <c r="G183" s="23">
        <f t="shared" ca="1" si="21"/>
        <v>20.497374513775799</v>
      </c>
      <c r="H183" s="23">
        <f t="shared" ca="1" si="26"/>
        <v>5149.721928939689</v>
      </c>
      <c r="I183" s="23">
        <f t="shared" ca="1" si="22"/>
        <v>32.499367864003034</v>
      </c>
      <c r="J183" s="23">
        <f t="shared" ca="1" si="23"/>
        <v>52.996742377778901</v>
      </c>
    </row>
    <row r="184" spans="1:10" x14ac:dyDescent="0.2">
      <c r="A184">
        <v>171</v>
      </c>
      <c r="B184">
        <f t="shared" ca="1" si="18"/>
        <v>0.1026340852378379</v>
      </c>
      <c r="C184" s="23">
        <f t="shared" ca="1" si="19"/>
        <v>3.2487470512342775</v>
      </c>
      <c r="D184" s="23">
        <f t="shared" ca="1" si="24"/>
        <v>5099.9739336131443</v>
      </c>
      <c r="E184" s="23">
        <f t="shared" ca="1" si="25"/>
        <v>5149.721928939689</v>
      </c>
      <c r="F184">
        <f t="shared" ca="1" si="20"/>
        <v>0.75544418736239516</v>
      </c>
      <c r="G184" s="23">
        <f t="shared" ca="1" si="21"/>
        <v>22.554441873623951</v>
      </c>
      <c r="H184" s="23">
        <f t="shared" ca="1" si="26"/>
        <v>5172.2763708133125</v>
      </c>
      <c r="I184" s="23">
        <f t="shared" ca="1" si="22"/>
        <v>49.747995326544697</v>
      </c>
      <c r="J184" s="23">
        <f t="shared" ca="1" si="23"/>
        <v>72.302437200168242</v>
      </c>
    </row>
    <row r="185" spans="1:10" x14ac:dyDescent="0.2">
      <c r="A185">
        <v>172</v>
      </c>
      <c r="B185">
        <f t="shared" ca="1" si="18"/>
        <v>0.71989895964785944</v>
      </c>
      <c r="C185" s="23">
        <f t="shared" ca="1" si="19"/>
        <v>38.17814647518356</v>
      </c>
      <c r="D185" s="23">
        <f t="shared" ca="1" si="24"/>
        <v>5138.1520800883281</v>
      </c>
      <c r="E185" s="23">
        <f t="shared" ca="1" si="25"/>
        <v>5172.2763708133125</v>
      </c>
      <c r="F185">
        <f t="shared" ca="1" si="20"/>
        <v>0.80968227460885345</v>
      </c>
      <c r="G185" s="23">
        <f t="shared" ca="1" si="21"/>
        <v>23.096822746088534</v>
      </c>
      <c r="H185" s="23">
        <f t="shared" ca="1" si="26"/>
        <v>5195.3731935594014</v>
      </c>
      <c r="I185" s="23">
        <f t="shared" ca="1" si="22"/>
        <v>34.124290724984348</v>
      </c>
      <c r="J185" s="23">
        <f t="shared" ca="1" si="23"/>
        <v>57.221113471073295</v>
      </c>
    </row>
    <row r="186" spans="1:10" x14ac:dyDescent="0.2">
      <c r="A186">
        <v>173</v>
      </c>
      <c r="B186">
        <f t="shared" ca="1" si="18"/>
        <v>0.59538447550443874</v>
      </c>
      <c r="C186" s="23">
        <f t="shared" ca="1" si="19"/>
        <v>27.144539550015445</v>
      </c>
      <c r="D186" s="23">
        <f t="shared" ca="1" si="24"/>
        <v>5165.2966196383431</v>
      </c>
      <c r="E186" s="23">
        <f t="shared" ca="1" si="25"/>
        <v>5195.3731935594014</v>
      </c>
      <c r="F186">
        <f t="shared" ca="1" si="20"/>
        <v>0.87818683861992775</v>
      </c>
      <c r="G186" s="23">
        <f t="shared" ca="1" si="21"/>
        <v>23.781868386199278</v>
      </c>
      <c r="H186" s="23">
        <f t="shared" ca="1" si="26"/>
        <v>5219.1550619456011</v>
      </c>
      <c r="I186" s="23">
        <f t="shared" ca="1" si="22"/>
        <v>30.076573921058298</v>
      </c>
      <c r="J186" s="23">
        <f t="shared" ca="1" si="23"/>
        <v>53.858442307257974</v>
      </c>
    </row>
    <row r="187" spans="1:10" x14ac:dyDescent="0.2">
      <c r="A187">
        <v>174</v>
      </c>
      <c r="B187">
        <f t="shared" ca="1" si="18"/>
        <v>5.4183019541171218E-2</v>
      </c>
      <c r="C187" s="23">
        <f t="shared" ca="1" si="19"/>
        <v>1.6711858617836346</v>
      </c>
      <c r="D187" s="23">
        <f t="shared" ca="1" si="24"/>
        <v>5166.9678055001268</v>
      </c>
      <c r="E187" s="23">
        <f t="shared" ca="1" si="25"/>
        <v>5219.1550619456011</v>
      </c>
      <c r="F187">
        <f t="shared" ca="1" si="20"/>
        <v>0.5104667060018071</v>
      </c>
      <c r="G187" s="23">
        <f t="shared" ca="1" si="21"/>
        <v>20.104667060018073</v>
      </c>
      <c r="H187" s="23">
        <f t="shared" ca="1" si="26"/>
        <v>5239.2597290056192</v>
      </c>
      <c r="I187" s="23">
        <f t="shared" ca="1" si="22"/>
        <v>52.187256445474304</v>
      </c>
      <c r="J187" s="23">
        <f t="shared" ca="1" si="23"/>
        <v>72.291923505492377</v>
      </c>
    </row>
    <row r="188" spans="1:10" x14ac:dyDescent="0.2">
      <c r="A188">
        <v>175</v>
      </c>
      <c r="B188">
        <f t="shared" ca="1" si="18"/>
        <v>5.859084343922738E-2</v>
      </c>
      <c r="C188" s="23">
        <f t="shared" ca="1" si="19"/>
        <v>1.8113227057988677</v>
      </c>
      <c r="D188" s="23">
        <f t="shared" ca="1" si="24"/>
        <v>5168.7791282059261</v>
      </c>
      <c r="E188" s="23">
        <f t="shared" ca="1" si="25"/>
        <v>5239.2597290056192</v>
      </c>
      <c r="F188">
        <f t="shared" ca="1" si="20"/>
        <v>0.78858899234926871</v>
      </c>
      <c r="G188" s="23">
        <f t="shared" ca="1" si="21"/>
        <v>22.885889923492687</v>
      </c>
      <c r="H188" s="23">
        <f t="shared" ca="1" si="26"/>
        <v>5262.1456189291121</v>
      </c>
      <c r="I188" s="23">
        <f t="shared" ca="1" si="22"/>
        <v>70.480600799693093</v>
      </c>
      <c r="J188" s="23">
        <f t="shared" ca="1" si="23"/>
        <v>93.366490723185962</v>
      </c>
    </row>
    <row r="189" spans="1:10" x14ac:dyDescent="0.2">
      <c r="A189">
        <v>176</v>
      </c>
      <c r="B189">
        <f t="shared" ca="1" si="18"/>
        <v>0.6759124513466479</v>
      </c>
      <c r="C189" s="23">
        <f t="shared" ca="1" si="19"/>
        <v>33.802247633922121</v>
      </c>
      <c r="D189" s="23">
        <f t="shared" ca="1" si="24"/>
        <v>5202.5813758398481</v>
      </c>
      <c r="E189" s="23">
        <f t="shared" ca="1" si="25"/>
        <v>5262.1456189291121</v>
      </c>
      <c r="F189">
        <f t="shared" ca="1" si="20"/>
        <v>0.37279678806252214</v>
      </c>
      <c r="G189" s="23">
        <f t="shared" ca="1" si="21"/>
        <v>18.727967880625222</v>
      </c>
      <c r="H189" s="23">
        <f t="shared" ca="1" si="26"/>
        <v>5280.8735868097374</v>
      </c>
      <c r="I189" s="23">
        <f t="shared" ca="1" si="22"/>
        <v>59.564243089263982</v>
      </c>
      <c r="J189" s="23">
        <f t="shared" ca="1" si="23"/>
        <v>78.292210969889311</v>
      </c>
    </row>
    <row r="190" spans="1:10" x14ac:dyDescent="0.2">
      <c r="A190">
        <v>177</v>
      </c>
      <c r="B190">
        <f t="shared" ca="1" si="18"/>
        <v>0.52055463831987436</v>
      </c>
      <c r="C190" s="23">
        <f t="shared" ca="1" si="19"/>
        <v>22.053760190421823</v>
      </c>
      <c r="D190" s="23">
        <f t="shared" ca="1" si="24"/>
        <v>5224.6351360302697</v>
      </c>
      <c r="E190" s="23">
        <f t="shared" ca="1" si="25"/>
        <v>5280.8735868097374</v>
      </c>
      <c r="F190">
        <f t="shared" ca="1" si="20"/>
        <v>9.7209334508885359E-2</v>
      </c>
      <c r="G190" s="23">
        <f t="shared" ca="1" si="21"/>
        <v>15.972093345088854</v>
      </c>
      <c r="H190" s="23">
        <f t="shared" ca="1" si="26"/>
        <v>5296.8456801548264</v>
      </c>
      <c r="I190" s="23">
        <f t="shared" ca="1" si="22"/>
        <v>56.238450779467712</v>
      </c>
      <c r="J190" s="23">
        <f t="shared" ca="1" si="23"/>
        <v>72.210544124556691</v>
      </c>
    </row>
    <row r="191" spans="1:10" x14ac:dyDescent="0.2">
      <c r="A191">
        <v>178</v>
      </c>
      <c r="B191">
        <f t="shared" ca="1" si="18"/>
        <v>0.21479586115132832</v>
      </c>
      <c r="C191" s="23">
        <f t="shared" ca="1" si="19"/>
        <v>7.2543463655394698</v>
      </c>
      <c r="D191" s="23">
        <f t="shared" ca="1" si="24"/>
        <v>5231.889482395809</v>
      </c>
      <c r="E191" s="23">
        <f t="shared" ca="1" si="25"/>
        <v>5296.8456801548264</v>
      </c>
      <c r="F191">
        <f t="shared" ca="1" si="20"/>
        <v>0.34079860649741189</v>
      </c>
      <c r="G191" s="23">
        <f t="shared" ca="1" si="21"/>
        <v>18.407986064974118</v>
      </c>
      <c r="H191" s="23">
        <f t="shared" ca="1" si="26"/>
        <v>5315.2536662198008</v>
      </c>
      <c r="I191" s="23">
        <f t="shared" ca="1" si="22"/>
        <v>64.956197759017414</v>
      </c>
      <c r="J191" s="23">
        <f t="shared" ca="1" si="23"/>
        <v>83.36418382399188</v>
      </c>
    </row>
    <row r="192" spans="1:10" x14ac:dyDescent="0.2">
      <c r="A192">
        <v>179</v>
      </c>
      <c r="B192">
        <f t="shared" ca="1" si="18"/>
        <v>2.1545422924463375E-2</v>
      </c>
      <c r="C192" s="23">
        <f t="shared" ca="1" si="19"/>
        <v>0.65342742596784564</v>
      </c>
      <c r="D192" s="23">
        <f t="shared" ca="1" si="24"/>
        <v>5232.5429098217764</v>
      </c>
      <c r="E192" s="23">
        <f t="shared" ca="1" si="25"/>
        <v>5315.2536662198008</v>
      </c>
      <c r="F192">
        <f t="shared" ca="1" si="20"/>
        <v>0.31481017818186885</v>
      </c>
      <c r="G192" s="23">
        <f t="shared" ca="1" si="21"/>
        <v>18.148101781818688</v>
      </c>
      <c r="H192" s="23">
        <f t="shared" ca="1" si="26"/>
        <v>5333.4017680016195</v>
      </c>
      <c r="I192" s="23">
        <f t="shared" ca="1" si="22"/>
        <v>82.710756398024387</v>
      </c>
      <c r="J192" s="23">
        <f t="shared" ca="1" si="23"/>
        <v>100.85885817984308</v>
      </c>
    </row>
    <row r="193" spans="1:10" x14ac:dyDescent="0.2">
      <c r="A193">
        <v>180</v>
      </c>
      <c r="B193">
        <f t="shared" ca="1" si="18"/>
        <v>0.5845631448661438</v>
      </c>
      <c r="C193" s="23">
        <f t="shared" ca="1" si="19"/>
        <v>26.352739483183413</v>
      </c>
      <c r="D193" s="23">
        <f t="shared" ca="1" si="24"/>
        <v>5258.89564930496</v>
      </c>
      <c r="E193" s="23">
        <f t="shared" ca="1" si="25"/>
        <v>5333.4017680016195</v>
      </c>
      <c r="F193">
        <f t="shared" ca="1" si="20"/>
        <v>0.38658646357563875</v>
      </c>
      <c r="G193" s="23">
        <f t="shared" ca="1" si="21"/>
        <v>18.865864635756388</v>
      </c>
      <c r="H193" s="23">
        <f t="shared" ca="1" si="26"/>
        <v>5352.2676326373758</v>
      </c>
      <c r="I193" s="23">
        <f t="shared" ca="1" si="22"/>
        <v>74.506118696659541</v>
      </c>
      <c r="J193" s="23">
        <f t="shared" ca="1" si="23"/>
        <v>93.371983332415766</v>
      </c>
    </row>
    <row r="194" spans="1:10" x14ac:dyDescent="0.2">
      <c r="A194">
        <v>181</v>
      </c>
      <c r="B194">
        <f t="shared" ca="1" si="18"/>
        <v>0.98282988502849655</v>
      </c>
      <c r="C194" s="23">
        <f t="shared" ca="1" si="19"/>
        <v>121.93754724078738</v>
      </c>
      <c r="D194" s="23">
        <f t="shared" ca="1" si="24"/>
        <v>5380.8331965457473</v>
      </c>
      <c r="E194" s="23">
        <f t="shared" ca="1" si="25"/>
        <v>5380.8331965457473</v>
      </c>
      <c r="F194">
        <f t="shared" ca="1" si="20"/>
        <v>0.38715507832588802</v>
      </c>
      <c r="G194" s="23">
        <f t="shared" ca="1" si="21"/>
        <v>18.871550783258879</v>
      </c>
      <c r="H194" s="23">
        <f t="shared" ca="1" si="26"/>
        <v>5399.7047473290058</v>
      </c>
      <c r="I194" s="23">
        <f t="shared" ca="1" si="22"/>
        <v>0</v>
      </c>
      <c r="J194" s="23">
        <f t="shared" ca="1" si="23"/>
        <v>18.871550783258499</v>
      </c>
    </row>
    <row r="195" spans="1:10" x14ac:dyDescent="0.2">
      <c r="A195">
        <v>182</v>
      </c>
      <c r="B195">
        <f t="shared" ca="1" si="18"/>
        <v>0.38880637349374803</v>
      </c>
      <c r="C195" s="23">
        <f t="shared" ca="1" si="19"/>
        <v>14.770244070624786</v>
      </c>
      <c r="D195" s="23">
        <f t="shared" ca="1" si="24"/>
        <v>5395.6034406163717</v>
      </c>
      <c r="E195" s="23">
        <f t="shared" ca="1" si="25"/>
        <v>5399.7047473290058</v>
      </c>
      <c r="F195">
        <f t="shared" ca="1" si="20"/>
        <v>5.5499151836562177E-2</v>
      </c>
      <c r="G195" s="23">
        <f t="shared" ca="1" si="21"/>
        <v>15.554991518365622</v>
      </c>
      <c r="H195" s="23">
        <f t="shared" ca="1" si="26"/>
        <v>5415.2597388473714</v>
      </c>
      <c r="I195" s="23">
        <f t="shared" ca="1" si="22"/>
        <v>4.1013067126341411</v>
      </c>
      <c r="J195" s="23">
        <f t="shared" ca="1" si="23"/>
        <v>19.65629823099971</v>
      </c>
    </row>
    <row r="196" spans="1:10" x14ac:dyDescent="0.2">
      <c r="A196">
        <v>183</v>
      </c>
      <c r="B196">
        <f t="shared" ca="1" si="18"/>
        <v>0.56224239125815445</v>
      </c>
      <c r="C196" s="23">
        <f t="shared" ca="1" si="19"/>
        <v>24.782697794687166</v>
      </c>
      <c r="D196" s="23">
        <f t="shared" ca="1" si="24"/>
        <v>5420.3861384110587</v>
      </c>
      <c r="E196" s="23">
        <f t="shared" ca="1" si="25"/>
        <v>5420.3861384110587</v>
      </c>
      <c r="F196">
        <f t="shared" ca="1" si="20"/>
        <v>0.2607704794622302</v>
      </c>
      <c r="G196" s="23">
        <f t="shared" ca="1" si="21"/>
        <v>17.6077047946223</v>
      </c>
      <c r="H196" s="23">
        <f t="shared" ca="1" si="26"/>
        <v>5437.9938432056806</v>
      </c>
      <c r="I196" s="23">
        <f t="shared" ca="1" si="22"/>
        <v>0</v>
      </c>
      <c r="J196" s="23">
        <f t="shared" ca="1" si="23"/>
        <v>17.607704794621895</v>
      </c>
    </row>
    <row r="197" spans="1:10" x14ac:dyDescent="0.2">
      <c r="A197">
        <v>184</v>
      </c>
      <c r="B197">
        <f t="shared" ca="1" si="18"/>
        <v>2.0237908924281012E-2</v>
      </c>
      <c r="C197" s="23">
        <f t="shared" ca="1" si="19"/>
        <v>0.61336502993909525</v>
      </c>
      <c r="D197" s="23">
        <f t="shared" ca="1" si="24"/>
        <v>5420.9995034409976</v>
      </c>
      <c r="E197" s="23">
        <f t="shared" ca="1" si="25"/>
        <v>5437.9938432056806</v>
      </c>
      <c r="F197">
        <f t="shared" ca="1" si="20"/>
        <v>0.85256228284677282</v>
      </c>
      <c r="G197" s="23">
        <f t="shared" ca="1" si="21"/>
        <v>23.525622828467728</v>
      </c>
      <c r="H197" s="23">
        <f t="shared" ca="1" si="26"/>
        <v>5461.5194660341485</v>
      </c>
      <c r="I197" s="23">
        <f t="shared" ca="1" si="22"/>
        <v>16.994339764682991</v>
      </c>
      <c r="J197" s="23">
        <f t="shared" ca="1" si="23"/>
        <v>40.519962593150922</v>
      </c>
    </row>
    <row r="198" spans="1:10" x14ac:dyDescent="0.2">
      <c r="A198">
        <v>185</v>
      </c>
      <c r="B198">
        <f t="shared" ca="1" si="18"/>
        <v>0.80375724506831436</v>
      </c>
      <c r="C198" s="23">
        <f t="shared" ca="1" si="19"/>
        <v>48.852085216399189</v>
      </c>
      <c r="D198" s="23">
        <f t="shared" ca="1" si="24"/>
        <v>5469.8515886573969</v>
      </c>
      <c r="E198" s="23">
        <f t="shared" ca="1" si="25"/>
        <v>5469.8515886573969</v>
      </c>
      <c r="F198">
        <f t="shared" ca="1" si="20"/>
        <v>0.52075292605857681</v>
      </c>
      <c r="G198" s="23">
        <f t="shared" ca="1" si="21"/>
        <v>20.207529260585769</v>
      </c>
      <c r="H198" s="23">
        <f t="shared" ca="1" si="26"/>
        <v>5490.0591179179828</v>
      </c>
      <c r="I198" s="23">
        <f t="shared" ca="1" si="22"/>
        <v>0</v>
      </c>
      <c r="J198" s="23">
        <f t="shared" ca="1" si="23"/>
        <v>20.207529260585943</v>
      </c>
    </row>
    <row r="199" spans="1:10" x14ac:dyDescent="0.2">
      <c r="A199">
        <v>186</v>
      </c>
      <c r="B199">
        <f t="shared" ca="1" si="18"/>
        <v>0.39088395642349583</v>
      </c>
      <c r="C199" s="23">
        <f t="shared" ca="1" si="19"/>
        <v>14.872394450384565</v>
      </c>
      <c r="D199" s="23">
        <f t="shared" ca="1" si="24"/>
        <v>5484.7239831077814</v>
      </c>
      <c r="E199" s="23">
        <f t="shared" ca="1" si="25"/>
        <v>5490.0591179179828</v>
      </c>
      <c r="F199">
        <f t="shared" ca="1" si="20"/>
        <v>0.94039584098363094</v>
      </c>
      <c r="G199" s="23">
        <f t="shared" ca="1" si="21"/>
        <v>24.40395840983631</v>
      </c>
      <c r="H199" s="23">
        <f t="shared" ca="1" si="26"/>
        <v>5514.4630763278192</v>
      </c>
      <c r="I199" s="23">
        <f t="shared" ca="1" si="22"/>
        <v>5.3351348102014526</v>
      </c>
      <c r="J199" s="23">
        <f t="shared" ca="1" si="23"/>
        <v>29.73909322003783</v>
      </c>
    </row>
    <row r="200" spans="1:10" x14ac:dyDescent="0.2">
      <c r="A200">
        <v>187</v>
      </c>
      <c r="B200">
        <f t="shared" ca="1" si="18"/>
        <v>0.44106833471085549</v>
      </c>
      <c r="C200" s="23">
        <f t="shared" ca="1" si="19"/>
        <v>17.451841735882837</v>
      </c>
      <c r="D200" s="23">
        <f t="shared" ca="1" si="24"/>
        <v>5502.1758248436645</v>
      </c>
      <c r="E200" s="23">
        <f t="shared" ca="1" si="25"/>
        <v>5514.4630763278192</v>
      </c>
      <c r="F200">
        <f t="shared" ca="1" si="20"/>
        <v>0.7173731301202867</v>
      </c>
      <c r="G200" s="23">
        <f t="shared" ca="1" si="21"/>
        <v>22.173731301202867</v>
      </c>
      <c r="H200" s="23">
        <f t="shared" ca="1" si="26"/>
        <v>5536.6368076290219</v>
      </c>
      <c r="I200" s="23">
        <f t="shared" ca="1" si="22"/>
        <v>12.287251484154694</v>
      </c>
      <c r="J200" s="23">
        <f t="shared" ca="1" si="23"/>
        <v>34.460982785357373</v>
      </c>
    </row>
    <row r="201" spans="1:10" x14ac:dyDescent="0.2">
      <c r="A201">
        <v>188</v>
      </c>
      <c r="B201">
        <f t="shared" ca="1" si="18"/>
        <v>0.19278323077344217</v>
      </c>
      <c r="C201" s="23">
        <f t="shared" ca="1" si="19"/>
        <v>6.4248910678916404</v>
      </c>
      <c r="D201" s="23">
        <f t="shared" ca="1" si="24"/>
        <v>5508.6007159115561</v>
      </c>
      <c r="E201" s="23">
        <f t="shared" ca="1" si="25"/>
        <v>5536.6368076290219</v>
      </c>
      <c r="F201">
        <f t="shared" ca="1" si="20"/>
        <v>0.9699047351794593</v>
      </c>
      <c r="G201" s="23">
        <f t="shared" ca="1" si="21"/>
        <v>24.699047351794594</v>
      </c>
      <c r="H201" s="23">
        <f t="shared" ca="1" si="26"/>
        <v>5561.3358549808163</v>
      </c>
      <c r="I201" s="23">
        <f t="shared" ca="1" si="22"/>
        <v>28.036091717465752</v>
      </c>
      <c r="J201" s="23">
        <f t="shared" ca="1" si="23"/>
        <v>52.735139069260185</v>
      </c>
    </row>
    <row r="202" spans="1:10" x14ac:dyDescent="0.2">
      <c r="A202">
        <v>189</v>
      </c>
      <c r="B202">
        <f t="shared" ca="1" si="18"/>
        <v>0.90160155011798493</v>
      </c>
      <c r="C202" s="23">
        <f t="shared" ca="1" si="19"/>
        <v>69.561906848386997</v>
      </c>
      <c r="D202" s="23">
        <f t="shared" ca="1" si="24"/>
        <v>5578.1626227599427</v>
      </c>
      <c r="E202" s="23">
        <f t="shared" ca="1" si="25"/>
        <v>5578.1626227599427</v>
      </c>
      <c r="F202">
        <f t="shared" ca="1" si="20"/>
        <v>0.46658521468999836</v>
      </c>
      <c r="G202" s="23">
        <f t="shared" ca="1" si="21"/>
        <v>19.665852146899983</v>
      </c>
      <c r="H202" s="23">
        <f t="shared" ca="1" si="26"/>
        <v>5597.8284749068425</v>
      </c>
      <c r="I202" s="23">
        <f t="shared" ca="1" si="22"/>
        <v>0</v>
      </c>
      <c r="J202" s="23">
        <f t="shared" ca="1" si="23"/>
        <v>19.665852146899852</v>
      </c>
    </row>
    <row r="203" spans="1:10" x14ac:dyDescent="0.2">
      <c r="A203">
        <v>190</v>
      </c>
      <c r="B203">
        <f t="shared" ca="1" si="18"/>
        <v>0.88445538716780547</v>
      </c>
      <c r="C203" s="23">
        <f t="shared" ca="1" si="19"/>
        <v>64.742956959342564</v>
      </c>
      <c r="D203" s="23">
        <f t="shared" ca="1" si="24"/>
        <v>5642.905579719285</v>
      </c>
      <c r="E203" s="23">
        <f t="shared" ca="1" si="25"/>
        <v>5642.905579719285</v>
      </c>
      <c r="F203">
        <f t="shared" ca="1" si="20"/>
        <v>0.19387134819149054</v>
      </c>
      <c r="G203" s="23">
        <f t="shared" ca="1" si="21"/>
        <v>16.938713481914906</v>
      </c>
      <c r="H203" s="23">
        <f t="shared" ca="1" si="26"/>
        <v>5659.8442932012003</v>
      </c>
      <c r="I203" s="23">
        <f t="shared" ca="1" si="22"/>
        <v>0</v>
      </c>
      <c r="J203" s="23">
        <f t="shared" ca="1" si="23"/>
        <v>16.938713481915329</v>
      </c>
    </row>
    <row r="204" spans="1:10" x14ac:dyDescent="0.2">
      <c r="A204">
        <v>191</v>
      </c>
      <c r="B204">
        <f t="shared" ca="1" si="18"/>
        <v>0.16071665757594233</v>
      </c>
      <c r="C204" s="23">
        <f t="shared" ca="1" si="19"/>
        <v>5.2562074523104565</v>
      </c>
      <c r="D204" s="23">
        <f t="shared" ca="1" si="24"/>
        <v>5648.1617871715953</v>
      </c>
      <c r="E204" s="23">
        <f t="shared" ca="1" si="25"/>
        <v>5659.8442932012003</v>
      </c>
      <c r="F204">
        <f t="shared" ca="1" si="20"/>
        <v>0.84858153838814832</v>
      </c>
      <c r="G204" s="23">
        <f t="shared" ca="1" si="21"/>
        <v>23.485815383881484</v>
      </c>
      <c r="H204" s="23">
        <f t="shared" ca="1" si="26"/>
        <v>5683.3301085850817</v>
      </c>
      <c r="I204" s="23">
        <f t="shared" ca="1" si="22"/>
        <v>11.682506029605065</v>
      </c>
      <c r="J204" s="23">
        <f t="shared" ca="1" si="23"/>
        <v>35.16832141348641</v>
      </c>
    </row>
    <row r="205" spans="1:10" x14ac:dyDescent="0.2">
      <c r="A205">
        <v>192</v>
      </c>
      <c r="B205">
        <f t="shared" ca="1" si="18"/>
        <v>0.36648130208657148</v>
      </c>
      <c r="C205" s="23">
        <f t="shared" ca="1" si="19"/>
        <v>13.693972932074372</v>
      </c>
      <c r="D205" s="23">
        <f t="shared" ca="1" si="24"/>
        <v>5661.85576010367</v>
      </c>
      <c r="E205" s="23">
        <f t="shared" ca="1" si="25"/>
        <v>5683.3301085850817</v>
      </c>
      <c r="F205">
        <f t="shared" ca="1" si="20"/>
        <v>0.95616935695080796</v>
      </c>
      <c r="G205" s="23">
        <f t="shared" ca="1" si="21"/>
        <v>24.56169356950808</v>
      </c>
      <c r="H205" s="23">
        <f t="shared" ca="1" si="26"/>
        <v>5707.8918021545896</v>
      </c>
      <c r="I205" s="23">
        <f t="shared" ca="1" si="22"/>
        <v>21.474348481411653</v>
      </c>
      <c r="J205" s="23">
        <f t="shared" ca="1" si="23"/>
        <v>46.036042050919605</v>
      </c>
    </row>
    <row r="206" spans="1:10" x14ac:dyDescent="0.2">
      <c r="A206">
        <v>193</v>
      </c>
      <c r="B206">
        <f t="shared" ca="1" si="18"/>
        <v>0.31720657884476655</v>
      </c>
      <c r="C206" s="23">
        <f t="shared" ca="1" si="19"/>
        <v>11.446887696181586</v>
      </c>
      <c r="D206" s="23">
        <f t="shared" ca="1" si="24"/>
        <v>5673.3026477998519</v>
      </c>
      <c r="E206" s="23">
        <f t="shared" ca="1" si="25"/>
        <v>5707.8918021545896</v>
      </c>
      <c r="F206">
        <f t="shared" ca="1" si="20"/>
        <v>0.67227490888415309</v>
      </c>
      <c r="G206" s="23">
        <f t="shared" ca="1" si="21"/>
        <v>21.722749088841532</v>
      </c>
      <c r="H206" s="23">
        <f t="shared" ca="1" si="26"/>
        <v>5729.6145512434314</v>
      </c>
      <c r="I206" s="23">
        <f t="shared" ca="1" si="22"/>
        <v>34.58915435473773</v>
      </c>
      <c r="J206" s="23">
        <f t="shared" ca="1" si="23"/>
        <v>56.311903443579467</v>
      </c>
    </row>
    <row r="207" spans="1:10" x14ac:dyDescent="0.2">
      <c r="A207">
        <v>194</v>
      </c>
      <c r="B207">
        <f t="shared" ref="B207:B263" ca="1" si="27">RAND()</f>
        <v>0.68386471883553923</v>
      </c>
      <c r="C207" s="23">
        <f t="shared" ref="C207:C263" ca="1" si="28">-$B$4*LN(1-B207)</f>
        <v>34.547551561655375</v>
      </c>
      <c r="D207" s="23">
        <f t="shared" ca="1" si="24"/>
        <v>5707.8501993615073</v>
      </c>
      <c r="E207" s="23">
        <f t="shared" ca="1" si="25"/>
        <v>5729.6145512434314</v>
      </c>
      <c r="F207">
        <f t="shared" ref="F207:F263" ca="1" si="29">RAND()</f>
        <v>0.45082620121794836</v>
      </c>
      <c r="G207" s="23">
        <f t="shared" ref="G207:G263" ca="1" si="30">$B$8+($B$9-$B$8)*F207</f>
        <v>19.508262012179483</v>
      </c>
      <c r="H207" s="23">
        <f t="shared" ca="1" si="26"/>
        <v>5749.1228132556107</v>
      </c>
      <c r="I207" s="23">
        <f t="shared" ref="I207:I263" ca="1" si="31">E207-D207</f>
        <v>21.764351881924085</v>
      </c>
      <c r="J207" s="23">
        <f t="shared" ref="J207:J263" ca="1" si="32">H207-D207</f>
        <v>41.272613894103415</v>
      </c>
    </row>
    <row r="208" spans="1:10" x14ac:dyDescent="0.2">
      <c r="A208">
        <v>195</v>
      </c>
      <c r="B208">
        <f t="shared" ca="1" si="27"/>
        <v>0.35946088373296337</v>
      </c>
      <c r="C208" s="23">
        <f t="shared" ca="1" si="28"/>
        <v>13.363352641648895</v>
      </c>
      <c r="D208" s="23">
        <f t="shared" ref="D208:D263" ca="1" si="33">C208+D207</f>
        <v>5721.2135520031561</v>
      </c>
      <c r="E208" s="23">
        <f t="shared" ref="E208:E263" ca="1" si="34">MAX(D208,H207)</f>
        <v>5749.1228132556107</v>
      </c>
      <c r="F208">
        <f t="shared" ca="1" si="29"/>
        <v>0.86310645604100822</v>
      </c>
      <c r="G208" s="23">
        <f t="shared" ca="1" si="30"/>
        <v>23.631064560410081</v>
      </c>
      <c r="H208" s="23">
        <f t="shared" ca="1" si="26"/>
        <v>5772.7538778160206</v>
      </c>
      <c r="I208" s="23">
        <f t="shared" ca="1" si="31"/>
        <v>27.909261252454598</v>
      </c>
      <c r="J208" s="23">
        <f t="shared" ca="1" si="32"/>
        <v>51.540325812864467</v>
      </c>
    </row>
    <row r="209" spans="1:10" x14ac:dyDescent="0.2">
      <c r="A209">
        <v>196</v>
      </c>
      <c r="B209">
        <f t="shared" ca="1" si="27"/>
        <v>0.77508617616647446</v>
      </c>
      <c r="C209" s="23">
        <f t="shared" ca="1" si="28"/>
        <v>44.761138659818009</v>
      </c>
      <c r="D209" s="23">
        <f t="shared" ca="1" si="33"/>
        <v>5765.9746906629744</v>
      </c>
      <c r="E209" s="23">
        <f t="shared" ca="1" si="34"/>
        <v>5772.7538778160206</v>
      </c>
      <c r="F209">
        <f t="shared" ca="1" si="29"/>
        <v>0.52145377927407244</v>
      </c>
      <c r="G209" s="23">
        <f t="shared" ca="1" si="30"/>
        <v>20.214537792740725</v>
      </c>
      <c r="H209" s="23">
        <f t="shared" ref="H209:H263" ca="1" si="35">E209+G209</f>
        <v>5792.9684156087615</v>
      </c>
      <c r="I209" s="23">
        <f t="shared" ca="1" si="31"/>
        <v>6.7791871530462231</v>
      </c>
      <c r="J209" s="23">
        <f t="shared" ca="1" si="32"/>
        <v>26.993724945787108</v>
      </c>
    </row>
    <row r="210" spans="1:10" x14ac:dyDescent="0.2">
      <c r="A210">
        <v>197</v>
      </c>
      <c r="B210">
        <f t="shared" ca="1" si="27"/>
        <v>0.91146939457949272</v>
      </c>
      <c r="C210" s="23">
        <f t="shared" ca="1" si="28"/>
        <v>72.732208883731275</v>
      </c>
      <c r="D210" s="23">
        <f t="shared" ca="1" si="33"/>
        <v>5838.7068995467052</v>
      </c>
      <c r="E210" s="23">
        <f t="shared" ca="1" si="34"/>
        <v>5838.7068995467052</v>
      </c>
      <c r="F210">
        <f t="shared" ca="1" si="29"/>
        <v>0.82766630802270436</v>
      </c>
      <c r="G210" s="23">
        <f t="shared" ca="1" si="30"/>
        <v>23.276663080227046</v>
      </c>
      <c r="H210" s="23">
        <f t="shared" ca="1" si="35"/>
        <v>5861.9835626269323</v>
      </c>
      <c r="I210" s="23">
        <f t="shared" ca="1" si="31"/>
        <v>0</v>
      </c>
      <c r="J210" s="23">
        <f t="shared" ca="1" si="32"/>
        <v>23.276663080227081</v>
      </c>
    </row>
    <row r="211" spans="1:10" x14ac:dyDescent="0.2">
      <c r="A211">
        <v>198</v>
      </c>
      <c r="B211">
        <f t="shared" ca="1" si="27"/>
        <v>0.89652533250346678</v>
      </c>
      <c r="C211" s="23">
        <f t="shared" ca="1" si="28"/>
        <v>68.052853641676862</v>
      </c>
      <c r="D211" s="23">
        <f t="shared" ca="1" si="33"/>
        <v>5906.7597531883821</v>
      </c>
      <c r="E211" s="23">
        <f t="shared" ca="1" si="34"/>
        <v>5906.7597531883821</v>
      </c>
      <c r="F211">
        <f t="shared" ca="1" si="29"/>
        <v>0.52486054721294439</v>
      </c>
      <c r="G211" s="23">
        <f t="shared" ca="1" si="30"/>
        <v>20.248605472129444</v>
      </c>
      <c r="H211" s="23">
        <f t="shared" ca="1" si="35"/>
        <v>5927.0083586605115</v>
      </c>
      <c r="I211" s="23">
        <f t="shared" ca="1" si="31"/>
        <v>0</v>
      </c>
      <c r="J211" s="23">
        <f t="shared" ca="1" si="32"/>
        <v>20.248605472129384</v>
      </c>
    </row>
    <row r="212" spans="1:10" x14ac:dyDescent="0.2">
      <c r="A212">
        <v>199</v>
      </c>
      <c r="B212">
        <f t="shared" ca="1" si="27"/>
        <v>6.6871774465074862E-3</v>
      </c>
      <c r="C212" s="23">
        <f t="shared" ca="1" si="28"/>
        <v>0.20128910400179587</v>
      </c>
      <c r="D212" s="23">
        <f t="shared" ca="1" si="33"/>
        <v>5906.9610422923843</v>
      </c>
      <c r="E212" s="23">
        <f t="shared" ca="1" si="34"/>
        <v>5927.0083586605115</v>
      </c>
      <c r="F212">
        <f t="shared" ca="1" si="29"/>
        <v>0.10900691549953012</v>
      </c>
      <c r="G212" s="23">
        <f t="shared" ca="1" si="30"/>
        <v>16.090069154995302</v>
      </c>
      <c r="H212" s="23">
        <f t="shared" ca="1" si="35"/>
        <v>5943.0984278155065</v>
      </c>
      <c r="I212" s="23">
        <f t="shared" ca="1" si="31"/>
        <v>20.047316368127213</v>
      </c>
      <c r="J212" s="23">
        <f t="shared" ca="1" si="32"/>
        <v>36.137385523122248</v>
      </c>
    </row>
    <row r="213" spans="1:10" x14ac:dyDescent="0.2">
      <c r="A213">
        <v>200</v>
      </c>
      <c r="B213">
        <f t="shared" ca="1" si="27"/>
        <v>0.69074730989895405</v>
      </c>
      <c r="C213" s="23">
        <f t="shared" ca="1" si="28"/>
        <v>35.207897068698088</v>
      </c>
      <c r="D213" s="23">
        <f t="shared" ca="1" si="33"/>
        <v>5942.1689393610823</v>
      </c>
      <c r="E213" s="23">
        <f t="shared" ca="1" si="34"/>
        <v>5943.0984278155065</v>
      </c>
      <c r="F213">
        <f t="shared" ca="1" si="29"/>
        <v>0.50431026504621945</v>
      </c>
      <c r="G213" s="23">
        <f t="shared" ca="1" si="30"/>
        <v>20.043102650462195</v>
      </c>
      <c r="H213" s="23">
        <f t="shared" ca="1" si="35"/>
        <v>5963.1415304659686</v>
      </c>
      <c r="I213" s="23">
        <f t="shared" ca="1" si="31"/>
        <v>0.92948845442424499</v>
      </c>
      <c r="J213" s="23">
        <f t="shared" ca="1" si="32"/>
        <v>20.972591104886305</v>
      </c>
    </row>
    <row r="214" spans="1:10" x14ac:dyDescent="0.2">
      <c r="A214">
        <v>201</v>
      </c>
      <c r="B214">
        <f t="shared" ca="1" si="27"/>
        <v>8.7289865369726605E-2</v>
      </c>
      <c r="C214" s="23">
        <f t="shared" ca="1" si="28"/>
        <v>2.7401080653172496</v>
      </c>
      <c r="D214" s="23">
        <f t="shared" ca="1" si="33"/>
        <v>5944.9090474263994</v>
      </c>
      <c r="E214" s="23">
        <f t="shared" ca="1" si="34"/>
        <v>5963.1415304659686</v>
      </c>
      <c r="F214">
        <f t="shared" ca="1" si="29"/>
        <v>0.85555947625531936</v>
      </c>
      <c r="G214" s="23">
        <f t="shared" ca="1" si="30"/>
        <v>23.555594762553191</v>
      </c>
      <c r="H214" s="23">
        <f t="shared" ca="1" si="35"/>
        <v>5986.6971252285221</v>
      </c>
      <c r="I214" s="23">
        <f t="shared" ca="1" si="31"/>
        <v>18.232483039569161</v>
      </c>
      <c r="J214" s="23">
        <f t="shared" ca="1" si="32"/>
        <v>41.788077802122643</v>
      </c>
    </row>
    <row r="215" spans="1:10" x14ac:dyDescent="0.2">
      <c r="A215">
        <v>202</v>
      </c>
      <c r="B215">
        <f t="shared" ca="1" si="27"/>
        <v>0.75123890279354399</v>
      </c>
      <c r="C215" s="23">
        <f t="shared" ca="1" si="28"/>
        <v>41.737868761597952</v>
      </c>
      <c r="D215" s="23">
        <f t="shared" ca="1" si="33"/>
        <v>5986.6469161879977</v>
      </c>
      <c r="E215" s="23">
        <f t="shared" ca="1" si="34"/>
        <v>5986.6971252285221</v>
      </c>
      <c r="F215">
        <f t="shared" ca="1" si="29"/>
        <v>4.4694627089911232E-2</v>
      </c>
      <c r="G215" s="23">
        <f ca="1">$B$8+($B$9-$B$8)*F215</f>
        <v>15.446946270899112</v>
      </c>
      <c r="H215" s="23">
        <f t="shared" ca="1" si="35"/>
        <v>6002.1440714994214</v>
      </c>
      <c r="I215" s="23">
        <f t="shared" ca="1" si="31"/>
        <v>5.0209040524350712E-2</v>
      </c>
      <c r="J215" s="23">
        <f t="shared" ca="1" si="32"/>
        <v>15.497155311423739</v>
      </c>
    </row>
    <row r="216" spans="1:10" x14ac:dyDescent="0.2">
      <c r="A216">
        <v>203</v>
      </c>
      <c r="B216">
        <f t="shared" ca="1" si="27"/>
        <v>0.17821870810766738</v>
      </c>
      <c r="C216" s="23">
        <f t="shared" ca="1" si="28"/>
        <v>5.8884296275769588</v>
      </c>
      <c r="D216" s="23">
        <f t="shared" ca="1" si="33"/>
        <v>5992.5353458155751</v>
      </c>
      <c r="E216" s="23">
        <f t="shared" ca="1" si="34"/>
        <v>6002.1440714994214</v>
      </c>
      <c r="F216">
        <f t="shared" ca="1" si="29"/>
        <v>0.56965670978510086</v>
      </c>
      <c r="G216" s="23">
        <f t="shared" ca="1" si="30"/>
        <v>20.696567097851009</v>
      </c>
      <c r="H216" s="23">
        <f t="shared" ca="1" si="35"/>
        <v>6022.8406385972721</v>
      </c>
      <c r="I216" s="23">
        <f t="shared" ca="1" si="31"/>
        <v>9.6087256838463873</v>
      </c>
      <c r="J216" s="23">
        <f t="shared" ca="1" si="32"/>
        <v>30.305292781697062</v>
      </c>
    </row>
    <row r="217" spans="1:10" x14ac:dyDescent="0.2">
      <c r="A217">
        <v>204</v>
      </c>
      <c r="B217">
        <f t="shared" ca="1" si="27"/>
        <v>0.56401246853568499</v>
      </c>
      <c r="C217" s="23">
        <f t="shared" ca="1" si="28"/>
        <v>24.904249008027936</v>
      </c>
      <c r="D217" s="23">
        <f t="shared" ca="1" si="33"/>
        <v>6017.4395948236033</v>
      </c>
      <c r="E217" s="23">
        <f t="shared" ca="1" si="34"/>
        <v>6022.8406385972721</v>
      </c>
      <c r="F217">
        <f t="shared" ca="1" si="29"/>
        <v>0.70818520138998986</v>
      </c>
      <c r="G217" s="23">
        <f t="shared" ca="1" si="30"/>
        <v>22.081852013899898</v>
      </c>
      <c r="H217" s="23">
        <f t="shared" ca="1" si="35"/>
        <v>6044.9224906111722</v>
      </c>
      <c r="I217" s="23">
        <f t="shared" ca="1" si="31"/>
        <v>5.4010437736687891</v>
      </c>
      <c r="J217" s="23">
        <f t="shared" ca="1" si="32"/>
        <v>27.48289578756885</v>
      </c>
    </row>
    <row r="218" spans="1:10" x14ac:dyDescent="0.2">
      <c r="A218">
        <v>205</v>
      </c>
      <c r="B218">
        <f t="shared" ca="1" si="27"/>
        <v>0.3278198149358984</v>
      </c>
      <c r="C218" s="23">
        <f t="shared" ca="1" si="28"/>
        <v>11.916865255926778</v>
      </c>
      <c r="D218" s="23">
        <f t="shared" ca="1" si="33"/>
        <v>6029.3564600795298</v>
      </c>
      <c r="E218" s="23">
        <f t="shared" ca="1" si="34"/>
        <v>6044.9224906111722</v>
      </c>
      <c r="F218">
        <f t="shared" ca="1" si="29"/>
        <v>0.94982094568450937</v>
      </c>
      <c r="G218" s="23">
        <f t="shared" ca="1" si="30"/>
        <v>24.498209456845096</v>
      </c>
      <c r="H218" s="23">
        <f t="shared" ca="1" si="35"/>
        <v>6069.4207000680171</v>
      </c>
      <c r="I218" s="23">
        <f t="shared" ca="1" si="31"/>
        <v>15.566030531642355</v>
      </c>
      <c r="J218" s="23">
        <f t="shared" ca="1" si="32"/>
        <v>40.064239988487316</v>
      </c>
    </row>
    <row r="219" spans="1:10" x14ac:dyDescent="0.2">
      <c r="A219">
        <v>206</v>
      </c>
      <c r="B219">
        <f t="shared" ca="1" si="27"/>
        <v>0.25784731642446967</v>
      </c>
      <c r="C219" s="23">
        <f t="shared" ca="1" si="28"/>
        <v>8.9460085191082506</v>
      </c>
      <c r="D219" s="23">
        <f t="shared" ca="1" si="33"/>
        <v>6038.3024685986384</v>
      </c>
      <c r="E219" s="23">
        <f t="shared" ca="1" si="34"/>
        <v>6069.4207000680171</v>
      </c>
      <c r="F219">
        <f t="shared" ca="1" si="29"/>
        <v>0.72124316354540641</v>
      </c>
      <c r="G219" s="23">
        <f t="shared" ca="1" si="30"/>
        <v>22.212431635454063</v>
      </c>
      <c r="H219" s="23">
        <f t="shared" ca="1" si="35"/>
        <v>6091.633131703471</v>
      </c>
      <c r="I219" s="23">
        <f t="shared" ca="1" si="31"/>
        <v>31.11823146937877</v>
      </c>
      <c r="J219" s="23">
        <f t="shared" ca="1" si="32"/>
        <v>53.330663104832638</v>
      </c>
    </row>
    <row r="220" spans="1:10" x14ac:dyDescent="0.2">
      <c r="A220">
        <v>207</v>
      </c>
      <c r="B220">
        <f t="shared" ca="1" si="27"/>
        <v>3.7602584924109506E-2</v>
      </c>
      <c r="C220" s="23">
        <f t="shared" ca="1" si="28"/>
        <v>1.149834007193085</v>
      </c>
      <c r="D220" s="23">
        <f t="shared" ca="1" si="33"/>
        <v>6039.4523026058314</v>
      </c>
      <c r="E220" s="23">
        <f t="shared" ca="1" si="34"/>
        <v>6091.633131703471</v>
      </c>
      <c r="F220">
        <f t="shared" ca="1" si="29"/>
        <v>7.4565269907710396E-3</v>
      </c>
      <c r="G220" s="23">
        <f t="shared" ca="1" si="30"/>
        <v>15.07456526990771</v>
      </c>
      <c r="H220" s="23">
        <f t="shared" ca="1" si="35"/>
        <v>6106.7076969733789</v>
      </c>
      <c r="I220" s="23">
        <f t="shared" ca="1" si="31"/>
        <v>52.180829097639617</v>
      </c>
      <c r="J220" s="23">
        <f t="shared" ca="1" si="32"/>
        <v>67.255394367547524</v>
      </c>
    </row>
    <row r="221" spans="1:10" x14ac:dyDescent="0.2">
      <c r="A221">
        <v>208</v>
      </c>
      <c r="B221">
        <f t="shared" ca="1" si="27"/>
        <v>0.54048684331462771</v>
      </c>
      <c r="C221" s="23">
        <f t="shared" ca="1" si="28"/>
        <v>23.327631149518687</v>
      </c>
      <c r="D221" s="23">
        <f t="shared" ca="1" si="33"/>
        <v>6062.7799337553497</v>
      </c>
      <c r="E221" s="23">
        <f t="shared" ca="1" si="34"/>
        <v>6106.7076969733789</v>
      </c>
      <c r="F221">
        <f t="shared" ca="1" si="29"/>
        <v>0.62374315691829374</v>
      </c>
      <c r="G221" s="23">
        <f t="shared" ca="1" si="30"/>
        <v>21.237431569182938</v>
      </c>
      <c r="H221" s="23">
        <f t="shared" ca="1" si="35"/>
        <v>6127.9451285425621</v>
      </c>
      <c r="I221" s="23">
        <f t="shared" ca="1" si="31"/>
        <v>43.927763218029213</v>
      </c>
      <c r="J221" s="23">
        <f t="shared" ca="1" si="32"/>
        <v>65.165194787212386</v>
      </c>
    </row>
    <row r="222" spans="1:10" x14ac:dyDescent="0.2">
      <c r="A222">
        <v>209</v>
      </c>
      <c r="B222">
        <f t="shared" ca="1" si="27"/>
        <v>0.5286637310622232</v>
      </c>
      <c r="C222" s="23">
        <f t="shared" ca="1" si="28"/>
        <v>22.565504787454614</v>
      </c>
      <c r="D222" s="23">
        <f t="shared" ca="1" si="33"/>
        <v>6085.345438542804</v>
      </c>
      <c r="E222" s="23">
        <f t="shared" ca="1" si="34"/>
        <v>6127.9451285425621</v>
      </c>
      <c r="F222">
        <f t="shared" ca="1" si="29"/>
        <v>0.59562858099326998</v>
      </c>
      <c r="G222" s="23">
        <f t="shared" ca="1" si="30"/>
        <v>20.956285809932702</v>
      </c>
      <c r="H222" s="23">
        <f t="shared" ca="1" si="35"/>
        <v>6148.9014143524946</v>
      </c>
      <c r="I222" s="23">
        <f t="shared" ca="1" si="31"/>
        <v>42.599689999758084</v>
      </c>
      <c r="J222" s="23">
        <f t="shared" ca="1" si="32"/>
        <v>63.555975809690608</v>
      </c>
    </row>
    <row r="223" spans="1:10" x14ac:dyDescent="0.2">
      <c r="A223">
        <v>210</v>
      </c>
      <c r="B223">
        <f t="shared" ca="1" si="27"/>
        <v>0.3330026214825893</v>
      </c>
      <c r="C223" s="23">
        <f t="shared" ca="1" si="28"/>
        <v>12.149074899989742</v>
      </c>
      <c r="D223" s="23">
        <f t="shared" ca="1" si="33"/>
        <v>6097.4945134427935</v>
      </c>
      <c r="E223" s="23">
        <f t="shared" ca="1" si="34"/>
        <v>6148.9014143524946</v>
      </c>
      <c r="F223">
        <f t="shared" ca="1" si="29"/>
        <v>0.55521354087739283</v>
      </c>
      <c r="G223" s="23">
        <f t="shared" ca="1" si="30"/>
        <v>20.552135408773928</v>
      </c>
      <c r="H223" s="23">
        <f t="shared" ca="1" si="35"/>
        <v>6169.4535497612687</v>
      </c>
      <c r="I223" s="23">
        <f t="shared" ca="1" si="31"/>
        <v>51.406900909701108</v>
      </c>
      <c r="J223" s="23">
        <f t="shared" ca="1" si="32"/>
        <v>71.959036318475228</v>
      </c>
    </row>
    <row r="224" spans="1:10" x14ac:dyDescent="0.2">
      <c r="A224">
        <v>211</v>
      </c>
      <c r="B224">
        <f t="shared" ca="1" si="27"/>
        <v>0.27160674831378429</v>
      </c>
      <c r="C224" s="23">
        <f t="shared" ca="1" si="28"/>
        <v>9.5074258722890512</v>
      </c>
      <c r="D224" s="23">
        <f t="shared" ca="1" si="33"/>
        <v>6107.0019393150824</v>
      </c>
      <c r="E224" s="23">
        <f t="shared" ca="1" si="34"/>
        <v>6169.4535497612687</v>
      </c>
      <c r="F224">
        <f t="shared" ca="1" si="29"/>
        <v>0.26723272942850473</v>
      </c>
      <c r="G224" s="23">
        <f t="shared" ca="1" si="30"/>
        <v>17.672327294285047</v>
      </c>
      <c r="H224" s="23">
        <f t="shared" ca="1" si="35"/>
        <v>6187.1258770555542</v>
      </c>
      <c r="I224" s="23">
        <f t="shared" ca="1" si="31"/>
        <v>62.451610446186351</v>
      </c>
      <c r="J224" s="23">
        <f t="shared" ca="1" si="32"/>
        <v>80.123937740471774</v>
      </c>
    </row>
    <row r="225" spans="1:10" x14ac:dyDescent="0.2">
      <c r="A225">
        <v>212</v>
      </c>
      <c r="B225">
        <f t="shared" ca="1" si="27"/>
        <v>0.85516483638029928</v>
      </c>
      <c r="C225" s="23">
        <f t="shared" ca="1" si="28"/>
        <v>57.9647695750362</v>
      </c>
      <c r="D225" s="23">
        <f t="shared" ca="1" si="33"/>
        <v>6164.9667088901188</v>
      </c>
      <c r="E225" s="23">
        <f t="shared" ca="1" si="34"/>
        <v>6187.1258770555542</v>
      </c>
      <c r="F225">
        <f t="shared" ca="1" si="29"/>
        <v>0.20086417355957886</v>
      </c>
      <c r="G225" s="23">
        <f t="shared" ca="1" si="30"/>
        <v>17.008641735595788</v>
      </c>
      <c r="H225" s="23">
        <f t="shared" ca="1" si="35"/>
        <v>6204.1345187911502</v>
      </c>
      <c r="I225" s="23">
        <f t="shared" ca="1" si="31"/>
        <v>22.159168165435403</v>
      </c>
      <c r="J225" s="23">
        <f t="shared" ca="1" si="32"/>
        <v>39.167809901031433</v>
      </c>
    </row>
    <row r="226" spans="1:10" x14ac:dyDescent="0.2">
      <c r="A226">
        <v>213</v>
      </c>
      <c r="B226">
        <f t="shared" ca="1" si="27"/>
        <v>0.6872968765005516</v>
      </c>
      <c r="C226" s="23">
        <f t="shared" ca="1" si="28"/>
        <v>34.875030772884898</v>
      </c>
      <c r="D226" s="23">
        <f t="shared" ca="1" si="33"/>
        <v>6199.8417396630039</v>
      </c>
      <c r="E226" s="23">
        <f t="shared" ca="1" si="34"/>
        <v>6204.1345187911502</v>
      </c>
      <c r="F226">
        <f t="shared" ca="1" si="29"/>
        <v>0.95993972639652203</v>
      </c>
      <c r="G226" s="23">
        <f t="shared" ca="1" si="30"/>
        <v>24.599397263965223</v>
      </c>
      <c r="H226" s="23">
        <f t="shared" ca="1" si="35"/>
        <v>6228.7339160551155</v>
      </c>
      <c r="I226" s="23">
        <f t="shared" ca="1" si="31"/>
        <v>4.2927791281463215</v>
      </c>
      <c r="J226" s="23">
        <f t="shared" ca="1" si="32"/>
        <v>28.892176392111651</v>
      </c>
    </row>
    <row r="227" spans="1:10" x14ac:dyDescent="0.2">
      <c r="A227">
        <v>214</v>
      </c>
      <c r="B227">
        <f t="shared" ca="1" si="27"/>
        <v>0.57099681237924227</v>
      </c>
      <c r="C227" s="23">
        <f t="shared" ca="1" si="28"/>
        <v>25.388727891909252</v>
      </c>
      <c r="D227" s="23">
        <f t="shared" ca="1" si="33"/>
        <v>6225.230467554913</v>
      </c>
      <c r="E227" s="23">
        <f t="shared" ca="1" si="34"/>
        <v>6228.7339160551155</v>
      </c>
      <c r="F227">
        <f t="shared" ca="1" si="29"/>
        <v>0.12623434683753454</v>
      </c>
      <c r="G227" s="23">
        <f t="shared" ca="1" si="30"/>
        <v>16.262343468375345</v>
      </c>
      <c r="H227" s="23">
        <f t="shared" ca="1" si="35"/>
        <v>6244.9962595234911</v>
      </c>
      <c r="I227" s="23">
        <f t="shared" ca="1" si="31"/>
        <v>3.5034485002024667</v>
      </c>
      <c r="J227" s="23">
        <f t="shared" ca="1" si="32"/>
        <v>19.765791968578014</v>
      </c>
    </row>
    <row r="228" spans="1:10" x14ac:dyDescent="0.2">
      <c r="A228">
        <v>215</v>
      </c>
      <c r="B228">
        <f t="shared" ca="1" si="27"/>
        <v>0.87521222323082726</v>
      </c>
      <c r="C228" s="23">
        <f t="shared" ca="1" si="28"/>
        <v>62.434223111946025</v>
      </c>
      <c r="D228" s="23">
        <f t="shared" ca="1" si="33"/>
        <v>6287.6646906668593</v>
      </c>
      <c r="E228" s="23">
        <f t="shared" ca="1" si="34"/>
        <v>6287.6646906668593</v>
      </c>
      <c r="F228">
        <f t="shared" ca="1" si="29"/>
        <v>0.15361292325841136</v>
      </c>
      <c r="G228" s="23">
        <f t="shared" ca="1" si="30"/>
        <v>16.536129232584113</v>
      </c>
      <c r="H228" s="23">
        <f t="shared" ca="1" si="35"/>
        <v>6304.2008198994436</v>
      </c>
      <c r="I228" s="23">
        <f t="shared" ca="1" si="31"/>
        <v>0</v>
      </c>
      <c r="J228" s="23">
        <f t="shared" ca="1" si="32"/>
        <v>16.536129232584244</v>
      </c>
    </row>
    <row r="229" spans="1:10" x14ac:dyDescent="0.2">
      <c r="A229">
        <v>216</v>
      </c>
      <c r="B229">
        <f t="shared" ca="1" si="27"/>
        <v>0.52080349170328688</v>
      </c>
      <c r="C229" s="23">
        <f t="shared" ca="1" si="28"/>
        <v>22.069335562005065</v>
      </c>
      <c r="D229" s="23">
        <f t="shared" ca="1" si="33"/>
        <v>6309.7340262288644</v>
      </c>
      <c r="E229" s="23">
        <f t="shared" ca="1" si="34"/>
        <v>6309.7340262288644</v>
      </c>
      <c r="F229">
        <f t="shared" ca="1" si="29"/>
        <v>0.82136690250416888</v>
      </c>
      <c r="G229" s="23">
        <f t="shared" ca="1" si="30"/>
        <v>23.213669025041689</v>
      </c>
      <c r="H229" s="23">
        <f t="shared" ca="1" si="35"/>
        <v>6332.9476952539062</v>
      </c>
      <c r="I229" s="23">
        <f t="shared" ca="1" si="31"/>
        <v>0</v>
      </c>
      <c r="J229" s="23">
        <f t="shared" ca="1" si="32"/>
        <v>23.213669025041781</v>
      </c>
    </row>
    <row r="230" spans="1:10" x14ac:dyDescent="0.2">
      <c r="A230">
        <v>217</v>
      </c>
      <c r="B230">
        <f t="shared" ca="1" si="27"/>
        <v>0.84102082833804148</v>
      </c>
      <c r="C230" s="23">
        <f t="shared" ca="1" si="28"/>
        <v>55.169462435380453</v>
      </c>
      <c r="D230" s="23">
        <f t="shared" ca="1" si="33"/>
        <v>6364.9034886642448</v>
      </c>
      <c r="E230" s="23">
        <f t="shared" ca="1" si="34"/>
        <v>6364.9034886642448</v>
      </c>
      <c r="F230">
        <f t="shared" ca="1" si="29"/>
        <v>9.7843036964597507E-2</v>
      </c>
      <c r="G230" s="23">
        <f t="shared" ca="1" si="30"/>
        <v>15.978430369645976</v>
      </c>
      <c r="H230" s="23">
        <f t="shared" ca="1" si="35"/>
        <v>6380.8819190338909</v>
      </c>
      <c r="I230" s="23">
        <f t="shared" ca="1" si="31"/>
        <v>0</v>
      </c>
      <c r="J230" s="23">
        <f t="shared" ca="1" si="32"/>
        <v>15.978430369646048</v>
      </c>
    </row>
    <row r="231" spans="1:10" x14ac:dyDescent="0.2">
      <c r="A231">
        <v>218</v>
      </c>
      <c r="B231">
        <f t="shared" ca="1" si="27"/>
        <v>0.8740656233450278</v>
      </c>
      <c r="C231" s="23">
        <f t="shared" ca="1" si="28"/>
        <v>62.159829837097263</v>
      </c>
      <c r="D231" s="23">
        <f t="shared" ca="1" si="33"/>
        <v>6427.0633185013421</v>
      </c>
      <c r="E231" s="23">
        <f t="shared" ca="1" si="34"/>
        <v>6427.0633185013421</v>
      </c>
      <c r="F231">
        <f t="shared" ca="1" si="29"/>
        <v>0.44709453836988056</v>
      </c>
      <c r="G231" s="23">
        <f t="shared" ca="1" si="30"/>
        <v>19.470945383698805</v>
      </c>
      <c r="H231" s="23">
        <f t="shared" ca="1" si="35"/>
        <v>6446.5342638850407</v>
      </c>
      <c r="I231" s="23">
        <f t="shared" ca="1" si="31"/>
        <v>0</v>
      </c>
      <c r="J231" s="23">
        <f t="shared" ca="1" si="32"/>
        <v>19.470945383698563</v>
      </c>
    </row>
    <row r="232" spans="1:10" x14ac:dyDescent="0.2">
      <c r="A232">
        <v>219</v>
      </c>
      <c r="B232">
        <f t="shared" ca="1" si="27"/>
        <v>0.19278343072138826</v>
      </c>
      <c r="C232" s="23">
        <f t="shared" ca="1" si="28"/>
        <v>6.4248984989056561</v>
      </c>
      <c r="D232" s="23">
        <f t="shared" ca="1" si="33"/>
        <v>6433.4882170002475</v>
      </c>
      <c r="E232" s="23">
        <f t="shared" ca="1" si="34"/>
        <v>6446.5342638850407</v>
      </c>
      <c r="F232">
        <f t="shared" ca="1" si="29"/>
        <v>0.48676771460516322</v>
      </c>
      <c r="G232" s="23">
        <f t="shared" ca="1" si="30"/>
        <v>19.867677146051633</v>
      </c>
      <c r="H232" s="23">
        <f t="shared" ca="1" si="35"/>
        <v>6466.4019410310921</v>
      </c>
      <c r="I232" s="23">
        <f t="shared" ca="1" si="31"/>
        <v>13.046046884793213</v>
      </c>
      <c r="J232" s="23">
        <f t="shared" ca="1" si="32"/>
        <v>32.913724030844605</v>
      </c>
    </row>
    <row r="233" spans="1:10" x14ac:dyDescent="0.2">
      <c r="A233">
        <v>220</v>
      </c>
      <c r="B233">
        <f t="shared" ca="1" si="27"/>
        <v>4.6492690467956788E-2</v>
      </c>
      <c r="C233" s="23">
        <f t="shared" ca="1" si="28"/>
        <v>1.4282456390985854</v>
      </c>
      <c r="D233" s="23">
        <f t="shared" ca="1" si="33"/>
        <v>6434.9164626393458</v>
      </c>
      <c r="E233" s="23">
        <f t="shared" ca="1" si="34"/>
        <v>6466.4019410310921</v>
      </c>
      <c r="F233">
        <f t="shared" ca="1" si="29"/>
        <v>0.55679466225130481</v>
      </c>
      <c r="G233" s="23">
        <f t="shared" ca="1" si="30"/>
        <v>20.567946622513048</v>
      </c>
      <c r="H233" s="23">
        <f t="shared" ca="1" si="35"/>
        <v>6486.9698876536049</v>
      </c>
      <c r="I233" s="23">
        <f t="shared" ca="1" si="31"/>
        <v>31.485478391746256</v>
      </c>
      <c r="J233" s="23">
        <f t="shared" ca="1" si="32"/>
        <v>52.053425014259119</v>
      </c>
    </row>
    <row r="234" spans="1:10" x14ac:dyDescent="0.2">
      <c r="A234">
        <v>221</v>
      </c>
      <c r="B234">
        <f t="shared" ca="1" si="27"/>
        <v>0.46060757137444985</v>
      </c>
      <c r="C234" s="23">
        <f t="shared" ca="1" si="28"/>
        <v>18.519357151053221</v>
      </c>
      <c r="D234" s="23">
        <f t="shared" ca="1" si="33"/>
        <v>6453.4358197903994</v>
      </c>
      <c r="E234" s="23">
        <f t="shared" ca="1" si="34"/>
        <v>6486.9698876536049</v>
      </c>
      <c r="F234">
        <f t="shared" ca="1" si="29"/>
        <v>0.22206162152659825</v>
      </c>
      <c r="G234" s="23">
        <f t="shared" ca="1" si="30"/>
        <v>17.220616215265984</v>
      </c>
      <c r="H234" s="23">
        <f t="shared" ca="1" si="35"/>
        <v>6504.190503868871</v>
      </c>
      <c r="I234" s="23">
        <f t="shared" ca="1" si="31"/>
        <v>33.534067863205564</v>
      </c>
      <c r="J234" s="23">
        <f t="shared" ca="1" si="32"/>
        <v>50.754684078471655</v>
      </c>
    </row>
    <row r="235" spans="1:10" x14ac:dyDescent="0.2">
      <c r="A235">
        <v>222</v>
      </c>
      <c r="B235">
        <f t="shared" ca="1" si="27"/>
        <v>0.6465735039354652</v>
      </c>
      <c r="C235" s="23">
        <f t="shared" ca="1" si="28"/>
        <v>31.20239241573859</v>
      </c>
      <c r="D235" s="23">
        <f t="shared" ca="1" si="33"/>
        <v>6484.6382122061377</v>
      </c>
      <c r="E235" s="23">
        <f t="shared" ca="1" si="34"/>
        <v>6504.190503868871</v>
      </c>
      <c r="F235">
        <f t="shared" ca="1" si="29"/>
        <v>0.28923090802578977</v>
      </c>
      <c r="G235" s="23">
        <f t="shared" ca="1" si="30"/>
        <v>17.892309080257899</v>
      </c>
      <c r="H235" s="23">
        <f t="shared" ca="1" si="35"/>
        <v>6522.0828129491292</v>
      </c>
      <c r="I235" s="23">
        <f t="shared" ca="1" si="31"/>
        <v>19.552291662733296</v>
      </c>
      <c r="J235" s="23">
        <f t="shared" ca="1" si="32"/>
        <v>37.444600742991497</v>
      </c>
    </row>
    <row r="236" spans="1:10" x14ac:dyDescent="0.2">
      <c r="A236">
        <v>223</v>
      </c>
      <c r="B236">
        <f t="shared" ca="1" si="27"/>
        <v>0.1381554025866365</v>
      </c>
      <c r="C236" s="23">
        <f t="shared" ca="1" si="28"/>
        <v>4.4604091798231584</v>
      </c>
      <c r="D236" s="23">
        <f t="shared" ca="1" si="33"/>
        <v>6489.0986213859605</v>
      </c>
      <c r="E236" s="23">
        <f t="shared" ca="1" si="34"/>
        <v>6522.0828129491292</v>
      </c>
      <c r="F236">
        <f t="shared" ca="1" si="29"/>
        <v>0.74454953312110572</v>
      </c>
      <c r="G236" s="23">
        <f t="shared" ca="1" si="30"/>
        <v>22.445495331211056</v>
      </c>
      <c r="H236" s="23">
        <f t="shared" ca="1" si="35"/>
        <v>6544.5283082803398</v>
      </c>
      <c r="I236" s="23">
        <f t="shared" ca="1" si="31"/>
        <v>32.984191563168679</v>
      </c>
      <c r="J236" s="23">
        <f t="shared" ca="1" si="32"/>
        <v>55.429686894379302</v>
      </c>
    </row>
    <row r="237" spans="1:10" x14ac:dyDescent="0.2">
      <c r="A237">
        <v>224</v>
      </c>
      <c r="B237">
        <f t="shared" ca="1" si="27"/>
        <v>0.15257855867464998</v>
      </c>
      <c r="C237" s="23">
        <f t="shared" ca="1" si="28"/>
        <v>4.9667141587589612</v>
      </c>
      <c r="D237" s="23">
        <f t="shared" ca="1" si="33"/>
        <v>6494.0653355447193</v>
      </c>
      <c r="E237" s="23">
        <f t="shared" ca="1" si="34"/>
        <v>6544.5283082803398</v>
      </c>
      <c r="F237">
        <f t="shared" ca="1" si="29"/>
        <v>0.32864855352977618</v>
      </c>
      <c r="G237" s="23">
        <f t="shared" ca="1" si="30"/>
        <v>18.286485535297761</v>
      </c>
      <c r="H237" s="23">
        <f t="shared" ca="1" si="35"/>
        <v>6562.814793815638</v>
      </c>
      <c r="I237" s="23">
        <f t="shared" ca="1" si="31"/>
        <v>50.462972735620497</v>
      </c>
      <c r="J237" s="23">
        <f t="shared" ca="1" si="32"/>
        <v>68.749458270918694</v>
      </c>
    </row>
    <row r="238" spans="1:10" x14ac:dyDescent="0.2">
      <c r="A238">
        <v>225</v>
      </c>
      <c r="B238">
        <f t="shared" ca="1" si="27"/>
        <v>9.1809316696644938E-3</v>
      </c>
      <c r="C238" s="23">
        <f t="shared" ca="1" si="28"/>
        <v>0.27670008492655307</v>
      </c>
      <c r="D238" s="23">
        <f t="shared" ca="1" si="33"/>
        <v>6494.3420356296456</v>
      </c>
      <c r="E238" s="23">
        <f t="shared" ca="1" si="34"/>
        <v>6562.814793815638</v>
      </c>
      <c r="F238">
        <f t="shared" ca="1" si="29"/>
        <v>0.20692352907925771</v>
      </c>
      <c r="G238" s="23">
        <f t="shared" ca="1" si="30"/>
        <v>17.069235290792577</v>
      </c>
      <c r="H238" s="23">
        <f t="shared" ca="1" si="35"/>
        <v>6579.8840291064307</v>
      </c>
      <c r="I238" s="23">
        <f t="shared" ca="1" si="31"/>
        <v>68.472758185992461</v>
      </c>
      <c r="J238" s="23">
        <f t="shared" ca="1" si="32"/>
        <v>85.541993476785137</v>
      </c>
    </row>
    <row r="239" spans="1:10" x14ac:dyDescent="0.2">
      <c r="A239">
        <v>226</v>
      </c>
      <c r="B239">
        <f t="shared" ca="1" si="27"/>
        <v>0.40804423995541039</v>
      </c>
      <c r="C239" s="23">
        <f t="shared" ca="1" si="28"/>
        <v>15.729701296348216</v>
      </c>
      <c r="D239" s="23">
        <f t="shared" ca="1" si="33"/>
        <v>6510.0717369259937</v>
      </c>
      <c r="E239" s="23">
        <f t="shared" ca="1" si="34"/>
        <v>6579.8840291064307</v>
      </c>
      <c r="F239">
        <f t="shared" ca="1" si="29"/>
        <v>0.99654261623032891</v>
      </c>
      <c r="G239" s="23">
        <f t="shared" ca="1" si="30"/>
        <v>24.965426162303288</v>
      </c>
      <c r="H239" s="23">
        <f t="shared" ca="1" si="35"/>
        <v>6604.8494552687343</v>
      </c>
      <c r="I239" s="23">
        <f t="shared" ca="1" si="31"/>
        <v>69.812292180436998</v>
      </c>
      <c r="J239" s="23">
        <f t="shared" ca="1" si="32"/>
        <v>94.777718342740627</v>
      </c>
    </row>
    <row r="240" spans="1:10" x14ac:dyDescent="0.2">
      <c r="A240">
        <v>227</v>
      </c>
      <c r="B240">
        <f t="shared" ca="1" si="27"/>
        <v>0.34696442492291135</v>
      </c>
      <c r="C240" s="23">
        <f t="shared" ca="1" si="28"/>
        <v>12.783710152362515</v>
      </c>
      <c r="D240" s="23">
        <f t="shared" ca="1" si="33"/>
        <v>6522.8554470783565</v>
      </c>
      <c r="E240" s="23">
        <f t="shared" ca="1" si="34"/>
        <v>6604.8494552687343</v>
      </c>
      <c r="F240">
        <f t="shared" ca="1" si="29"/>
        <v>9.1430890543288124E-2</v>
      </c>
      <c r="G240" s="23">
        <f t="shared" ca="1" si="30"/>
        <v>15.914308905432881</v>
      </c>
      <c r="H240" s="23">
        <f t="shared" ca="1" si="35"/>
        <v>6620.7637641741676</v>
      </c>
      <c r="I240" s="23">
        <f t="shared" ca="1" si="31"/>
        <v>81.994008190377826</v>
      </c>
      <c r="J240" s="23">
        <f t="shared" ca="1" si="32"/>
        <v>97.908317095811071</v>
      </c>
    </row>
    <row r="241" spans="1:10" x14ac:dyDescent="0.2">
      <c r="A241">
        <v>228</v>
      </c>
      <c r="B241">
        <f t="shared" ca="1" si="27"/>
        <v>8.0086872219332195E-2</v>
      </c>
      <c r="C241" s="23">
        <f t="shared" ca="1" si="28"/>
        <v>2.5042811916857479</v>
      </c>
      <c r="D241" s="23">
        <f t="shared" ca="1" si="33"/>
        <v>6525.3597282700421</v>
      </c>
      <c r="E241" s="23">
        <f t="shared" ca="1" si="34"/>
        <v>6620.7637641741676</v>
      </c>
      <c r="F241">
        <f t="shared" ca="1" si="29"/>
        <v>0.6754792189301424</v>
      </c>
      <c r="G241" s="23">
        <f t="shared" ca="1" si="30"/>
        <v>21.754792189301426</v>
      </c>
      <c r="H241" s="23">
        <f t="shared" ca="1" si="35"/>
        <v>6642.5185563634686</v>
      </c>
      <c r="I241" s="23">
        <f t="shared" ca="1" si="31"/>
        <v>95.404035904125521</v>
      </c>
      <c r="J241" s="23">
        <f t="shared" ca="1" si="32"/>
        <v>117.15882809342656</v>
      </c>
    </row>
    <row r="242" spans="1:10" x14ac:dyDescent="0.2">
      <c r="A242">
        <v>229</v>
      </c>
      <c r="B242">
        <f t="shared" ca="1" si="27"/>
        <v>0.15211842506128492</v>
      </c>
      <c r="C242" s="23">
        <f t="shared" ca="1" si="28"/>
        <v>4.9504291541226353</v>
      </c>
      <c r="D242" s="23">
        <f t="shared" ca="1" si="33"/>
        <v>6530.3101574241646</v>
      </c>
      <c r="E242" s="23">
        <f t="shared" ca="1" si="34"/>
        <v>6642.5185563634686</v>
      </c>
      <c r="F242">
        <f t="shared" ca="1" si="29"/>
        <v>0.87792367990639597</v>
      </c>
      <c r="G242" s="23">
        <f t="shared" ca="1" si="30"/>
        <v>23.779236799063959</v>
      </c>
      <c r="H242" s="23">
        <f t="shared" ca="1" si="35"/>
        <v>6666.2977931625328</v>
      </c>
      <c r="I242" s="23">
        <f t="shared" ca="1" si="31"/>
        <v>112.20839893930406</v>
      </c>
      <c r="J242" s="23">
        <f t="shared" ca="1" si="32"/>
        <v>135.98763573836823</v>
      </c>
    </row>
    <row r="243" spans="1:10" x14ac:dyDescent="0.2">
      <c r="A243">
        <v>230</v>
      </c>
      <c r="B243">
        <f t="shared" ca="1" si="27"/>
        <v>0.86606294477307555</v>
      </c>
      <c r="C243" s="23">
        <f t="shared" ca="1" si="28"/>
        <v>60.311559795143069</v>
      </c>
      <c r="D243" s="23">
        <f t="shared" ca="1" si="33"/>
        <v>6590.6217172193074</v>
      </c>
      <c r="E243" s="23">
        <f t="shared" ca="1" si="34"/>
        <v>6666.2977931625328</v>
      </c>
      <c r="F243">
        <f t="shared" ca="1" si="29"/>
        <v>0.44863663791521746</v>
      </c>
      <c r="G243" s="23">
        <f t="shared" ca="1" si="30"/>
        <v>19.486366379152173</v>
      </c>
      <c r="H243" s="23">
        <f t="shared" ca="1" si="35"/>
        <v>6685.7841595416849</v>
      </c>
      <c r="I243" s="23">
        <f t="shared" ca="1" si="31"/>
        <v>75.676075943225442</v>
      </c>
      <c r="J243" s="23">
        <f t="shared" ca="1" si="32"/>
        <v>95.162442322377501</v>
      </c>
    </row>
    <row r="244" spans="1:10" x14ac:dyDescent="0.2">
      <c r="A244">
        <v>231</v>
      </c>
      <c r="B244">
        <f t="shared" ca="1" si="27"/>
        <v>0.940034167488075</v>
      </c>
      <c r="C244" s="23">
        <f t="shared" ca="1" si="28"/>
        <v>84.419410112924538</v>
      </c>
      <c r="D244" s="23">
        <f t="shared" ca="1" si="33"/>
        <v>6675.0411273322316</v>
      </c>
      <c r="E244" s="23">
        <f t="shared" ca="1" si="34"/>
        <v>6685.7841595416849</v>
      </c>
      <c r="F244">
        <f t="shared" ca="1" si="29"/>
        <v>0.62568036743488487</v>
      </c>
      <c r="G244" s="23">
        <f t="shared" ca="1" si="30"/>
        <v>21.256803674348848</v>
      </c>
      <c r="H244" s="23">
        <f t="shared" ca="1" si="35"/>
        <v>6707.0409632160336</v>
      </c>
      <c r="I244" s="23">
        <f t="shared" ca="1" si="31"/>
        <v>10.743032209453304</v>
      </c>
      <c r="J244" s="23">
        <f t="shared" ca="1" si="32"/>
        <v>31.999835883802007</v>
      </c>
    </row>
    <row r="245" spans="1:10" x14ac:dyDescent="0.2">
      <c r="A245">
        <v>232</v>
      </c>
      <c r="B245">
        <f t="shared" ca="1" si="27"/>
        <v>6.830864713769691E-2</v>
      </c>
      <c r="C245" s="23">
        <f t="shared" ca="1" si="28"/>
        <v>2.1226105680306819</v>
      </c>
      <c r="D245" s="23">
        <f t="shared" ca="1" si="33"/>
        <v>6677.1637379002623</v>
      </c>
      <c r="E245" s="23">
        <f t="shared" ca="1" si="34"/>
        <v>6707.0409632160336</v>
      </c>
      <c r="F245">
        <f t="shared" ca="1" si="29"/>
        <v>0.14923510925603301</v>
      </c>
      <c r="G245" s="23">
        <f t="shared" ca="1" si="30"/>
        <v>16.49235109256033</v>
      </c>
      <c r="H245" s="23">
        <f t="shared" ca="1" si="35"/>
        <v>6723.5333143085936</v>
      </c>
      <c r="I245" s="23">
        <f t="shared" ca="1" si="31"/>
        <v>29.877225315771284</v>
      </c>
      <c r="J245" s="23">
        <f t="shared" ca="1" si="32"/>
        <v>46.369576408331341</v>
      </c>
    </row>
    <row r="246" spans="1:10" x14ac:dyDescent="0.2">
      <c r="A246">
        <v>233</v>
      </c>
      <c r="B246">
        <f t="shared" ca="1" si="27"/>
        <v>0.84401963172374983</v>
      </c>
      <c r="C246" s="23">
        <f t="shared" ca="1" si="28"/>
        <v>55.74075372104042</v>
      </c>
      <c r="D246" s="23">
        <f t="shared" ca="1" si="33"/>
        <v>6732.9044916213024</v>
      </c>
      <c r="E246" s="23">
        <f t="shared" ca="1" si="34"/>
        <v>6732.9044916213024</v>
      </c>
      <c r="F246">
        <f t="shared" ca="1" si="29"/>
        <v>7.5571523505030491E-2</v>
      </c>
      <c r="G246" s="23">
        <f t="shared" ca="1" si="30"/>
        <v>15.755715235050305</v>
      </c>
      <c r="H246" s="23">
        <f t="shared" ca="1" si="35"/>
        <v>6748.6602068563525</v>
      </c>
      <c r="I246" s="23">
        <f t="shared" ca="1" si="31"/>
        <v>0</v>
      </c>
      <c r="J246" s="23">
        <f t="shared" ca="1" si="32"/>
        <v>15.755715235050047</v>
      </c>
    </row>
    <row r="247" spans="1:10" x14ac:dyDescent="0.2">
      <c r="A247">
        <v>234</v>
      </c>
      <c r="B247">
        <f t="shared" ca="1" si="27"/>
        <v>0.37859263189163717</v>
      </c>
      <c r="C247" s="23">
        <f t="shared" ca="1" si="28"/>
        <v>14.273052744666717</v>
      </c>
      <c r="D247" s="23">
        <f t="shared" ca="1" si="33"/>
        <v>6747.177544365969</v>
      </c>
      <c r="E247" s="23">
        <f t="shared" ca="1" si="34"/>
        <v>6748.6602068563525</v>
      </c>
      <c r="F247">
        <f t="shared" ca="1" si="29"/>
        <v>0.70745529920732797</v>
      </c>
      <c r="G247" s="23">
        <f t="shared" ca="1" si="30"/>
        <v>22.074552992073279</v>
      </c>
      <c r="H247" s="23">
        <f t="shared" ca="1" si="35"/>
        <v>6770.7347598484257</v>
      </c>
      <c r="I247" s="23">
        <f t="shared" ca="1" si="31"/>
        <v>1.4826624903835182</v>
      </c>
      <c r="J247" s="23">
        <f t="shared" ca="1" si="32"/>
        <v>23.557215482456741</v>
      </c>
    </row>
    <row r="248" spans="1:10" x14ac:dyDescent="0.2">
      <c r="A248">
        <v>235</v>
      </c>
      <c r="B248">
        <f t="shared" ca="1" si="27"/>
        <v>0.18902542242398446</v>
      </c>
      <c r="C248" s="23">
        <f t="shared" ca="1" si="28"/>
        <v>6.2855571709999207</v>
      </c>
      <c r="D248" s="23">
        <f t="shared" ca="1" si="33"/>
        <v>6753.4631015369687</v>
      </c>
      <c r="E248" s="23">
        <f t="shared" ca="1" si="34"/>
        <v>6770.7347598484257</v>
      </c>
      <c r="F248">
        <f t="shared" ca="1" si="29"/>
        <v>2.6226863117669863E-2</v>
      </c>
      <c r="G248" s="23">
        <f t="shared" ca="1" si="30"/>
        <v>15.262268631176699</v>
      </c>
      <c r="H248" s="23">
        <f t="shared" ca="1" si="35"/>
        <v>6785.9970284796027</v>
      </c>
      <c r="I248" s="23">
        <f t="shared" ca="1" si="31"/>
        <v>17.271658311457031</v>
      </c>
      <c r="J248" s="23">
        <f t="shared" ca="1" si="32"/>
        <v>32.533926942634025</v>
      </c>
    </row>
    <row r="249" spans="1:10" x14ac:dyDescent="0.2">
      <c r="A249">
        <v>236</v>
      </c>
      <c r="B249">
        <f t="shared" ca="1" si="27"/>
        <v>0.10856668181477325</v>
      </c>
      <c r="C249" s="23">
        <f t="shared" ca="1" si="28"/>
        <v>3.4477392540264171</v>
      </c>
      <c r="D249" s="23">
        <f t="shared" ca="1" si="33"/>
        <v>6756.9108407909953</v>
      </c>
      <c r="E249" s="23">
        <f t="shared" ca="1" si="34"/>
        <v>6785.9970284796027</v>
      </c>
      <c r="F249">
        <f t="shared" ca="1" si="29"/>
        <v>0.74412507703668229</v>
      </c>
      <c r="G249" s="23">
        <f t="shared" ca="1" si="30"/>
        <v>22.441250770366821</v>
      </c>
      <c r="H249" s="23">
        <f t="shared" ca="1" si="35"/>
        <v>6808.4382792499691</v>
      </c>
      <c r="I249" s="23">
        <f t="shared" ca="1" si="31"/>
        <v>29.086187688607424</v>
      </c>
      <c r="J249" s="23">
        <f t="shared" ca="1" si="32"/>
        <v>51.527438458973847</v>
      </c>
    </row>
    <row r="250" spans="1:10" x14ac:dyDescent="0.2">
      <c r="A250">
        <v>237</v>
      </c>
      <c r="B250">
        <f t="shared" ca="1" si="27"/>
        <v>0.9758923302714384</v>
      </c>
      <c r="C250" s="23">
        <f t="shared" ca="1" si="28"/>
        <v>111.75675729349912</v>
      </c>
      <c r="D250" s="23">
        <f t="shared" ca="1" si="33"/>
        <v>6868.6675980844948</v>
      </c>
      <c r="E250" s="23">
        <f t="shared" ca="1" si="34"/>
        <v>6868.6675980844948</v>
      </c>
      <c r="F250">
        <f t="shared" ca="1" si="29"/>
        <v>0.26424188080419297</v>
      </c>
      <c r="G250" s="23">
        <f t="shared" ca="1" si="30"/>
        <v>17.642418808041931</v>
      </c>
      <c r="H250" s="23">
        <f t="shared" ca="1" si="35"/>
        <v>6886.3100168925366</v>
      </c>
      <c r="I250" s="23">
        <f t="shared" ca="1" si="31"/>
        <v>0</v>
      </c>
      <c r="J250" s="23">
        <f t="shared" ca="1" si="32"/>
        <v>17.642418808041839</v>
      </c>
    </row>
    <row r="251" spans="1:10" x14ac:dyDescent="0.2">
      <c r="A251">
        <v>238</v>
      </c>
      <c r="B251">
        <f t="shared" ca="1" si="27"/>
        <v>0.84519615482812605</v>
      </c>
      <c r="C251" s="23">
        <f t="shared" ca="1" si="28"/>
        <v>55.96789435570259</v>
      </c>
      <c r="D251" s="23">
        <f t="shared" ca="1" si="33"/>
        <v>6924.6354924401976</v>
      </c>
      <c r="E251" s="23">
        <f t="shared" ca="1" si="34"/>
        <v>6924.6354924401976</v>
      </c>
      <c r="F251">
        <f t="shared" ca="1" si="29"/>
        <v>0.13607676737615026</v>
      </c>
      <c r="G251" s="23">
        <f t="shared" ca="1" si="30"/>
        <v>16.360767673761501</v>
      </c>
      <c r="H251" s="23">
        <f t="shared" ca="1" si="35"/>
        <v>6940.9962601139587</v>
      </c>
      <c r="I251" s="23">
        <f t="shared" ca="1" si="31"/>
        <v>0</v>
      </c>
      <c r="J251" s="23">
        <f t="shared" ca="1" si="32"/>
        <v>16.360767673761075</v>
      </c>
    </row>
    <row r="252" spans="1:10" x14ac:dyDescent="0.2">
      <c r="A252">
        <v>239</v>
      </c>
      <c r="B252">
        <f t="shared" ca="1" si="27"/>
        <v>0.73389575474379298</v>
      </c>
      <c r="C252" s="23">
        <f t="shared" ca="1" si="28"/>
        <v>39.716014425406463</v>
      </c>
      <c r="D252" s="23">
        <f t="shared" ca="1" si="33"/>
        <v>6964.3515068656043</v>
      </c>
      <c r="E252" s="23">
        <f t="shared" ca="1" si="34"/>
        <v>6964.3515068656043</v>
      </c>
      <c r="F252">
        <f t="shared" ca="1" si="29"/>
        <v>0.47126079536205312</v>
      </c>
      <c r="G252" s="23">
        <f t="shared" ca="1" si="30"/>
        <v>19.71260795362053</v>
      </c>
      <c r="H252" s="23">
        <f t="shared" ca="1" si="35"/>
        <v>6984.0641148192244</v>
      </c>
      <c r="I252" s="23">
        <f t="shared" ca="1" si="31"/>
        <v>0</v>
      </c>
      <c r="J252" s="23">
        <f t="shared" ca="1" si="32"/>
        <v>19.712607953620136</v>
      </c>
    </row>
    <row r="253" spans="1:10" x14ac:dyDescent="0.2">
      <c r="A253">
        <v>240</v>
      </c>
      <c r="B253">
        <f t="shared" ca="1" si="27"/>
        <v>0.790533739887193</v>
      </c>
      <c r="C253" s="23">
        <f t="shared" ca="1" si="28"/>
        <v>46.89577806512083</v>
      </c>
      <c r="D253" s="23">
        <f t="shared" ca="1" si="33"/>
        <v>7011.2472849307251</v>
      </c>
      <c r="E253" s="23">
        <f t="shared" ca="1" si="34"/>
        <v>7011.2472849307251</v>
      </c>
      <c r="F253">
        <f t="shared" ca="1" si="29"/>
        <v>0.4866238251014583</v>
      </c>
      <c r="G253" s="23">
        <f t="shared" ca="1" si="30"/>
        <v>19.866238251014583</v>
      </c>
      <c r="H253" s="23">
        <f t="shared" ca="1" si="35"/>
        <v>7031.1135231817398</v>
      </c>
      <c r="I253" s="23">
        <f t="shared" ca="1" si="31"/>
        <v>0</v>
      </c>
      <c r="J253" s="23">
        <f t="shared" ca="1" si="32"/>
        <v>19.866238251014693</v>
      </c>
    </row>
    <row r="254" spans="1:10" x14ac:dyDescent="0.2">
      <c r="A254">
        <v>241</v>
      </c>
      <c r="B254">
        <f t="shared" ca="1" si="27"/>
        <v>0.55239732824787569</v>
      </c>
      <c r="C254" s="23">
        <f t="shared" ca="1" si="28"/>
        <v>24.11548000500725</v>
      </c>
      <c r="D254" s="23">
        <f t="shared" ca="1" si="33"/>
        <v>7035.3627649357322</v>
      </c>
      <c r="E254" s="23">
        <f t="shared" ca="1" si="34"/>
        <v>7035.3627649357322</v>
      </c>
      <c r="F254">
        <f t="shared" ca="1" si="29"/>
        <v>0.51995228614027511</v>
      </c>
      <c r="G254" s="23">
        <f t="shared" ca="1" si="30"/>
        <v>20.199522861402752</v>
      </c>
      <c r="H254" s="23">
        <f t="shared" ca="1" si="35"/>
        <v>7055.5622877971346</v>
      </c>
      <c r="I254" s="23">
        <f t="shared" ca="1" si="31"/>
        <v>0</v>
      </c>
      <c r="J254" s="23">
        <f t="shared" ca="1" si="32"/>
        <v>20.199522861402329</v>
      </c>
    </row>
    <row r="255" spans="1:10" x14ac:dyDescent="0.2">
      <c r="A255">
        <v>242</v>
      </c>
      <c r="B255">
        <f t="shared" ca="1" si="27"/>
        <v>0.56680680211774481</v>
      </c>
      <c r="C255" s="23">
        <f t="shared" ca="1" si="28"/>
        <v>25.097143980143038</v>
      </c>
      <c r="D255" s="23">
        <f t="shared" ca="1" si="33"/>
        <v>7060.4599089158755</v>
      </c>
      <c r="E255" s="23">
        <f t="shared" ca="1" si="34"/>
        <v>7060.4599089158755</v>
      </c>
      <c r="F255">
        <f t="shared" ca="1" si="29"/>
        <v>0.52807153071627455</v>
      </c>
      <c r="G255" s="23">
        <f t="shared" ca="1" si="30"/>
        <v>20.280715307162744</v>
      </c>
      <c r="H255" s="23">
        <f t="shared" ca="1" si="35"/>
        <v>7080.7406242230381</v>
      </c>
      <c r="I255" s="23">
        <f t="shared" ca="1" si="31"/>
        <v>0</v>
      </c>
      <c r="J255" s="23">
        <f t="shared" ca="1" si="32"/>
        <v>20.280715307162609</v>
      </c>
    </row>
    <row r="256" spans="1:10" x14ac:dyDescent="0.2">
      <c r="A256">
        <v>243</v>
      </c>
      <c r="B256">
        <f t="shared" ca="1" si="27"/>
        <v>0.81217884288944131</v>
      </c>
      <c r="C256" s="23">
        <f t="shared" ca="1" si="28"/>
        <v>50.167951826480007</v>
      </c>
      <c r="D256" s="23">
        <f t="shared" ca="1" si="33"/>
        <v>7110.6278607423556</v>
      </c>
      <c r="E256" s="23">
        <f t="shared" ca="1" si="34"/>
        <v>7110.6278607423556</v>
      </c>
      <c r="F256">
        <f t="shared" ca="1" si="29"/>
        <v>0.59384423386855356</v>
      </c>
      <c r="G256" s="23">
        <f t="shared" ca="1" si="30"/>
        <v>20.938442338685537</v>
      </c>
      <c r="H256" s="23">
        <f t="shared" ca="1" si="35"/>
        <v>7131.566303081041</v>
      </c>
      <c r="I256" s="23">
        <f t="shared" ca="1" si="31"/>
        <v>0</v>
      </c>
      <c r="J256" s="23">
        <f t="shared" ca="1" si="32"/>
        <v>20.938442338685491</v>
      </c>
    </row>
    <row r="257" spans="1:10" x14ac:dyDescent="0.2">
      <c r="A257">
        <v>244</v>
      </c>
      <c r="B257">
        <f t="shared" ca="1" si="27"/>
        <v>3.9934800938810078E-2</v>
      </c>
      <c r="C257" s="23">
        <f t="shared" ca="1" si="28"/>
        <v>1.2226224341304479</v>
      </c>
      <c r="D257" s="23">
        <f t="shared" ca="1" si="33"/>
        <v>7111.8504831764858</v>
      </c>
      <c r="E257" s="23">
        <f t="shared" ca="1" si="34"/>
        <v>7131.566303081041</v>
      </c>
      <c r="F257">
        <f t="shared" ca="1" si="29"/>
        <v>0.61649540736221442</v>
      </c>
      <c r="G257" s="23">
        <f t="shared" ca="1" si="30"/>
        <v>21.164954073622145</v>
      </c>
      <c r="H257" s="23">
        <f t="shared" ca="1" si="35"/>
        <v>7152.7312571546636</v>
      </c>
      <c r="I257" s="23">
        <f t="shared" ca="1" si="31"/>
        <v>19.715819904555246</v>
      </c>
      <c r="J257" s="23">
        <f t="shared" ca="1" si="32"/>
        <v>40.880773978177785</v>
      </c>
    </row>
    <row r="258" spans="1:10" x14ac:dyDescent="0.2">
      <c r="A258">
        <v>245</v>
      </c>
      <c r="B258">
        <f t="shared" ca="1" si="27"/>
        <v>0.60466397637959257</v>
      </c>
      <c r="C258" s="23">
        <f t="shared" ca="1" si="28"/>
        <v>27.840575490152638</v>
      </c>
      <c r="D258" s="23">
        <f t="shared" ca="1" si="33"/>
        <v>7139.6910586666381</v>
      </c>
      <c r="E258" s="23">
        <f t="shared" ca="1" si="34"/>
        <v>7152.7312571546636</v>
      </c>
      <c r="F258">
        <f t="shared" ca="1" si="29"/>
        <v>0.48024449022511606</v>
      </c>
      <c r="G258" s="23">
        <f t="shared" ca="1" si="30"/>
        <v>19.80244490225116</v>
      </c>
      <c r="H258" s="23">
        <f t="shared" ca="1" si="35"/>
        <v>7172.533702056915</v>
      </c>
      <c r="I258" s="23">
        <f t="shared" ca="1" si="31"/>
        <v>13.040198488025453</v>
      </c>
      <c r="J258" s="23">
        <f t="shared" ca="1" si="32"/>
        <v>32.842643390276862</v>
      </c>
    </row>
    <row r="259" spans="1:10" x14ac:dyDescent="0.2">
      <c r="A259">
        <v>246</v>
      </c>
      <c r="B259">
        <f t="shared" ca="1" si="27"/>
        <v>0.17182897608195991</v>
      </c>
      <c r="C259" s="23">
        <f t="shared" ca="1" si="28"/>
        <v>5.6560678589960585</v>
      </c>
      <c r="D259" s="23">
        <f t="shared" ca="1" si="33"/>
        <v>7145.3471265256339</v>
      </c>
      <c r="E259" s="23">
        <f t="shared" ca="1" si="34"/>
        <v>7172.533702056915</v>
      </c>
      <c r="F259">
        <f t="shared" ca="1" si="29"/>
        <v>0.97118709970362604</v>
      </c>
      <c r="G259" s="23">
        <f t="shared" ca="1" si="30"/>
        <v>24.711870997036261</v>
      </c>
      <c r="H259" s="23">
        <f t="shared" ca="1" si="35"/>
        <v>7197.2455730539514</v>
      </c>
      <c r="I259" s="23">
        <f t="shared" ca="1" si="31"/>
        <v>27.186575531281051</v>
      </c>
      <c r="J259" s="23">
        <f t="shared" ca="1" si="32"/>
        <v>51.898446528317436</v>
      </c>
    </row>
    <row r="260" spans="1:10" x14ac:dyDescent="0.2">
      <c r="A260">
        <v>247</v>
      </c>
      <c r="B260">
        <f t="shared" ca="1" si="27"/>
        <v>0.78923944809408042</v>
      </c>
      <c r="C260" s="23">
        <f t="shared" ca="1" si="28"/>
        <v>46.710978449941805</v>
      </c>
      <c r="D260" s="23">
        <f t="shared" ca="1" si="33"/>
        <v>7192.0581049755756</v>
      </c>
      <c r="E260" s="23">
        <f t="shared" ca="1" si="34"/>
        <v>7197.2455730539514</v>
      </c>
      <c r="F260">
        <f t="shared" ca="1" si="29"/>
        <v>0.38112103468750747</v>
      </c>
      <c r="G260" s="23">
        <f t="shared" ca="1" si="30"/>
        <v>18.811210346875075</v>
      </c>
      <c r="H260" s="23">
        <f t="shared" ca="1" si="35"/>
        <v>7216.0567834008261</v>
      </c>
      <c r="I260" s="23">
        <f t="shared" ca="1" si="31"/>
        <v>5.1874680783757867</v>
      </c>
      <c r="J260" s="23">
        <f t="shared" ca="1" si="32"/>
        <v>23.998678425250546</v>
      </c>
    </row>
    <row r="261" spans="1:10" x14ac:dyDescent="0.2">
      <c r="A261">
        <v>248</v>
      </c>
      <c r="B261">
        <f t="shared" ca="1" si="27"/>
        <v>0.96093432214420538</v>
      </c>
      <c r="C261" s="23">
        <f t="shared" ca="1" si="28"/>
        <v>97.27533005058477</v>
      </c>
      <c r="D261" s="23">
        <f t="shared" ca="1" si="33"/>
        <v>7289.3334350261603</v>
      </c>
      <c r="E261" s="23">
        <f t="shared" ca="1" si="34"/>
        <v>7289.3334350261603</v>
      </c>
      <c r="F261">
        <f t="shared" ca="1" si="29"/>
        <v>0.49880099278640777</v>
      </c>
      <c r="G261" s="23">
        <f t="shared" ca="1" si="30"/>
        <v>19.988009927864077</v>
      </c>
      <c r="H261" s="23">
        <f t="shared" ca="1" si="35"/>
        <v>7309.3214449540246</v>
      </c>
      <c r="I261" s="23">
        <f t="shared" ca="1" si="31"/>
        <v>0</v>
      </c>
      <c r="J261" s="23">
        <f t="shared" ca="1" si="32"/>
        <v>19.988009927864368</v>
      </c>
    </row>
    <row r="262" spans="1:10" x14ac:dyDescent="0.2">
      <c r="A262">
        <v>249</v>
      </c>
      <c r="B262">
        <f t="shared" ca="1" si="27"/>
        <v>0.7402172363844477</v>
      </c>
      <c r="C262" s="23">
        <f t="shared" ca="1" si="28"/>
        <v>40.437285653021036</v>
      </c>
      <c r="D262" s="23">
        <f t="shared" ca="1" si="33"/>
        <v>7329.7707206791811</v>
      </c>
      <c r="E262" s="23">
        <f t="shared" ca="1" si="34"/>
        <v>7329.7707206791811</v>
      </c>
      <c r="F262">
        <f t="shared" ca="1" si="29"/>
        <v>0.29204836793599842</v>
      </c>
      <c r="G262" s="23">
        <f t="shared" ca="1" si="30"/>
        <v>17.920483679359982</v>
      </c>
      <c r="H262" s="23">
        <f t="shared" ca="1" si="35"/>
        <v>7347.6912043585407</v>
      </c>
      <c r="I262" s="23">
        <f t="shared" ca="1" si="31"/>
        <v>0</v>
      </c>
      <c r="J262" s="23">
        <f t="shared" ca="1" si="32"/>
        <v>17.920483679359677</v>
      </c>
    </row>
    <row r="263" spans="1:10" x14ac:dyDescent="0.2">
      <c r="A263">
        <v>250</v>
      </c>
      <c r="B263">
        <f t="shared" ca="1" si="27"/>
        <v>7.3247460807112308E-2</v>
      </c>
      <c r="C263" s="23">
        <f t="shared" ca="1" si="28"/>
        <v>2.2820609119569637</v>
      </c>
      <c r="D263" s="23">
        <f t="shared" ca="1" si="33"/>
        <v>7332.0527815911382</v>
      </c>
      <c r="E263" s="23">
        <f t="shared" ca="1" si="34"/>
        <v>7347.6912043585407</v>
      </c>
      <c r="F263">
        <f t="shared" ca="1" si="29"/>
        <v>0.25441123731716275</v>
      </c>
      <c r="G263" s="23">
        <f t="shared" ca="1" si="30"/>
        <v>17.544112373171629</v>
      </c>
      <c r="H263" s="23">
        <f t="shared" ca="1" si="35"/>
        <v>7365.2353167317124</v>
      </c>
      <c r="I263" s="23">
        <f t="shared" ca="1" si="31"/>
        <v>15.638422767402517</v>
      </c>
      <c r="J263" s="23">
        <f t="shared" ca="1" si="32"/>
        <v>33.182535140574146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87E2-426A-314D-B6F2-D55EA690A847}">
  <dimension ref="A1:C8"/>
  <sheetViews>
    <sheetView zoomScale="190" zoomScaleNormal="190" workbookViewId="0">
      <selection activeCell="D10" sqref="D10"/>
    </sheetView>
  </sheetViews>
  <sheetFormatPr baseColWidth="10" defaultColWidth="8.83203125" defaultRowHeight="15" x14ac:dyDescent="0.2"/>
  <cols>
    <col min="1" max="1" width="13.33203125" style="2" customWidth="1"/>
    <col min="2" max="2" width="12.1640625" style="2" bestFit="1" customWidth="1"/>
    <col min="3" max="16384" width="8.83203125" style="2"/>
  </cols>
  <sheetData>
    <row r="1" spans="1:3" x14ac:dyDescent="0.2">
      <c r="A1" s="1" t="s">
        <v>0</v>
      </c>
    </row>
    <row r="2" spans="1:3" x14ac:dyDescent="0.2">
      <c r="A2" s="3" t="s">
        <v>1</v>
      </c>
      <c r="B2" s="4">
        <v>0.95</v>
      </c>
      <c r="C2" s="2" t="s">
        <v>2</v>
      </c>
    </row>
    <row r="3" spans="1:3" ht="16" x14ac:dyDescent="0.2">
      <c r="A3" s="3" t="s">
        <v>3</v>
      </c>
      <c r="B3" s="5">
        <v>1</v>
      </c>
      <c r="C3" s="2" t="s">
        <v>4</v>
      </c>
    </row>
    <row r="4" spans="1:3" ht="16" x14ac:dyDescent="0.2">
      <c r="A4" s="3" t="s">
        <v>5</v>
      </c>
      <c r="B4" s="5">
        <v>35</v>
      </c>
      <c r="C4" s="2" t="s">
        <v>6</v>
      </c>
    </row>
    <row r="5" spans="1:3" x14ac:dyDescent="0.2">
      <c r="A5" s="3" t="s">
        <v>7</v>
      </c>
      <c r="B5" s="16">
        <f>'Herr Cutter'!P3</f>
        <v>20.090574536536597</v>
      </c>
      <c r="C5" s="2" t="s">
        <v>8</v>
      </c>
    </row>
    <row r="6" spans="1:3" x14ac:dyDescent="0.2">
      <c r="A6" s="3" t="s">
        <v>9</v>
      </c>
      <c r="B6" s="5">
        <f>'Herr Cutter'!P4</f>
        <v>6.2121085079157154</v>
      </c>
      <c r="C6" s="2" t="s">
        <v>10</v>
      </c>
    </row>
    <row r="8" spans="1:3" ht="16" x14ac:dyDescent="0.2">
      <c r="A8" s="3" t="s">
        <v>11</v>
      </c>
      <c r="B8" s="6">
        <f>ROUNDUP(B4*((_xlfn.CONFIDENCE.T((1-B2),B6,B4)^2)/(B3^2)),0)</f>
        <v>160</v>
      </c>
      <c r="C8" s="2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EFC2-3294-4B47-883B-E5F2A57A46D7}">
  <dimension ref="A1:C9"/>
  <sheetViews>
    <sheetView zoomScale="210" zoomScaleNormal="210" workbookViewId="0">
      <selection activeCell="E7" sqref="E7"/>
    </sheetView>
  </sheetViews>
  <sheetFormatPr baseColWidth="10" defaultColWidth="8.83203125" defaultRowHeight="15" x14ac:dyDescent="0.2"/>
  <cols>
    <col min="1" max="1" width="13.6640625" style="2" customWidth="1"/>
    <col min="2" max="2" width="10.1640625" style="2" bestFit="1" customWidth="1"/>
    <col min="3" max="16384" width="8.83203125" style="2"/>
  </cols>
  <sheetData>
    <row r="1" spans="1:3" x14ac:dyDescent="0.2">
      <c r="A1" s="1" t="s">
        <v>13</v>
      </c>
    </row>
    <row r="2" spans="1:3" ht="16" x14ac:dyDescent="0.2">
      <c r="A2" s="3" t="s">
        <v>14</v>
      </c>
      <c r="B2" s="16">
        <f>'Herr Cutter'!V3</f>
        <v>20.433969470193105</v>
      </c>
      <c r="C2" s="2" t="s">
        <v>15</v>
      </c>
    </row>
    <row r="3" spans="1:3" ht="16" x14ac:dyDescent="0.2">
      <c r="A3" s="3" t="s">
        <v>16</v>
      </c>
      <c r="B3" s="16">
        <f>'Herr Cutter'!V4</f>
        <v>5.5547883708793204</v>
      </c>
      <c r="C3" s="2" t="s">
        <v>15</v>
      </c>
    </row>
    <row r="4" spans="1:3" x14ac:dyDescent="0.2">
      <c r="A4" s="3" t="s">
        <v>17</v>
      </c>
      <c r="B4" s="5">
        <f>53</f>
        <v>53</v>
      </c>
      <c r="C4" s="2" t="s">
        <v>18</v>
      </c>
    </row>
    <row r="6" spans="1:3" x14ac:dyDescent="0.2">
      <c r="A6" s="2" t="s">
        <v>19</v>
      </c>
    </row>
    <row r="7" spans="1:3" x14ac:dyDescent="0.2">
      <c r="A7" s="7">
        <f>B2-_xlfn.CONFIDENCE.T((1-'Num Runs'!B2),B3,B4)</f>
        <v>18.902880172539607</v>
      </c>
      <c r="B7" s="8" t="s">
        <v>20</v>
      </c>
      <c r="C7" s="7">
        <f>B2+_xlfn.CONFIDENCE.T((1-'Num Runs'!B2),B3,B4)</f>
        <v>21.965058767846603</v>
      </c>
    </row>
    <row r="9" spans="1:3" x14ac:dyDescent="0.2">
      <c r="A9" s="2" t="s">
        <v>21</v>
      </c>
      <c r="B9" s="7">
        <f>_xlfn.CONFIDENCE.T((1-'Num Runs'!B2),B3,B4)</f>
        <v>1.5310892976534984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Statement</vt:lpstr>
      <vt:lpstr>Freddie</vt:lpstr>
      <vt:lpstr>Maintenance</vt:lpstr>
      <vt:lpstr>Herr Cutter</vt:lpstr>
      <vt:lpstr>Num Runs</vt:lpstr>
      <vt:lpstr>Confidence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2022-05-06T07:05:06Z</dcterms:created>
  <dcterms:modified xsi:type="dcterms:W3CDTF">2022-05-27T05:27:07Z</dcterms:modified>
</cp:coreProperties>
</file>