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/>
  <mc:AlternateContent xmlns:mc="http://schemas.openxmlformats.org/markup-compatibility/2006">
    <mc:Choice Requires="x15">
      <x15ac:absPath xmlns:x15ac="http://schemas.microsoft.com/office/spreadsheetml/2010/11/ac" url="/Users/annanguyen/Documents/BUS2 194B Business Analytics/Module 4/"/>
    </mc:Choice>
  </mc:AlternateContent>
  <xr:revisionPtr revIDLastSave="0" documentId="13_ncr:1_{CCC09DB8-6B22-C145-B806-9464641093E8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Data" sheetId="3" r:id="rId1"/>
    <sheet name="Solver" sheetId="9" r:id="rId2"/>
  </sheets>
  <definedNames>
    <definedName name="solver_adj" localSheetId="1" hidden="1">Solver!$B$3:$AC$3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Solver!$AD$10:$AD$13</definedName>
    <definedName name="solver_lhs2" localSheetId="1" hidden="1">Solver!$AD$14:$AD$17</definedName>
    <definedName name="solver_lhs3" localSheetId="1" hidden="1">Solver!$AD$18:$AD$21</definedName>
    <definedName name="solver_lhs4" localSheetId="1" hidden="1">Solver!$AD$6:$AD$9</definedName>
    <definedName name="solver_lhs5" localSheetId="1" hidden="1">Solver!$V$3:$Y$3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opt" localSheetId="1" hidden="1">Solver!$AD$5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5</definedName>
    <definedName name="solver_rhs1" localSheetId="1" hidden="1">Solver!$AF$10:$AF$13</definedName>
    <definedName name="solver_rhs2" localSheetId="1" hidden="1">Solver!$AF$14:$AF$17</definedName>
    <definedName name="solver_rhs3" localSheetId="1" hidden="1">Solver!$AF$18:$AF$21</definedName>
    <definedName name="solver_rhs4" localSheetId="1" hidden="1">Solver!$AF$6:$AF$9</definedName>
    <definedName name="solver_rhs5" localSheetId="1" hidden="1">"binary"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D21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5" i="9"/>
  <c r="AF13" i="9"/>
  <c r="AF12" i="9"/>
  <c r="AF11" i="9"/>
  <c r="AF10" i="9"/>
</calcChain>
</file>

<file path=xl/sharedStrings.xml><?xml version="1.0" encoding="utf-8"?>
<sst xmlns="http://schemas.openxmlformats.org/spreadsheetml/2006/main" count="121" uniqueCount="75">
  <si>
    <t>Q3 '07</t>
  </si>
  <si>
    <t>Q4 '07</t>
  </si>
  <si>
    <t>Q1 '08</t>
  </si>
  <si>
    <t>Q2 '08</t>
  </si>
  <si>
    <t>Q3 '08</t>
  </si>
  <si>
    <t>Q4 '08</t>
  </si>
  <si>
    <t>Q1 '09</t>
  </si>
  <si>
    <t>Q2 '09</t>
  </si>
  <si>
    <t>Q3 '09</t>
  </si>
  <si>
    <t>Q4 '09</t>
  </si>
  <si>
    <t>Q1 '10</t>
  </si>
  <si>
    <t>Q2 '10</t>
  </si>
  <si>
    <t>Q3 '10</t>
  </si>
  <si>
    <t>Q4 '10</t>
  </si>
  <si>
    <t>Q1 '11</t>
  </si>
  <si>
    <t>Q2 '11</t>
  </si>
  <si>
    <t>Q3 '11</t>
  </si>
  <si>
    <t>Q4 '11</t>
  </si>
  <si>
    <t>Q1 '12</t>
  </si>
  <si>
    <t>Q2 '12</t>
  </si>
  <si>
    <t>Q3 '12</t>
  </si>
  <si>
    <t>Q4 '12</t>
  </si>
  <si>
    <t>Q1 '13</t>
  </si>
  <si>
    <t>Q2 '13</t>
  </si>
  <si>
    <t>Q3 '13</t>
  </si>
  <si>
    <t>Q4 '13</t>
  </si>
  <si>
    <t>Q1 '14</t>
  </si>
  <si>
    <t>Q2 '14</t>
  </si>
  <si>
    <t>Q3 '14</t>
  </si>
  <si>
    <t>Q4 '14</t>
  </si>
  <si>
    <t>Q1 '15</t>
  </si>
  <si>
    <t>Q2 '15</t>
  </si>
  <si>
    <t>Q3 '15</t>
  </si>
  <si>
    <t>Q4 '15</t>
  </si>
  <si>
    <t>Q1 '16</t>
  </si>
  <si>
    <t>Q2 '16</t>
  </si>
  <si>
    <t>Q3 '16</t>
  </si>
  <si>
    <t>Q4 '16</t>
  </si>
  <si>
    <t>Q1 '17</t>
  </si>
  <si>
    <t>Q2 '17</t>
  </si>
  <si>
    <t>Q3 '17</t>
  </si>
  <si>
    <t>Q4 '17</t>
  </si>
  <si>
    <t>Q1 '18</t>
  </si>
  <si>
    <t>Q2 '18</t>
  </si>
  <si>
    <t>Q3 '18</t>
  </si>
  <si>
    <t>Q4 '18</t>
  </si>
  <si>
    <t>Solar panels sold by quarter (2007-2018)</t>
  </si>
  <si>
    <t>Quarter</t>
  </si>
  <si>
    <t>Solar panels sold (thousand)</t>
  </si>
  <si>
    <t>Sales (deseasonalized, thousand)</t>
  </si>
  <si>
    <t>&lt;=</t>
  </si>
  <si>
    <t>&gt;=</t>
  </si>
  <si>
    <t xml:space="preserve">From </t>
  </si>
  <si>
    <t>To</t>
  </si>
  <si>
    <t>P1</t>
  </si>
  <si>
    <t>P2</t>
  </si>
  <si>
    <t>P3</t>
  </si>
  <si>
    <t>P4</t>
  </si>
  <si>
    <t>S1</t>
  </si>
  <si>
    <t>S2</t>
  </si>
  <si>
    <t>S3</t>
  </si>
  <si>
    <t>S4</t>
  </si>
  <si>
    <t>B1</t>
  </si>
  <si>
    <t>B2</t>
  </si>
  <si>
    <t>B3</t>
  </si>
  <si>
    <t>B4</t>
  </si>
  <si>
    <t>Max</t>
  </si>
  <si>
    <t>S.t. Production</t>
  </si>
  <si>
    <t>G1</t>
  </si>
  <si>
    <t>G2</t>
  </si>
  <si>
    <t>G3</t>
  </si>
  <si>
    <t>G4</t>
  </si>
  <si>
    <t>Subcontractor</t>
  </si>
  <si>
    <t>Give up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</si>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</sst>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Fill="1"/>
    <xf numFmtId="164" fontId="0" fillId="3" borderId="0" xfId="2" applyNumberFormat="1" applyFont="1" applyFill="1"/>
    <xf numFmtId="0" fontId="0" fillId="3" borderId="0" xfId="2" applyNumberFormat="1" applyFon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Sales (deseasonalized, thousand)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1.2658999999999998"/>
            <c:dispRSqr val="1"/>
            <c:dispEq val="1"/>
            <c:trendlineLbl>
              <c:layout>
                <c:manualLayout>
                  <c:x val="-0.33230259945520446"/>
                  <c:y val="-9.952912300176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Data!$C$3:$C$48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Data!$D$3:$D$48</c:f>
              <c:numCache>
                <c:formatCode>0.00</c:formatCode>
                <c:ptCount val="46"/>
                <c:pt idx="0">
                  <c:v>0.35</c:v>
                </c:pt>
                <c:pt idx="1">
                  <c:v>1.1599999999999999</c:v>
                </c:pt>
                <c:pt idx="2">
                  <c:v>1.79</c:v>
                </c:pt>
                <c:pt idx="3">
                  <c:v>1.75</c:v>
                </c:pt>
                <c:pt idx="4">
                  <c:v>0.95</c:v>
                </c:pt>
                <c:pt idx="5">
                  <c:v>7.13</c:v>
                </c:pt>
                <c:pt idx="6">
                  <c:v>3.35</c:v>
                </c:pt>
                <c:pt idx="7">
                  <c:v>3.9</c:v>
                </c:pt>
                <c:pt idx="8">
                  <c:v>6.84</c:v>
                </c:pt>
                <c:pt idx="9">
                  <c:v>7.62</c:v>
                </c:pt>
                <c:pt idx="10">
                  <c:v>6.73</c:v>
                </c:pt>
                <c:pt idx="11">
                  <c:v>9</c:v>
                </c:pt>
                <c:pt idx="12">
                  <c:v>11.03</c:v>
                </c:pt>
                <c:pt idx="13">
                  <c:v>14.59</c:v>
                </c:pt>
                <c:pt idx="14">
                  <c:v>12.5</c:v>
                </c:pt>
                <c:pt idx="15">
                  <c:v>19.190000000000001</c:v>
                </c:pt>
                <c:pt idx="16">
                  <c:v>26.7</c:v>
                </c:pt>
                <c:pt idx="17">
                  <c:v>17.66</c:v>
                </c:pt>
                <c:pt idx="18">
                  <c:v>28.5</c:v>
                </c:pt>
                <c:pt idx="19">
                  <c:v>36.07</c:v>
                </c:pt>
                <c:pt idx="20">
                  <c:v>34.17</c:v>
                </c:pt>
                <c:pt idx="21">
                  <c:v>27.84</c:v>
                </c:pt>
                <c:pt idx="22">
                  <c:v>36.770000000000003</c:v>
                </c:pt>
                <c:pt idx="23">
                  <c:v>38.51</c:v>
                </c:pt>
                <c:pt idx="24">
                  <c:v>41.01</c:v>
                </c:pt>
                <c:pt idx="25">
                  <c:v>34.96</c:v>
                </c:pt>
                <c:pt idx="26">
                  <c:v>39.270000000000003</c:v>
                </c:pt>
                <c:pt idx="27">
                  <c:v>44.98</c:v>
                </c:pt>
                <c:pt idx="28">
                  <c:v>46.21</c:v>
                </c:pt>
                <c:pt idx="29">
                  <c:v>40.619999999999997</c:v>
                </c:pt>
                <c:pt idx="30">
                  <c:v>57.3</c:v>
                </c:pt>
                <c:pt idx="31">
                  <c:v>62.93</c:v>
                </c:pt>
                <c:pt idx="32">
                  <c:v>62.4</c:v>
                </c:pt>
                <c:pt idx="33">
                  <c:v>49.71</c:v>
                </c:pt>
                <c:pt idx="34">
                  <c:v>57.54</c:v>
                </c:pt>
                <c:pt idx="35">
                  <c:v>52.67</c:v>
                </c:pt>
                <c:pt idx="36">
                  <c:v>53.04</c:v>
                </c:pt>
                <c:pt idx="37">
                  <c:v>47.08</c:v>
                </c:pt>
                <c:pt idx="38">
                  <c:v>60.24</c:v>
                </c:pt>
                <c:pt idx="39">
                  <c:v>52.22</c:v>
                </c:pt>
                <c:pt idx="40">
                  <c:v>53.86</c:v>
                </c:pt>
                <c:pt idx="41">
                  <c:v>48.29</c:v>
                </c:pt>
                <c:pt idx="42">
                  <c:v>59.5</c:v>
                </c:pt>
                <c:pt idx="43">
                  <c:v>53.73</c:v>
                </c:pt>
                <c:pt idx="44">
                  <c:v>54.22</c:v>
                </c:pt>
                <c:pt idx="45">
                  <c:v>48.51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5-7348-A7B6-4BFEABE6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574128"/>
        <c:axId val="1385336528"/>
      </c:scatterChart>
      <c:valAx>
        <c:axId val="13155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36528"/>
        <c:crosses val="autoZero"/>
        <c:crossBetween val="midCat"/>
      </c:valAx>
      <c:valAx>
        <c:axId val="1385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548492</xdr:colOff>
      <xdr:row>1</xdr:row>
      <xdr:rowOff>76322</xdr:rowOff>
    </xdr:from>
    <xdr:to>
      <xdr:col>12</xdr:col>
      <xdr:colOff>613527</xdr:colOff>
      <xdr:row>16</xdr:row>
      <xdr:rowOff>49081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87B6C16-DF33-28BF-DA45-78901EAF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6C74-4D8D-4F8B-A134-70430DD916CF}">
  <dimension ref="A1:D48"/>
  <sheetViews>
    <sheetView tabSelected="1" zoomScale="207" workbookViewId="0">
      <selection activeCell="N10" sqref="N10"/>
    </sheetView>
  </sheetViews>
  <sheetFormatPr baseColWidth="10" defaultColWidth="8.83203125" defaultRowHeight="13" x14ac:dyDescent="0.15"/>
  <cols>
    <col min="2" max="2" width="26.33203125" bestFit="1" customWidth="1"/>
    <col min="3" max="3" width="14.1640625" customWidth="1"/>
    <col min="4" max="4" width="29" customWidth="1"/>
  </cols>
  <sheetData>
    <row r="1" spans="1:4" x14ac:dyDescent="0.15">
      <c r="A1" t="s">
        <v>46</v>
      </c>
    </row>
    <row r="2" spans="1:4" x14ac:dyDescent="0.15">
      <c r="A2" s="1" t="s">
        <v>47</v>
      </c>
      <c r="B2" s="1" t="s">
        <v>48</v>
      </c>
      <c r="C2" s="1" t="str">
        <f>A2</f>
        <v>Quarter</v>
      </c>
      <c r="D2" s="1" t="s">
        <v>49</v>
      </c>
    </row>
    <row r="3" spans="1:4" x14ac:dyDescent="0.15">
      <c r="A3" t="s">
        <v>0</v>
      </c>
      <c r="B3">
        <v>0.27</v>
      </c>
      <c r="C3">
        <v>1</v>
      </c>
      <c r="D3" s="2">
        <v>0.35</v>
      </c>
    </row>
    <row r="4" spans="1:4" x14ac:dyDescent="0.15">
      <c r="A4" t="s">
        <v>1</v>
      </c>
      <c r="B4">
        <v>1.1200000000000001</v>
      </c>
      <c r="C4">
        <v>2</v>
      </c>
      <c r="D4" s="2">
        <v>1.1599999999999999</v>
      </c>
    </row>
    <row r="5" spans="1:4" x14ac:dyDescent="0.15">
      <c r="A5" t="s">
        <v>2</v>
      </c>
      <c r="B5">
        <v>2.3199999999999998</v>
      </c>
      <c r="C5">
        <v>3</v>
      </c>
      <c r="D5" s="2">
        <v>1.79</v>
      </c>
    </row>
    <row r="6" spans="1:4" x14ac:dyDescent="0.15">
      <c r="A6" t="s">
        <v>3</v>
      </c>
      <c r="B6">
        <v>1.7</v>
      </c>
      <c r="C6">
        <v>4</v>
      </c>
      <c r="D6" s="2">
        <v>1.75</v>
      </c>
    </row>
    <row r="7" spans="1:4" x14ac:dyDescent="0.15">
      <c r="A7" t="s">
        <v>4</v>
      </c>
      <c r="B7">
        <v>0.72</v>
      </c>
      <c r="C7">
        <v>5</v>
      </c>
      <c r="D7" s="2">
        <v>0.95</v>
      </c>
    </row>
    <row r="8" spans="1:4" x14ac:dyDescent="0.15">
      <c r="A8" t="s">
        <v>5</v>
      </c>
      <c r="B8">
        <v>6.89</v>
      </c>
      <c r="C8">
        <v>6</v>
      </c>
      <c r="D8" s="2">
        <v>7.13</v>
      </c>
    </row>
    <row r="9" spans="1:4" x14ac:dyDescent="0.15">
      <c r="A9" t="s">
        <v>6</v>
      </c>
      <c r="B9">
        <v>4.3600000000000003</v>
      </c>
      <c r="C9">
        <v>7</v>
      </c>
      <c r="D9" s="2">
        <v>3.35</v>
      </c>
    </row>
    <row r="10" spans="1:4" x14ac:dyDescent="0.15">
      <c r="A10" t="s">
        <v>7</v>
      </c>
      <c r="B10">
        <v>3.79</v>
      </c>
      <c r="C10">
        <v>8</v>
      </c>
      <c r="D10" s="2">
        <v>3.9</v>
      </c>
    </row>
    <row r="11" spans="1:4" x14ac:dyDescent="0.15">
      <c r="A11" t="s">
        <v>8</v>
      </c>
      <c r="B11">
        <v>5.21</v>
      </c>
      <c r="C11">
        <v>9</v>
      </c>
      <c r="D11" s="2">
        <v>6.84</v>
      </c>
    </row>
    <row r="12" spans="1:4" x14ac:dyDescent="0.15">
      <c r="A12" t="s">
        <v>9</v>
      </c>
      <c r="B12">
        <v>7.37</v>
      </c>
      <c r="C12">
        <v>10</v>
      </c>
      <c r="D12" s="2">
        <v>7.62</v>
      </c>
    </row>
    <row r="13" spans="1:4" x14ac:dyDescent="0.15">
      <c r="A13" t="s">
        <v>10</v>
      </c>
      <c r="B13">
        <v>8.74</v>
      </c>
      <c r="C13">
        <v>11</v>
      </c>
      <c r="D13" s="2">
        <v>6.73</v>
      </c>
    </row>
    <row r="14" spans="1:4" x14ac:dyDescent="0.15">
      <c r="A14" t="s">
        <v>11</v>
      </c>
      <c r="B14">
        <v>8.75</v>
      </c>
      <c r="C14">
        <v>12</v>
      </c>
      <c r="D14" s="2">
        <v>9</v>
      </c>
    </row>
    <row r="15" spans="1:4" x14ac:dyDescent="0.15">
      <c r="A15" t="s">
        <v>12</v>
      </c>
      <c r="B15">
        <v>8.4</v>
      </c>
      <c r="C15">
        <v>13</v>
      </c>
      <c r="D15" s="2">
        <v>11.03</v>
      </c>
    </row>
    <row r="16" spans="1:4" x14ac:dyDescent="0.15">
      <c r="A16" t="s">
        <v>13</v>
      </c>
      <c r="B16">
        <v>14.1</v>
      </c>
      <c r="C16">
        <v>14</v>
      </c>
      <c r="D16" s="2">
        <v>14.59</v>
      </c>
    </row>
    <row r="17" spans="1:4" x14ac:dyDescent="0.15">
      <c r="A17" t="s">
        <v>14</v>
      </c>
      <c r="B17">
        <v>16.239999999999998</v>
      </c>
      <c r="C17">
        <v>15</v>
      </c>
      <c r="D17" s="2">
        <v>12.5</v>
      </c>
    </row>
    <row r="18" spans="1:4" x14ac:dyDescent="0.15">
      <c r="A18" t="s">
        <v>15</v>
      </c>
      <c r="B18">
        <v>18.649999999999999</v>
      </c>
      <c r="C18">
        <v>16</v>
      </c>
      <c r="D18" s="2">
        <v>19.190000000000001</v>
      </c>
    </row>
    <row r="19" spans="1:4" x14ac:dyDescent="0.15">
      <c r="A19" t="s">
        <v>16</v>
      </c>
      <c r="B19">
        <v>20.34</v>
      </c>
      <c r="C19">
        <v>17</v>
      </c>
      <c r="D19" s="2">
        <v>26.7</v>
      </c>
    </row>
    <row r="20" spans="1:4" x14ac:dyDescent="0.15">
      <c r="A20" t="s">
        <v>17</v>
      </c>
      <c r="B20">
        <v>17.07</v>
      </c>
      <c r="C20">
        <v>18</v>
      </c>
      <c r="D20" s="2">
        <v>17.66</v>
      </c>
    </row>
    <row r="21" spans="1:4" x14ac:dyDescent="0.15">
      <c r="A21" t="s">
        <v>18</v>
      </c>
      <c r="B21">
        <v>37.04</v>
      </c>
      <c r="C21">
        <v>19</v>
      </c>
      <c r="D21" s="2">
        <v>28.5</v>
      </c>
    </row>
    <row r="22" spans="1:4" x14ac:dyDescent="0.15">
      <c r="A22" t="s">
        <v>19</v>
      </c>
      <c r="B22">
        <v>35.06</v>
      </c>
      <c r="C22">
        <v>20</v>
      </c>
      <c r="D22" s="2">
        <v>36.07</v>
      </c>
    </row>
    <row r="23" spans="1:4" x14ac:dyDescent="0.15">
      <c r="A23" t="s">
        <v>20</v>
      </c>
      <c r="B23">
        <v>26.03</v>
      </c>
      <c r="C23">
        <v>21</v>
      </c>
      <c r="D23" s="2">
        <v>34.17</v>
      </c>
    </row>
    <row r="24" spans="1:4" x14ac:dyDescent="0.15">
      <c r="A24" t="s">
        <v>21</v>
      </c>
      <c r="B24">
        <v>26.91</v>
      </c>
      <c r="C24">
        <v>22</v>
      </c>
      <c r="D24" s="2">
        <v>27.84</v>
      </c>
    </row>
    <row r="25" spans="1:4" x14ac:dyDescent="0.15">
      <c r="A25" t="s">
        <v>22</v>
      </c>
      <c r="B25">
        <v>47.79</v>
      </c>
      <c r="C25">
        <v>23</v>
      </c>
      <c r="D25" s="2">
        <v>36.770000000000003</v>
      </c>
    </row>
    <row r="26" spans="1:4" x14ac:dyDescent="0.15">
      <c r="A26" t="s">
        <v>23</v>
      </c>
      <c r="B26">
        <v>37.43</v>
      </c>
      <c r="C26">
        <v>24</v>
      </c>
      <c r="D26" s="2">
        <v>38.51</v>
      </c>
    </row>
    <row r="27" spans="1:4" x14ac:dyDescent="0.15">
      <c r="A27" t="s">
        <v>24</v>
      </c>
      <c r="B27">
        <v>31.24</v>
      </c>
      <c r="C27">
        <v>25</v>
      </c>
      <c r="D27" s="2">
        <v>41.01</v>
      </c>
    </row>
    <row r="28" spans="1:4" x14ac:dyDescent="0.15">
      <c r="A28" t="s">
        <v>25</v>
      </c>
      <c r="B28">
        <v>33.799999999999997</v>
      </c>
      <c r="C28">
        <v>26</v>
      </c>
      <c r="D28" s="2">
        <v>34.96</v>
      </c>
    </row>
    <row r="29" spans="1:4" x14ac:dyDescent="0.15">
      <c r="A29" t="s">
        <v>26</v>
      </c>
      <c r="B29">
        <v>51.03</v>
      </c>
      <c r="C29">
        <v>27</v>
      </c>
      <c r="D29" s="2">
        <v>39.270000000000003</v>
      </c>
    </row>
    <row r="30" spans="1:4" x14ac:dyDescent="0.15">
      <c r="A30" t="s">
        <v>27</v>
      </c>
      <c r="B30">
        <v>43.72</v>
      </c>
      <c r="C30">
        <v>28</v>
      </c>
      <c r="D30" s="2">
        <v>44.98</v>
      </c>
    </row>
    <row r="31" spans="1:4" x14ac:dyDescent="0.15">
      <c r="A31" t="s">
        <v>28</v>
      </c>
      <c r="B31">
        <v>35.200000000000003</v>
      </c>
      <c r="C31">
        <v>29</v>
      </c>
      <c r="D31" s="2">
        <v>46.21</v>
      </c>
    </row>
    <row r="32" spans="1:4" x14ac:dyDescent="0.15">
      <c r="A32" t="s">
        <v>29</v>
      </c>
      <c r="B32">
        <v>39.270000000000003</v>
      </c>
      <c r="C32">
        <v>30</v>
      </c>
      <c r="D32" s="2">
        <v>40.619999999999997</v>
      </c>
    </row>
    <row r="33" spans="1:4" x14ac:dyDescent="0.15">
      <c r="A33" t="s">
        <v>30</v>
      </c>
      <c r="B33">
        <v>74.47</v>
      </c>
      <c r="C33">
        <v>31</v>
      </c>
      <c r="D33" s="2">
        <v>57.3</v>
      </c>
    </row>
    <row r="34" spans="1:4" x14ac:dyDescent="0.15">
      <c r="A34" t="s">
        <v>31</v>
      </c>
      <c r="B34">
        <v>61.17</v>
      </c>
      <c r="C34">
        <v>32</v>
      </c>
      <c r="D34" s="2">
        <v>62.93</v>
      </c>
    </row>
    <row r="35" spans="1:4" x14ac:dyDescent="0.15">
      <c r="A35" t="s">
        <v>32</v>
      </c>
      <c r="B35">
        <v>47.53</v>
      </c>
      <c r="C35">
        <v>33</v>
      </c>
      <c r="D35" s="2">
        <v>62.4</v>
      </c>
    </row>
    <row r="36" spans="1:4" x14ac:dyDescent="0.15">
      <c r="A36" t="s">
        <v>33</v>
      </c>
      <c r="B36">
        <v>48.05</v>
      </c>
      <c r="C36">
        <v>34</v>
      </c>
      <c r="D36" s="2">
        <v>49.71</v>
      </c>
    </row>
    <row r="37" spans="1:4" x14ac:dyDescent="0.15">
      <c r="A37" t="s">
        <v>34</v>
      </c>
      <c r="B37">
        <v>74.78</v>
      </c>
      <c r="C37">
        <v>35</v>
      </c>
      <c r="D37" s="2">
        <v>57.54</v>
      </c>
    </row>
    <row r="38" spans="1:4" x14ac:dyDescent="0.15">
      <c r="A38" t="s">
        <v>35</v>
      </c>
      <c r="B38">
        <v>51.19</v>
      </c>
      <c r="C38">
        <v>36</v>
      </c>
      <c r="D38" s="2">
        <v>52.67</v>
      </c>
    </row>
    <row r="39" spans="1:4" x14ac:dyDescent="0.15">
      <c r="A39" t="s">
        <v>36</v>
      </c>
      <c r="B39">
        <v>40.4</v>
      </c>
      <c r="C39">
        <v>37</v>
      </c>
      <c r="D39" s="2">
        <v>53.04</v>
      </c>
    </row>
    <row r="40" spans="1:4" x14ac:dyDescent="0.15">
      <c r="A40" t="s">
        <v>37</v>
      </c>
      <c r="B40">
        <v>45.51</v>
      </c>
      <c r="C40">
        <v>38</v>
      </c>
      <c r="D40" s="2">
        <v>47.08</v>
      </c>
    </row>
    <row r="41" spans="1:4" x14ac:dyDescent="0.15">
      <c r="A41" t="s">
        <v>38</v>
      </c>
      <c r="B41">
        <v>78.290000000000006</v>
      </c>
      <c r="C41">
        <v>39</v>
      </c>
      <c r="D41" s="2">
        <v>60.24</v>
      </c>
    </row>
    <row r="42" spans="1:4" x14ac:dyDescent="0.15">
      <c r="A42" t="s">
        <v>39</v>
      </c>
      <c r="B42">
        <v>50.76</v>
      </c>
      <c r="C42">
        <v>40</v>
      </c>
      <c r="D42" s="2">
        <v>52.22</v>
      </c>
    </row>
    <row r="43" spans="1:4" x14ac:dyDescent="0.15">
      <c r="A43" t="s">
        <v>40</v>
      </c>
      <c r="B43">
        <v>41.03</v>
      </c>
      <c r="C43">
        <v>41</v>
      </c>
      <c r="D43" s="2">
        <v>53.86</v>
      </c>
    </row>
    <row r="44" spans="1:4" x14ac:dyDescent="0.15">
      <c r="A44" t="s">
        <v>41</v>
      </c>
      <c r="B44">
        <v>46.68</v>
      </c>
      <c r="C44">
        <v>42</v>
      </c>
      <c r="D44" s="2">
        <v>48.29</v>
      </c>
    </row>
    <row r="45" spans="1:4" x14ac:dyDescent="0.15">
      <c r="A45" t="s">
        <v>42</v>
      </c>
      <c r="B45">
        <v>77.319999999999993</v>
      </c>
      <c r="C45">
        <v>43</v>
      </c>
      <c r="D45" s="2">
        <v>59.5</v>
      </c>
    </row>
    <row r="46" spans="1:4" x14ac:dyDescent="0.15">
      <c r="A46" t="s">
        <v>43</v>
      </c>
      <c r="B46">
        <v>52.22</v>
      </c>
      <c r="C46">
        <v>44</v>
      </c>
      <c r="D46" s="2">
        <v>53.73</v>
      </c>
    </row>
    <row r="47" spans="1:4" x14ac:dyDescent="0.15">
      <c r="A47" t="s">
        <v>44</v>
      </c>
      <c r="B47">
        <v>41.3</v>
      </c>
      <c r="C47">
        <v>45</v>
      </c>
      <c r="D47" s="2">
        <v>54.22</v>
      </c>
    </row>
    <row r="48" spans="1:4" x14ac:dyDescent="0.15">
      <c r="A48" t="s">
        <v>45</v>
      </c>
      <c r="B48">
        <v>46.89</v>
      </c>
      <c r="C48">
        <v>46</v>
      </c>
      <c r="D48" s="2">
        <v>48.51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2A0-972F-024F-BF86-0BF19B688D39}">
  <dimension ref="A1:AF22"/>
  <sheetViews>
    <sheetView topLeftCell="W1" zoomScale="170" zoomScaleNormal="170" workbookViewId="0">
      <pane ySplit="2" topLeftCell="A3" activePane="bottomLeft" state="frozen"/>
      <selection pane="bottomLeft" activeCell="L4" sqref="L4"/>
    </sheetView>
  </sheetViews>
  <sheetFormatPr baseColWidth="10" defaultRowHeight="13" x14ac:dyDescent="0.15"/>
  <cols>
    <col min="1" max="1" width="11.5" customWidth="1"/>
    <col min="30" max="30" width="15.6640625" bestFit="1" customWidth="1"/>
  </cols>
  <sheetData>
    <row r="1" spans="1:32" x14ac:dyDescent="0.15">
      <c r="A1" t="s">
        <v>52</v>
      </c>
      <c r="B1" t="s">
        <v>54</v>
      </c>
      <c r="C1" t="s">
        <v>54</v>
      </c>
      <c r="D1" t="s">
        <v>54</v>
      </c>
      <c r="E1" t="s">
        <v>54</v>
      </c>
      <c r="F1" t="s">
        <v>55</v>
      </c>
      <c r="G1" t="s">
        <v>55</v>
      </c>
      <c r="H1" t="s">
        <v>55</v>
      </c>
      <c r="I1" t="s">
        <v>56</v>
      </c>
      <c r="J1" t="s">
        <v>56</v>
      </c>
      <c r="K1" t="s">
        <v>57</v>
      </c>
      <c r="L1" t="s">
        <v>58</v>
      </c>
      <c r="M1" t="s">
        <v>58</v>
      </c>
      <c r="N1" t="s">
        <v>58</v>
      </c>
      <c r="O1" t="s">
        <v>58</v>
      </c>
      <c r="P1" t="s">
        <v>59</v>
      </c>
      <c r="Q1" t="s">
        <v>59</v>
      </c>
      <c r="R1" t="s">
        <v>59</v>
      </c>
      <c r="S1" t="s">
        <v>60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68</v>
      </c>
      <c r="AA1" t="s">
        <v>69</v>
      </c>
      <c r="AB1" t="s">
        <v>70</v>
      </c>
      <c r="AC1" t="s">
        <v>71</v>
      </c>
    </row>
    <row r="2" spans="1:32" x14ac:dyDescent="0.1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55</v>
      </c>
      <c r="G2" t="s">
        <v>56</v>
      </c>
      <c r="H2" t="s">
        <v>57</v>
      </c>
      <c r="I2" t="s">
        <v>56</v>
      </c>
      <c r="J2" t="s">
        <v>57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59</v>
      </c>
      <c r="Q2" t="s">
        <v>60</v>
      </c>
      <c r="R2" t="s">
        <v>61</v>
      </c>
      <c r="S2" t="s">
        <v>60</v>
      </c>
      <c r="T2" t="s">
        <v>61</v>
      </c>
      <c r="U2" t="s">
        <v>61</v>
      </c>
    </row>
    <row r="3" spans="1:32" x14ac:dyDescent="0.15">
      <c r="B3" s="3">
        <v>45000</v>
      </c>
      <c r="C3" s="3">
        <v>0</v>
      </c>
      <c r="D3" s="3">
        <v>0</v>
      </c>
      <c r="E3" s="3">
        <v>0</v>
      </c>
      <c r="F3" s="3">
        <v>45000</v>
      </c>
      <c r="G3" s="3">
        <v>0</v>
      </c>
      <c r="H3" s="3">
        <v>0</v>
      </c>
      <c r="I3" s="3">
        <v>45000</v>
      </c>
      <c r="J3" s="3">
        <v>0</v>
      </c>
      <c r="K3" s="3">
        <v>45000</v>
      </c>
      <c r="L3" s="3">
        <v>10000</v>
      </c>
      <c r="M3" s="3">
        <v>0</v>
      </c>
      <c r="N3" s="3">
        <v>0</v>
      </c>
      <c r="O3" s="3">
        <v>0</v>
      </c>
      <c r="P3" s="3">
        <v>10000</v>
      </c>
      <c r="Q3" s="3">
        <v>0</v>
      </c>
      <c r="R3" s="3">
        <v>0</v>
      </c>
      <c r="S3" s="3">
        <v>10000</v>
      </c>
      <c r="T3" s="3">
        <v>0</v>
      </c>
      <c r="U3" s="3">
        <v>10000</v>
      </c>
      <c r="V3" s="3">
        <v>1</v>
      </c>
      <c r="W3" s="3">
        <v>1</v>
      </c>
      <c r="X3" s="3">
        <v>1</v>
      </c>
      <c r="Y3" s="3">
        <v>1</v>
      </c>
      <c r="Z3" s="3">
        <v>0</v>
      </c>
      <c r="AA3" s="3">
        <v>0</v>
      </c>
      <c r="AB3" s="3">
        <v>0</v>
      </c>
      <c r="AC3" s="3">
        <v>0</v>
      </c>
      <c r="AD3" s="5"/>
    </row>
    <row r="5" spans="1:32" x14ac:dyDescent="0.15">
      <c r="A5" t="s">
        <v>66</v>
      </c>
      <c r="B5">
        <v>1500</v>
      </c>
      <c r="C5">
        <v>1400</v>
      </c>
      <c r="D5">
        <v>1300</v>
      </c>
      <c r="E5">
        <v>1200</v>
      </c>
      <c r="F5">
        <v>1500</v>
      </c>
      <c r="G5">
        <v>1400</v>
      </c>
      <c r="H5">
        <v>1300</v>
      </c>
      <c r="I5">
        <v>1500</v>
      </c>
      <c r="J5">
        <v>1400</v>
      </c>
      <c r="K5">
        <v>150</v>
      </c>
      <c r="L5">
        <v>1300</v>
      </c>
      <c r="M5">
        <v>1200</v>
      </c>
      <c r="N5">
        <v>1100</v>
      </c>
      <c r="O5">
        <v>1000</v>
      </c>
      <c r="P5">
        <v>1300</v>
      </c>
      <c r="Q5">
        <v>1200</v>
      </c>
      <c r="R5">
        <v>1100</v>
      </c>
      <c r="S5">
        <v>1300</v>
      </c>
      <c r="T5">
        <v>1200</v>
      </c>
      <c r="U5">
        <v>1300</v>
      </c>
      <c r="V5">
        <v>-1000000</v>
      </c>
      <c r="W5">
        <v>-1000000</v>
      </c>
      <c r="X5">
        <v>-1000000</v>
      </c>
      <c r="Y5">
        <v>-1000000</v>
      </c>
      <c r="AD5" s="6">
        <f>SUMPRODUCT(B5:AC5,$B$3:$AC$3)</f>
        <v>257250000</v>
      </c>
    </row>
    <row r="6" spans="1:32" x14ac:dyDescent="0.15">
      <c r="A6" t="s">
        <v>67</v>
      </c>
      <c r="B6">
        <v>1</v>
      </c>
      <c r="C6">
        <v>1</v>
      </c>
      <c r="D6">
        <v>1</v>
      </c>
      <c r="E6">
        <v>1</v>
      </c>
      <c r="AD6" s="7">
        <f t="shared" ref="AD6:AD20" si="0">SUMPRODUCT(B6:AC6,$B$3:$AC$3)</f>
        <v>45000</v>
      </c>
      <c r="AE6" t="s">
        <v>50</v>
      </c>
      <c r="AF6">
        <v>45000</v>
      </c>
    </row>
    <row r="7" spans="1:32" x14ac:dyDescent="0.15">
      <c r="F7">
        <v>1</v>
      </c>
      <c r="G7">
        <v>1</v>
      </c>
      <c r="H7">
        <v>1</v>
      </c>
      <c r="AD7" s="7">
        <f t="shared" si="0"/>
        <v>45000</v>
      </c>
      <c r="AE7" t="s">
        <v>50</v>
      </c>
      <c r="AF7">
        <v>45000</v>
      </c>
    </row>
    <row r="8" spans="1:32" x14ac:dyDescent="0.15">
      <c r="I8">
        <v>1</v>
      </c>
      <c r="J8">
        <v>1</v>
      </c>
      <c r="AD8" s="7">
        <f t="shared" si="0"/>
        <v>45000</v>
      </c>
      <c r="AE8" t="s">
        <v>50</v>
      </c>
      <c r="AF8">
        <v>45000</v>
      </c>
    </row>
    <row r="9" spans="1:32" x14ac:dyDescent="0.15">
      <c r="K9">
        <v>1</v>
      </c>
      <c r="AD9" s="7">
        <f t="shared" si="0"/>
        <v>45000</v>
      </c>
      <c r="AE9" t="s">
        <v>50</v>
      </c>
      <c r="AF9">
        <v>45000</v>
      </c>
    </row>
    <row r="10" spans="1:32" x14ac:dyDescent="0.15">
      <c r="A10" t="s">
        <v>72</v>
      </c>
      <c r="L10">
        <v>1</v>
      </c>
      <c r="M10">
        <v>1</v>
      </c>
      <c r="N10">
        <v>1</v>
      </c>
      <c r="O10">
        <v>1</v>
      </c>
      <c r="AD10" s="7">
        <f t="shared" si="0"/>
        <v>10000</v>
      </c>
      <c r="AE10" t="s">
        <v>50</v>
      </c>
      <c r="AF10">
        <f>10000*V3</f>
        <v>10000</v>
      </c>
    </row>
    <row r="11" spans="1:32" x14ac:dyDescent="0.15">
      <c r="P11">
        <v>1</v>
      </c>
      <c r="Q11">
        <v>1</v>
      </c>
      <c r="R11">
        <v>1</v>
      </c>
      <c r="AD11" s="7">
        <f t="shared" si="0"/>
        <v>10000</v>
      </c>
      <c r="AE11" t="s">
        <v>50</v>
      </c>
      <c r="AF11">
        <f>10000*W3</f>
        <v>10000</v>
      </c>
    </row>
    <row r="12" spans="1:32" x14ac:dyDescent="0.15">
      <c r="S12">
        <v>1</v>
      </c>
      <c r="T12">
        <v>1</v>
      </c>
      <c r="AD12" s="7">
        <f t="shared" si="0"/>
        <v>10000</v>
      </c>
      <c r="AE12" t="s">
        <v>50</v>
      </c>
      <c r="AF12">
        <f>10000*X3</f>
        <v>10000</v>
      </c>
    </row>
    <row r="13" spans="1:32" x14ac:dyDescent="0.15">
      <c r="U13">
        <v>1</v>
      </c>
      <c r="AD13" s="7">
        <f t="shared" si="0"/>
        <v>10000</v>
      </c>
      <c r="AE13" t="s">
        <v>50</v>
      </c>
      <c r="AF13">
        <f>10000*Y3</f>
        <v>10000</v>
      </c>
    </row>
    <row r="14" spans="1:32" x14ac:dyDescent="0.15">
      <c r="A14" t="s">
        <v>73</v>
      </c>
      <c r="Z14">
        <v>1</v>
      </c>
      <c r="AD14" s="7">
        <f t="shared" si="0"/>
        <v>0</v>
      </c>
      <c r="AE14" t="s">
        <v>50</v>
      </c>
      <c r="AF14">
        <v>51160</v>
      </c>
    </row>
    <row r="15" spans="1:32" x14ac:dyDescent="0.15">
      <c r="AA15">
        <v>1</v>
      </c>
      <c r="AD15" s="7">
        <f t="shared" si="0"/>
        <v>0</v>
      </c>
      <c r="AE15" t="s">
        <v>50</v>
      </c>
      <c r="AF15">
        <v>48730</v>
      </c>
    </row>
    <row r="16" spans="1:32" x14ac:dyDescent="0.15">
      <c r="AB16">
        <v>1</v>
      </c>
      <c r="AD16" s="7">
        <f t="shared" si="0"/>
        <v>0</v>
      </c>
      <c r="AE16" t="s">
        <v>50</v>
      </c>
      <c r="AF16">
        <v>45950</v>
      </c>
    </row>
    <row r="17" spans="1:32" x14ac:dyDescent="0.15">
      <c r="AC17">
        <v>1</v>
      </c>
      <c r="AD17" s="7">
        <f t="shared" si="0"/>
        <v>0</v>
      </c>
      <c r="AE17" t="s">
        <v>50</v>
      </c>
      <c r="AF17">
        <v>42790</v>
      </c>
    </row>
    <row r="18" spans="1:32" x14ac:dyDescent="0.15">
      <c r="A18" t="s">
        <v>74</v>
      </c>
      <c r="B18">
        <v>1</v>
      </c>
      <c r="L18">
        <v>1</v>
      </c>
      <c r="Z18">
        <v>1</v>
      </c>
      <c r="AD18" s="7">
        <f t="shared" si="0"/>
        <v>55000</v>
      </c>
      <c r="AE18" t="s">
        <v>51</v>
      </c>
      <c r="AF18">
        <v>51160</v>
      </c>
    </row>
    <row r="19" spans="1:32" x14ac:dyDescent="0.15">
      <c r="C19">
        <v>1</v>
      </c>
      <c r="F19">
        <v>1</v>
      </c>
      <c r="M19">
        <v>1</v>
      </c>
      <c r="P19">
        <v>1</v>
      </c>
      <c r="AA19">
        <v>1</v>
      </c>
      <c r="AD19" s="7">
        <f t="shared" si="0"/>
        <v>55000</v>
      </c>
      <c r="AE19" t="s">
        <v>51</v>
      </c>
      <c r="AF19">
        <v>48730</v>
      </c>
    </row>
    <row r="20" spans="1:32" x14ac:dyDescent="0.15">
      <c r="D20">
        <v>1</v>
      </c>
      <c r="G20">
        <v>1</v>
      </c>
      <c r="I20">
        <v>1</v>
      </c>
      <c r="N20">
        <v>1</v>
      </c>
      <c r="Q20">
        <v>1</v>
      </c>
      <c r="S20">
        <v>1</v>
      </c>
      <c r="AB20">
        <v>1</v>
      </c>
      <c r="AD20" s="7">
        <f t="shared" si="0"/>
        <v>55000</v>
      </c>
      <c r="AE20" t="s">
        <v>51</v>
      </c>
      <c r="AF20">
        <v>45950</v>
      </c>
    </row>
    <row r="21" spans="1:32" x14ac:dyDescent="0.15">
      <c r="E21">
        <v>1</v>
      </c>
      <c r="H21">
        <v>1</v>
      </c>
      <c r="J21">
        <v>1</v>
      </c>
      <c r="K21">
        <v>1</v>
      </c>
      <c r="O21">
        <v>1</v>
      </c>
      <c r="R21">
        <v>1</v>
      </c>
      <c r="T21">
        <v>1</v>
      </c>
      <c r="U21">
        <v>1</v>
      </c>
      <c r="AC21">
        <v>1</v>
      </c>
      <c r="AD21" s="7">
        <f>SUMPRODUCT(B21:AC21,$B$3:$AC$3)</f>
        <v>55000</v>
      </c>
      <c r="AE21" t="s">
        <v>51</v>
      </c>
      <c r="AF21">
        <v>42790</v>
      </c>
    </row>
    <row r="22" spans="1:32" x14ac:dyDescent="0.15">
      <c r="AD22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Solver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2022-05-27T04:31:05Z</dcterms:modified>
  <cp:category/>
  <cp:contentStatus/>
</cp:coreProperties>
</file>