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h\OneDrive\Documents\R\ECON5300\LAM\"/>
    </mc:Choice>
  </mc:AlternateContent>
  <xr:revisionPtr revIDLastSave="0" documentId="8_{1A00722B-199A-4087-AD35-91127EE71CA5}" xr6:coauthVersionLast="40" xr6:coauthVersionMax="40" xr10:uidLastSave="{00000000-0000-0000-0000-000000000000}"/>
  <bookViews>
    <workbookView xWindow="45972" yWindow="11400" windowWidth="23256" windowHeight="14016" xr2:uid="{383B6121-9D50-412F-A6A6-A695473BB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4" i="1" l="1"/>
  <c r="M55" i="1"/>
  <c r="M56" i="1"/>
  <c r="M57" i="1"/>
  <c r="M58" i="1"/>
  <c r="M59" i="1"/>
  <c r="M60" i="1"/>
  <c r="M61" i="1"/>
  <c r="M54" i="1"/>
  <c r="M47" i="1"/>
  <c r="M30" i="1"/>
  <c r="M15" i="1"/>
  <c r="M38" i="1"/>
  <c r="M39" i="1"/>
  <c r="M40" i="1"/>
  <c r="M41" i="1"/>
  <c r="M42" i="1"/>
  <c r="M43" i="1"/>
  <c r="M44" i="1"/>
  <c r="M37" i="1"/>
  <c r="M21" i="1"/>
  <c r="M22" i="1"/>
  <c r="M23" i="1"/>
  <c r="M24" i="1"/>
  <c r="M25" i="1"/>
  <c r="M26" i="1"/>
  <c r="M27" i="1"/>
  <c r="M28" i="1"/>
  <c r="M20" i="1"/>
  <c r="M6" i="1"/>
  <c r="M7" i="1"/>
  <c r="M8" i="1"/>
  <c r="M9" i="1"/>
  <c r="M10" i="1"/>
  <c r="M11" i="1"/>
  <c r="M12" i="1"/>
  <c r="M13" i="1"/>
  <c r="M5" i="1"/>
</calcChain>
</file>

<file path=xl/sharedStrings.xml><?xml version="1.0" encoding="utf-8"?>
<sst xmlns="http://schemas.openxmlformats.org/spreadsheetml/2006/main" count="122" uniqueCount="49">
  <si>
    <t>Proportion of Race and Education Attainment</t>
  </si>
  <si>
    <t>EDU</t>
  </si>
  <si>
    <t>White</t>
  </si>
  <si>
    <t>Black</t>
  </si>
  <si>
    <t>Asian</t>
  </si>
  <si>
    <t>Others</t>
  </si>
  <si>
    <t>Total</t>
  </si>
  <si>
    <t>Primary_School</t>
  </si>
  <si>
    <t>Under_Highschool</t>
  </si>
  <si>
    <t>Highschool</t>
  </si>
  <si>
    <t>Some_College</t>
  </si>
  <si>
    <t>Associate</t>
  </si>
  <si>
    <t>Bachelor</t>
  </si>
  <si>
    <t>Master</t>
  </si>
  <si>
    <t>Professional</t>
  </si>
  <si>
    <t>Docterate</t>
  </si>
  <si>
    <t>21154 (84%)</t>
  </si>
  <si>
    <t>674 (3%)</t>
  </si>
  <si>
    <t>2187 (9%)</t>
  </si>
  <si>
    <t>1266 (5%)</t>
  </si>
  <si>
    <t>25281 (100%)</t>
  </si>
  <si>
    <t>Estimate</t>
  </si>
  <si>
    <t>SE</t>
  </si>
  <si>
    <t>t</t>
  </si>
  <si>
    <t>Pval</t>
  </si>
  <si>
    <t>GenderMale</t>
  </si>
  <si>
    <t>EDUProfessional</t>
  </si>
  <si>
    <t>AGEP</t>
  </si>
  <si>
    <t>EDUMaster</t>
  </si>
  <si>
    <t>I(AGEP * AGEP)</t>
  </si>
  <si>
    <t>EDUDocterate</t>
  </si>
  <si>
    <t>EDUBachelor</t>
  </si>
  <si>
    <t>MarriageUnmarried</t>
  </si>
  <si>
    <t>EDUAssociate</t>
  </si>
  <si>
    <t>EDUSome_College</t>
  </si>
  <si>
    <t>EDUHighschool</t>
  </si>
  <si>
    <t>EDUUnder_Highschool</t>
  </si>
  <si>
    <t>(Intercept)</t>
  </si>
  <si>
    <t>white</t>
  </si>
  <si>
    <t>black</t>
  </si>
  <si>
    <t>model 1 estimate</t>
  </si>
  <si>
    <t>asian</t>
  </si>
  <si>
    <t>max earning age</t>
  </si>
  <si>
    <t>other</t>
  </si>
  <si>
    <t>Race</t>
  </si>
  <si>
    <t>Minimum</t>
  </si>
  <si>
    <t>Mean</t>
  </si>
  <si>
    <t>Maximum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</si>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</sst>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"/>
    <numFmt numFmtId="17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4"/>
      <color rgb="FFFFFFFF"/>
      <name val="Lucida Sans"/>
      <family val="2"/>
    </font>
    <font>
      <sz val="11"/>
      <color rgb="FFFFFFFF"/>
      <name val="Lucida Sans"/>
      <family val="2"/>
    </font>
    <font>
      <sz val="11"/>
      <color rgb="FF000000"/>
      <name val="Arial"/>
      <family val="2"/>
    </font>
    <font>
      <b/>
      <sz val="10"/>
      <name val="Lucida Sans"/>
      <family val="2"/>
    </font>
    <font>
      <sz val="1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173" fontId="6" fillId="2" borderId="0" xfId="0" applyNumberFormat="1" applyFont="1" applyFill="1" applyAlignment="1">
      <alignment horizontal="right" vertical="center"/>
    </xf>
    <xf numFmtId="174" fontId="0" fillId="0" borderId="0" xfId="1" applyNumberFormat="1" applyFont="1"/>
    <xf numFmtId="2" fontId="0" fillId="0" borderId="0" xfId="1" applyNumberFormat="1" applyFont="1"/>
    <xf numFmtId="9" fontId="0" fillId="0" borderId="0" xfId="1" applyNumberFormat="1" applyFont="1"/>
    <xf numFmtId="0" fontId="7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righ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9583-0E03-42DB-8C36-E98F308D280E}">
  <dimension ref="A2:O64"/>
  <sheetViews>
    <sheetView tabSelected="1" topLeftCell="A4" zoomScale="85" zoomScaleNormal="85" workbookViewId="0">
      <selection activeCell="A38" sqref="A38:E47"/>
    </sheetView>
  </sheetViews>
  <sheetFormatPr defaultRowHeight="14.4" x14ac:dyDescent="0.55000000000000004"/>
  <cols>
    <col min="1" max="1" width="15.734375" bestFit="1" customWidth="1"/>
    <col min="2" max="2" width="15.7890625" customWidth="1"/>
    <col min="3" max="3" width="16.1015625" customWidth="1"/>
    <col min="4" max="4" width="8.89453125" bestFit="1" customWidth="1"/>
    <col min="5" max="5" width="9.62890625" bestFit="1" customWidth="1"/>
    <col min="7" max="7" width="15.5234375" customWidth="1"/>
    <col min="11" max="11" width="23.1015625" bestFit="1" customWidth="1"/>
    <col min="12" max="12" width="15.41796875" bestFit="1" customWidth="1"/>
  </cols>
  <sheetData>
    <row r="2" spans="1:13" ht="14.7" thickBot="1" x14ac:dyDescent="0.6">
      <c r="A2" s="6" t="s">
        <v>0</v>
      </c>
      <c r="B2" s="6"/>
      <c r="C2" s="6"/>
      <c r="D2" s="6"/>
      <c r="E2" s="6"/>
      <c r="F2" s="6"/>
      <c r="G2" s="6"/>
      <c r="K2" t="s">
        <v>38</v>
      </c>
    </row>
    <row r="3" spans="1:13" x14ac:dyDescent="0.55000000000000004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K3" s="13" t="s">
        <v>37</v>
      </c>
      <c r="L3" s="14">
        <v>8.9719069581999999</v>
      </c>
    </row>
    <row r="4" spans="1:13" ht="28.2" customHeight="1" x14ac:dyDescent="0.55000000000000004">
      <c r="A4" s="1">
        <v>1</v>
      </c>
      <c r="B4" s="3" t="s">
        <v>7</v>
      </c>
      <c r="C4" s="3">
        <v>158</v>
      </c>
      <c r="D4" s="3">
        <v>19</v>
      </c>
      <c r="E4" s="3">
        <v>66</v>
      </c>
      <c r="F4" s="3">
        <v>121</v>
      </c>
      <c r="G4" s="3">
        <v>364</v>
      </c>
      <c r="K4" s="13" t="s">
        <v>27</v>
      </c>
      <c r="L4" s="14">
        <v>5.5910029999999999E-2</v>
      </c>
    </row>
    <row r="5" spans="1:13" x14ac:dyDescent="0.55000000000000004">
      <c r="A5" s="1">
        <v>2</v>
      </c>
      <c r="B5" s="3" t="s">
        <v>8</v>
      </c>
      <c r="C5" s="3">
        <v>603</v>
      </c>
      <c r="D5" s="3">
        <v>27</v>
      </c>
      <c r="E5" s="3">
        <v>81</v>
      </c>
      <c r="F5" s="3">
        <v>211</v>
      </c>
      <c r="G5" s="3">
        <v>922</v>
      </c>
      <c r="K5" s="13" t="s">
        <v>36</v>
      </c>
      <c r="L5" s="15">
        <v>0.2120655454</v>
      </c>
      <c r="M5" s="16">
        <f>(EXP(L5)-1)</f>
        <v>0.23622891154151704</v>
      </c>
    </row>
    <row r="6" spans="1:13" x14ac:dyDescent="0.55000000000000004">
      <c r="A6" s="1">
        <v>3</v>
      </c>
      <c r="B6" s="3" t="s">
        <v>9</v>
      </c>
      <c r="C6" s="3">
        <v>3187</v>
      </c>
      <c r="D6" s="3">
        <v>102</v>
      </c>
      <c r="E6" s="3">
        <v>212</v>
      </c>
      <c r="F6" s="3">
        <v>295</v>
      </c>
      <c r="G6" s="3">
        <v>3796</v>
      </c>
      <c r="K6" s="13" t="s">
        <v>35</v>
      </c>
      <c r="L6" s="15">
        <v>0.23858922190000001</v>
      </c>
      <c r="M6" s="16">
        <f t="shared" ref="M6:M13" si="0">(EXP(L6)-1)</f>
        <v>0.26945696434609845</v>
      </c>
    </row>
    <row r="7" spans="1:13" x14ac:dyDescent="0.55000000000000004">
      <c r="A7" s="1">
        <v>4</v>
      </c>
      <c r="B7" s="3" t="s">
        <v>10</v>
      </c>
      <c r="C7" s="3">
        <v>5555</v>
      </c>
      <c r="D7" s="3">
        <v>210</v>
      </c>
      <c r="E7" s="3">
        <v>297</v>
      </c>
      <c r="F7" s="3">
        <v>364</v>
      </c>
      <c r="G7" s="3">
        <v>6426</v>
      </c>
      <c r="K7" s="13" t="s">
        <v>34</v>
      </c>
      <c r="L7" s="15">
        <v>0.33593305969999998</v>
      </c>
      <c r="M7" s="16">
        <f t="shared" si="0"/>
        <v>0.39924535577195952</v>
      </c>
    </row>
    <row r="8" spans="1:13" x14ac:dyDescent="0.55000000000000004">
      <c r="A8" s="1">
        <v>5</v>
      </c>
      <c r="B8" s="3" t="s">
        <v>11</v>
      </c>
      <c r="C8" s="3">
        <v>2332</v>
      </c>
      <c r="D8" s="3">
        <v>80</v>
      </c>
      <c r="E8" s="3">
        <v>174</v>
      </c>
      <c r="F8" s="3">
        <v>95</v>
      </c>
      <c r="G8" s="3">
        <v>2681</v>
      </c>
      <c r="K8" s="13" t="s">
        <v>33</v>
      </c>
      <c r="L8" s="15">
        <v>0.39279886520000001</v>
      </c>
      <c r="M8" s="16">
        <f t="shared" si="0"/>
        <v>0.48112045450134566</v>
      </c>
    </row>
    <row r="9" spans="1:13" x14ac:dyDescent="0.55000000000000004">
      <c r="A9" s="1">
        <v>6</v>
      </c>
      <c r="B9" s="3" t="s">
        <v>12</v>
      </c>
      <c r="C9" s="3">
        <v>5742</v>
      </c>
      <c r="D9" s="3">
        <v>145</v>
      </c>
      <c r="E9" s="3">
        <v>776</v>
      </c>
      <c r="F9" s="3">
        <v>118</v>
      </c>
      <c r="G9" s="3">
        <v>6781</v>
      </c>
      <c r="K9" s="13" t="s">
        <v>31</v>
      </c>
      <c r="L9" s="15">
        <v>0.69941932340000001</v>
      </c>
      <c r="M9" s="16">
        <f t="shared" si="0"/>
        <v>1.0125837078332767</v>
      </c>
    </row>
    <row r="10" spans="1:13" x14ac:dyDescent="0.55000000000000004">
      <c r="A10" s="1">
        <v>7</v>
      </c>
      <c r="B10" s="3" t="s">
        <v>13</v>
      </c>
      <c r="C10" s="3">
        <v>2539</v>
      </c>
      <c r="D10" s="3">
        <v>76</v>
      </c>
      <c r="E10" s="3">
        <v>403</v>
      </c>
      <c r="F10" s="3">
        <v>46</v>
      </c>
      <c r="G10" s="3">
        <v>3064</v>
      </c>
      <c r="K10" s="13" t="s">
        <v>28</v>
      </c>
      <c r="L10" s="15">
        <v>0.76386737729999998</v>
      </c>
      <c r="M10" s="16">
        <f t="shared" si="0"/>
        <v>1.1465617527257765</v>
      </c>
    </row>
    <row r="11" spans="1:13" x14ac:dyDescent="0.55000000000000004">
      <c r="A11" s="1">
        <v>8</v>
      </c>
      <c r="B11" s="3" t="s">
        <v>14</v>
      </c>
      <c r="C11" s="3">
        <v>623</v>
      </c>
      <c r="D11" s="3">
        <v>12</v>
      </c>
      <c r="E11" s="3">
        <v>95</v>
      </c>
      <c r="F11" s="3">
        <v>10</v>
      </c>
      <c r="G11" s="3">
        <v>740</v>
      </c>
      <c r="K11" s="13" t="s">
        <v>26</v>
      </c>
      <c r="L11" s="15">
        <v>1.1123758653</v>
      </c>
      <c r="M11" s="16">
        <f t="shared" si="0"/>
        <v>2.0415761921150901</v>
      </c>
    </row>
    <row r="12" spans="1:13" x14ac:dyDescent="0.55000000000000004">
      <c r="A12" s="1">
        <v>9</v>
      </c>
      <c r="B12" s="3" t="s">
        <v>15</v>
      </c>
      <c r="C12" s="3">
        <v>415</v>
      </c>
      <c r="D12" s="3">
        <v>3</v>
      </c>
      <c r="E12" s="3">
        <v>83</v>
      </c>
      <c r="F12" s="3">
        <v>6</v>
      </c>
      <c r="G12" s="3">
        <v>507</v>
      </c>
      <c r="K12" s="13" t="s">
        <v>30</v>
      </c>
      <c r="L12" s="15">
        <v>0.89271045940000004</v>
      </c>
      <c r="M12" s="16">
        <f t="shared" si="0"/>
        <v>1.4417389243803185</v>
      </c>
    </row>
    <row r="13" spans="1:13" ht="28.5" thickBot="1" x14ac:dyDescent="0.6">
      <c r="A13" s="4">
        <v>10</v>
      </c>
      <c r="B13" s="5" t="s">
        <v>6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K13" s="13" t="s">
        <v>32</v>
      </c>
      <c r="L13" s="15">
        <v>-0.13592675630000001</v>
      </c>
      <c r="M13" s="16">
        <f t="shared" si="0"/>
        <v>-0.12709343494605929</v>
      </c>
    </row>
    <row r="14" spans="1:13" x14ac:dyDescent="0.55000000000000004">
      <c r="K14" s="13" t="s">
        <v>25</v>
      </c>
      <c r="L14" s="15">
        <v>0.3112289567</v>
      </c>
      <c r="M14" t="s">
        <v>42</v>
      </c>
    </row>
    <row r="15" spans="1:13" ht="14.7" thickBot="1" x14ac:dyDescent="0.6">
      <c r="A15" t="s">
        <v>40</v>
      </c>
      <c r="K15" s="13" t="s">
        <v>29</v>
      </c>
      <c r="L15" s="14">
        <v>-5.3801339999999997E-4</v>
      </c>
      <c r="M15" s="17">
        <f>(L4/(2*L15*-1))</f>
        <v>51.95970026025374</v>
      </c>
    </row>
    <row r="16" spans="1:13" x14ac:dyDescent="0.55000000000000004">
      <c r="A16" s="2"/>
      <c r="B16" s="2" t="s">
        <v>21</v>
      </c>
      <c r="C16" s="2" t="s">
        <v>22</v>
      </c>
      <c r="D16" s="2" t="s">
        <v>23</v>
      </c>
      <c r="E16" s="2" t="s">
        <v>24</v>
      </c>
      <c r="K16" s="11"/>
      <c r="L16" s="11"/>
    </row>
    <row r="17" spans="1:15" ht="28.2" customHeight="1" x14ac:dyDescent="0.55000000000000004">
      <c r="A17" s="1" t="s">
        <v>27</v>
      </c>
      <c r="B17" s="3">
        <v>5.2999999999999999E-2</v>
      </c>
      <c r="C17" s="3">
        <v>2E-3</v>
      </c>
      <c r="D17" s="3">
        <v>29.672999999999998</v>
      </c>
      <c r="E17" s="3">
        <v>0</v>
      </c>
      <c r="K17" s="11" t="s">
        <v>39</v>
      </c>
      <c r="L17" s="11"/>
      <c r="M17" s="11"/>
      <c r="N17" s="11"/>
      <c r="O17" s="11"/>
    </row>
    <row r="18" spans="1:15" ht="28.2" customHeight="1" x14ac:dyDescent="0.55000000000000004">
      <c r="A18" s="7" t="s">
        <v>29</v>
      </c>
      <c r="B18" s="8">
        <v>-1E-3</v>
      </c>
      <c r="C18" s="8">
        <v>0</v>
      </c>
      <c r="D18" s="8">
        <v>-27.012</v>
      </c>
      <c r="E18" s="8">
        <v>0</v>
      </c>
      <c r="K18" s="13" t="s">
        <v>37</v>
      </c>
      <c r="L18" s="13">
        <v>9.2959312173999997</v>
      </c>
    </row>
    <row r="19" spans="1:15" ht="28.2" x14ac:dyDescent="0.55000000000000004">
      <c r="A19" s="1" t="s">
        <v>36</v>
      </c>
      <c r="B19" s="3">
        <v>0.161</v>
      </c>
      <c r="C19" s="3">
        <v>3.3000000000000002E-2</v>
      </c>
      <c r="D19" s="3">
        <v>4.8479999999999999</v>
      </c>
      <c r="E19" s="3">
        <v>0</v>
      </c>
      <c r="K19" s="13" t="s">
        <v>27</v>
      </c>
      <c r="L19" s="13">
        <v>4.5605027200000002E-2</v>
      </c>
    </row>
    <row r="20" spans="1:15" ht="28.2" customHeight="1" x14ac:dyDescent="0.55000000000000004">
      <c r="A20" s="1" t="s">
        <v>35</v>
      </c>
      <c r="B20" s="3">
        <v>0.248</v>
      </c>
      <c r="C20" s="3">
        <v>2.9000000000000001E-2</v>
      </c>
      <c r="D20" s="3">
        <v>8.4420000000000002</v>
      </c>
      <c r="E20" s="3">
        <v>0</v>
      </c>
      <c r="K20" s="13" t="s">
        <v>36</v>
      </c>
      <c r="L20" s="13">
        <v>7.7525994599999995E-2</v>
      </c>
      <c r="M20" s="16">
        <f>(EXP(L20)-1)</f>
        <v>8.0610322126547951E-2</v>
      </c>
    </row>
    <row r="21" spans="1:15" ht="28.2" customHeight="1" x14ac:dyDescent="0.55000000000000004">
      <c r="A21" s="1" t="s">
        <v>34</v>
      </c>
      <c r="B21" s="3">
        <v>0.35099999999999998</v>
      </c>
      <c r="C21" s="3">
        <v>2.9000000000000001E-2</v>
      </c>
      <c r="D21" s="3">
        <v>12.132</v>
      </c>
      <c r="E21" s="3">
        <v>0</v>
      </c>
      <c r="K21" s="13" t="s">
        <v>35</v>
      </c>
      <c r="L21" s="13">
        <v>6.6266409299999995E-2</v>
      </c>
      <c r="M21" s="16">
        <f t="shared" ref="M21:M28" si="1">(EXP(L21)-1)</f>
        <v>6.8511340609437532E-2</v>
      </c>
    </row>
    <row r="22" spans="1:15" ht="28.2" customHeight="1" x14ac:dyDescent="0.55000000000000004">
      <c r="A22" s="1" t="s">
        <v>33</v>
      </c>
      <c r="B22" s="3">
        <v>0.41799999999999998</v>
      </c>
      <c r="C22" s="3">
        <v>0.03</v>
      </c>
      <c r="D22" s="3">
        <v>13.932</v>
      </c>
      <c r="E22" s="3">
        <v>0</v>
      </c>
      <c r="K22" s="13" t="s">
        <v>34</v>
      </c>
      <c r="L22" s="13">
        <v>0.1580336591</v>
      </c>
      <c r="M22" s="16">
        <f t="shared" si="1"/>
        <v>0.17120561577116877</v>
      </c>
    </row>
    <row r="23" spans="1:15" ht="28.2" customHeight="1" x14ac:dyDescent="0.55000000000000004">
      <c r="A23" s="1" t="s">
        <v>31</v>
      </c>
      <c r="B23" s="3">
        <v>0.72099999999999997</v>
      </c>
      <c r="C23" s="3">
        <v>2.9000000000000001E-2</v>
      </c>
      <c r="D23" s="3">
        <v>24.981000000000002</v>
      </c>
      <c r="E23" s="3">
        <v>0</v>
      </c>
      <c r="K23" s="13" t="s">
        <v>33</v>
      </c>
      <c r="L23" s="13">
        <v>0.2939177905</v>
      </c>
      <c r="M23" s="16">
        <f t="shared" si="1"/>
        <v>0.34167360081717613</v>
      </c>
    </row>
    <row r="24" spans="1:15" ht="42.3" customHeight="1" x14ac:dyDescent="0.55000000000000004">
      <c r="A24" s="1" t="s">
        <v>28</v>
      </c>
      <c r="B24" s="3">
        <v>0.82099999999999995</v>
      </c>
      <c r="C24" s="3">
        <v>0.03</v>
      </c>
      <c r="D24" s="3">
        <v>27.606000000000002</v>
      </c>
      <c r="E24" s="3">
        <v>0</v>
      </c>
      <c r="K24" s="13" t="s">
        <v>31</v>
      </c>
      <c r="L24" s="13">
        <v>0.4481943827</v>
      </c>
      <c r="M24" s="16">
        <f t="shared" si="1"/>
        <v>0.56548296888613336</v>
      </c>
    </row>
    <row r="25" spans="1:15" ht="28.2" customHeight="1" x14ac:dyDescent="0.55000000000000004">
      <c r="A25" s="1" t="s">
        <v>26</v>
      </c>
      <c r="B25" s="3">
        <v>1.173</v>
      </c>
      <c r="C25" s="3">
        <v>3.4000000000000002E-2</v>
      </c>
      <c r="D25" s="3">
        <v>34.146000000000001</v>
      </c>
      <c r="E25" s="3">
        <v>0</v>
      </c>
      <c r="K25" s="13" t="s">
        <v>28</v>
      </c>
      <c r="L25" s="13">
        <v>0.65642461839999999</v>
      </c>
      <c r="M25" s="16">
        <f t="shared" si="1"/>
        <v>0.92788706533181764</v>
      </c>
    </row>
    <row r="26" spans="1:15" x14ac:dyDescent="0.55000000000000004">
      <c r="A26" s="1" t="s">
        <v>30</v>
      </c>
      <c r="B26" s="3">
        <v>0.93500000000000005</v>
      </c>
      <c r="C26" s="3">
        <v>3.6999999999999998E-2</v>
      </c>
      <c r="D26" s="3">
        <v>25.379000000000001</v>
      </c>
      <c r="E26" s="3">
        <v>0</v>
      </c>
      <c r="K26" s="13" t="s">
        <v>26</v>
      </c>
      <c r="L26" s="13">
        <v>0.99202275579999999</v>
      </c>
      <c r="M26" s="16">
        <f t="shared" si="1"/>
        <v>1.6966836918495662</v>
      </c>
    </row>
    <row r="27" spans="1:15" ht="28.2" customHeight="1" x14ac:dyDescent="0.55000000000000004">
      <c r="A27" s="7" t="s">
        <v>32</v>
      </c>
      <c r="B27" s="8">
        <v>-0.13300000000000001</v>
      </c>
      <c r="C27" s="8">
        <v>0.01</v>
      </c>
      <c r="D27" s="8">
        <v>-13.948</v>
      </c>
      <c r="E27" s="8">
        <v>0</v>
      </c>
      <c r="K27" s="13" t="s">
        <v>30</v>
      </c>
      <c r="L27" s="13">
        <v>0.78411308639999999</v>
      </c>
      <c r="M27" s="16">
        <f t="shared" si="1"/>
        <v>1.1904633272367731</v>
      </c>
    </row>
    <row r="28" spans="1:15" ht="42.6" customHeight="1" x14ac:dyDescent="0.55000000000000004">
      <c r="A28" s="9" t="s">
        <v>25</v>
      </c>
      <c r="B28" s="10">
        <v>0.30099999999999999</v>
      </c>
      <c r="C28" s="10">
        <v>7.0000000000000001E-3</v>
      </c>
      <c r="D28" s="10">
        <v>43.715000000000003</v>
      </c>
      <c r="E28" s="10">
        <v>0</v>
      </c>
      <c r="K28" s="13" t="s">
        <v>32</v>
      </c>
      <c r="L28" s="13">
        <v>-7.2429336600000005E-2</v>
      </c>
      <c r="M28" s="16">
        <f t="shared" si="1"/>
        <v>-6.9868529409728208E-2</v>
      </c>
    </row>
    <row r="29" spans="1:15" x14ac:dyDescent="0.55000000000000004">
      <c r="K29" s="13" t="s">
        <v>25</v>
      </c>
      <c r="L29" s="13">
        <v>0.10942643520000001</v>
      </c>
      <c r="M29" t="s">
        <v>42</v>
      </c>
    </row>
    <row r="30" spans="1:15" x14ac:dyDescent="0.55000000000000004">
      <c r="K30" s="13" t="s">
        <v>29</v>
      </c>
      <c r="L30" s="13">
        <v>-4.2206589999999999E-4</v>
      </c>
      <c r="M30" s="17">
        <f>(L19/(2*L30*-1))</f>
        <v>54.025955662374052</v>
      </c>
    </row>
    <row r="32" spans="1:15" ht="14.7" thickBot="1" x14ac:dyDescent="0.6">
      <c r="A32" s="22" t="s">
        <v>44</v>
      </c>
      <c r="B32" s="23" t="s">
        <v>45</v>
      </c>
      <c r="C32" s="23" t="s">
        <v>46</v>
      </c>
      <c r="D32" s="23" t="s">
        <v>47</v>
      </c>
      <c r="E32" s="23" t="s">
        <v>48</v>
      </c>
    </row>
    <row r="33" spans="1:13" ht="14.7" thickTop="1" x14ac:dyDescent="0.55000000000000004">
      <c r="A33" s="20" t="s">
        <v>2</v>
      </c>
      <c r="B33" s="21">
        <v>21000</v>
      </c>
      <c r="C33" s="21">
        <v>73570.820000000007</v>
      </c>
      <c r="D33" s="21">
        <v>850000</v>
      </c>
      <c r="E33" s="21">
        <v>69315.740000000005</v>
      </c>
      <c r="K33" s="13" t="s">
        <v>41</v>
      </c>
    </row>
    <row r="34" spans="1:13" x14ac:dyDescent="0.55000000000000004">
      <c r="A34" s="20" t="s">
        <v>3</v>
      </c>
      <c r="B34" s="21">
        <v>21000</v>
      </c>
      <c r="C34" s="21">
        <v>55003.77</v>
      </c>
      <c r="D34" s="21">
        <v>467000</v>
      </c>
      <c r="E34" s="21">
        <v>45614.04</v>
      </c>
      <c r="K34" s="13"/>
      <c r="L34" s="13"/>
    </row>
    <row r="35" spans="1:13" x14ac:dyDescent="0.55000000000000004">
      <c r="A35" s="20" t="s">
        <v>4</v>
      </c>
      <c r="B35" s="21">
        <v>21000</v>
      </c>
      <c r="C35" s="21">
        <v>84581.83</v>
      </c>
      <c r="D35" s="21">
        <v>850000</v>
      </c>
      <c r="E35" s="21">
        <v>79668.210000000006</v>
      </c>
      <c r="K35" s="13" t="s">
        <v>37</v>
      </c>
      <c r="L35" s="13">
        <v>9.3142325195000009</v>
      </c>
    </row>
    <row r="36" spans="1:13" x14ac:dyDescent="0.55000000000000004">
      <c r="A36" s="20" t="s">
        <v>5</v>
      </c>
      <c r="B36" s="21">
        <v>21000</v>
      </c>
      <c r="C36" s="21">
        <v>46104.23</v>
      </c>
      <c r="D36" s="21">
        <v>467000</v>
      </c>
      <c r="E36" s="21">
        <v>34946.39</v>
      </c>
      <c r="K36" s="13" t="s">
        <v>27</v>
      </c>
      <c r="L36" s="13">
        <v>4.7026147900000002E-2</v>
      </c>
    </row>
    <row r="37" spans="1:13" x14ac:dyDescent="0.55000000000000004">
      <c r="K37" s="13" t="s">
        <v>36</v>
      </c>
      <c r="L37" s="13">
        <v>-1.8697118299999999E-2</v>
      </c>
      <c r="M37" s="16">
        <f>(EXP(L37)-1)</f>
        <v>-1.8523411474024254E-2</v>
      </c>
    </row>
    <row r="38" spans="1:13" ht="14.7" thickBot="1" x14ac:dyDescent="0.6">
      <c r="A38" s="24" t="s">
        <v>1</v>
      </c>
      <c r="B38" s="24" t="s">
        <v>45</v>
      </c>
      <c r="C38" s="24" t="s">
        <v>46</v>
      </c>
      <c r="D38" s="24" t="s">
        <v>47</v>
      </c>
      <c r="E38" s="24" t="s">
        <v>48</v>
      </c>
      <c r="K38" s="13" t="s">
        <v>35</v>
      </c>
      <c r="L38" s="13">
        <v>0.128680145</v>
      </c>
      <c r="M38" s="16">
        <f t="shared" ref="M38:M44" si="2">(EXP(L38)-1)</f>
        <v>0.13732628648181966</v>
      </c>
    </row>
    <row r="39" spans="1:13" ht="14.7" thickTop="1" x14ac:dyDescent="0.55000000000000004">
      <c r="A39" s="20" t="s">
        <v>7</v>
      </c>
      <c r="B39" s="20">
        <v>21000</v>
      </c>
      <c r="C39" s="20">
        <v>40650.69</v>
      </c>
      <c r="D39" s="20">
        <v>467000</v>
      </c>
      <c r="E39" s="20">
        <v>36591.919999999998</v>
      </c>
      <c r="K39" s="13" t="s">
        <v>34</v>
      </c>
      <c r="L39" s="13">
        <v>0.24977076440000001</v>
      </c>
      <c r="M39" s="16">
        <f t="shared" si="2"/>
        <v>0.28373110608545438</v>
      </c>
    </row>
    <row r="40" spans="1:13" x14ac:dyDescent="0.55000000000000004">
      <c r="A40" s="20" t="s">
        <v>8</v>
      </c>
      <c r="B40" s="20">
        <v>21000</v>
      </c>
      <c r="C40" s="20">
        <v>48927.67</v>
      </c>
      <c r="D40" s="20">
        <v>503000</v>
      </c>
      <c r="E40" s="20">
        <v>47203.18</v>
      </c>
      <c r="K40" s="13" t="s">
        <v>33</v>
      </c>
      <c r="L40" s="13">
        <v>0.35867989169999998</v>
      </c>
      <c r="M40" s="16">
        <f t="shared" si="2"/>
        <v>0.43143851287565327</v>
      </c>
    </row>
    <row r="41" spans="1:13" x14ac:dyDescent="0.55000000000000004">
      <c r="A41" s="20" t="s">
        <v>9</v>
      </c>
      <c r="B41" s="20">
        <v>21000</v>
      </c>
      <c r="C41" s="20">
        <v>50655.82</v>
      </c>
      <c r="D41" s="20">
        <v>467000</v>
      </c>
      <c r="E41" s="20">
        <v>37992.28</v>
      </c>
      <c r="K41" s="13" t="s">
        <v>31</v>
      </c>
      <c r="L41" s="13">
        <v>0.69323941919999998</v>
      </c>
      <c r="M41" s="18">
        <f t="shared" si="2"/>
        <v>1.0001844857883375</v>
      </c>
    </row>
    <row r="42" spans="1:13" x14ac:dyDescent="0.55000000000000004">
      <c r="A42" s="20" t="s">
        <v>10</v>
      </c>
      <c r="B42" s="20">
        <v>21000</v>
      </c>
      <c r="C42" s="20">
        <v>57902.6</v>
      </c>
      <c r="D42" s="20">
        <v>850000</v>
      </c>
      <c r="E42" s="20">
        <v>51927.05</v>
      </c>
      <c r="K42" s="13" t="s">
        <v>28</v>
      </c>
      <c r="L42" s="13">
        <v>0.9726939939</v>
      </c>
      <c r="M42" s="16">
        <f t="shared" si="2"/>
        <v>1.6450606468151254</v>
      </c>
    </row>
    <row r="43" spans="1:13" x14ac:dyDescent="0.55000000000000004">
      <c r="A43" s="20" t="s">
        <v>11</v>
      </c>
      <c r="B43" s="20">
        <v>21000</v>
      </c>
      <c r="C43" s="20">
        <v>59329.43</v>
      </c>
      <c r="D43" s="20">
        <v>850000</v>
      </c>
      <c r="E43" s="20">
        <v>42847.5</v>
      </c>
      <c r="K43" s="13" t="s">
        <v>26</v>
      </c>
      <c r="L43" s="13">
        <v>1.3275925054</v>
      </c>
      <c r="M43" s="16">
        <f t="shared" si="2"/>
        <v>2.7719514947636656</v>
      </c>
    </row>
    <row r="44" spans="1:13" x14ac:dyDescent="0.55000000000000004">
      <c r="A44" s="20" t="s">
        <v>12</v>
      </c>
      <c r="B44" s="20">
        <v>21000</v>
      </c>
      <c r="C44" s="20">
        <v>86039.88</v>
      </c>
      <c r="D44" s="20">
        <v>850000</v>
      </c>
      <c r="E44" s="20">
        <v>74123.5</v>
      </c>
      <c r="K44" s="13" t="s">
        <v>30</v>
      </c>
      <c r="L44" s="13">
        <v>0.99796900600000005</v>
      </c>
      <c r="M44" s="16">
        <f t="shared" si="2"/>
        <v>1.7127666169517006</v>
      </c>
    </row>
    <row r="45" spans="1:13" x14ac:dyDescent="0.55000000000000004">
      <c r="A45" s="20" t="s">
        <v>13</v>
      </c>
      <c r="B45" s="20">
        <v>21000</v>
      </c>
      <c r="C45" s="20">
        <v>96258.93</v>
      </c>
      <c r="D45" s="20">
        <v>850000</v>
      </c>
      <c r="E45" s="20">
        <v>80756.100000000006</v>
      </c>
      <c r="K45" s="13" t="s">
        <v>32</v>
      </c>
      <c r="L45" s="13">
        <v>-0.15480697400000001</v>
      </c>
    </row>
    <row r="46" spans="1:13" x14ac:dyDescent="0.55000000000000004">
      <c r="A46" s="20" t="s">
        <v>14</v>
      </c>
      <c r="B46" s="20">
        <v>21500</v>
      </c>
      <c r="C46" s="20">
        <v>156783.92000000001</v>
      </c>
      <c r="D46" s="20">
        <v>850000</v>
      </c>
      <c r="E46" s="20">
        <v>135919.07</v>
      </c>
      <c r="K46" s="13" t="s">
        <v>25</v>
      </c>
      <c r="L46" s="13">
        <v>0.28842778079999998</v>
      </c>
      <c r="M46" t="s">
        <v>42</v>
      </c>
    </row>
    <row r="47" spans="1:13" x14ac:dyDescent="0.55000000000000004">
      <c r="A47" s="20" t="s">
        <v>15</v>
      </c>
      <c r="B47" s="20">
        <v>21000</v>
      </c>
      <c r="C47" s="20">
        <v>116375.05</v>
      </c>
      <c r="D47" s="20">
        <v>467000</v>
      </c>
      <c r="E47" s="20">
        <v>99528.47</v>
      </c>
      <c r="K47" s="13" t="s">
        <v>29</v>
      </c>
      <c r="L47" s="13">
        <v>-4.8850569999999999E-4</v>
      </c>
      <c r="M47" s="17">
        <f>(L36/(2*L47*-1))</f>
        <v>48.132650141032137</v>
      </c>
    </row>
    <row r="50" spans="3:13" x14ac:dyDescent="0.55000000000000004">
      <c r="C50" s="19"/>
      <c r="D50" s="19"/>
      <c r="E50" s="19"/>
    </row>
    <row r="51" spans="3:13" x14ac:dyDescent="0.55000000000000004">
      <c r="F51" s="19"/>
      <c r="K51" t="s">
        <v>43</v>
      </c>
    </row>
    <row r="52" spans="3:13" x14ac:dyDescent="0.55000000000000004">
      <c r="K52" s="13" t="s">
        <v>37</v>
      </c>
      <c r="L52" s="13">
        <v>9.4021536291000007</v>
      </c>
    </row>
    <row r="53" spans="3:13" x14ac:dyDescent="0.55000000000000004">
      <c r="K53" s="13" t="s">
        <v>27</v>
      </c>
      <c r="L53" s="13">
        <v>3.70529291E-2</v>
      </c>
    </row>
    <row r="54" spans="3:13" x14ac:dyDescent="0.55000000000000004">
      <c r="K54" s="13" t="s">
        <v>36</v>
      </c>
      <c r="L54" s="13">
        <v>3.1819013700000003E-2</v>
      </c>
      <c r="M54" s="16">
        <f>(EXP(L54)-1)</f>
        <v>3.2330650691720697E-2</v>
      </c>
    </row>
    <row r="55" spans="3:13" x14ac:dyDescent="0.55000000000000004">
      <c r="K55" s="13" t="s">
        <v>35</v>
      </c>
      <c r="L55" s="13">
        <v>0.15197710819999999</v>
      </c>
      <c r="M55" s="16">
        <f t="shared" ref="M55:M61" si="3">(EXP(L55)-1)</f>
        <v>0.16413358701383962</v>
      </c>
    </row>
    <row r="56" spans="3:13" x14ac:dyDescent="0.55000000000000004">
      <c r="K56" s="13" t="s">
        <v>34</v>
      </c>
      <c r="L56" s="13">
        <v>0.27518423749999998</v>
      </c>
      <c r="M56" s="16">
        <f t="shared" si="3"/>
        <v>0.31677325153300551</v>
      </c>
    </row>
    <row r="57" spans="3:13" x14ac:dyDescent="0.55000000000000004">
      <c r="K57" s="13" t="s">
        <v>33</v>
      </c>
      <c r="L57" s="13">
        <v>0.40714900739999998</v>
      </c>
      <c r="M57" s="16">
        <f t="shared" si="3"/>
        <v>0.50252797676955607</v>
      </c>
    </row>
    <row r="58" spans="3:13" x14ac:dyDescent="0.55000000000000004">
      <c r="K58" s="13" t="s">
        <v>31</v>
      </c>
      <c r="L58" s="13">
        <v>0.43963377549999999</v>
      </c>
      <c r="M58" s="16">
        <f t="shared" si="3"/>
        <v>0.55213868319872494</v>
      </c>
    </row>
    <row r="59" spans="3:13" x14ac:dyDescent="0.55000000000000004">
      <c r="K59" s="13" t="s">
        <v>28</v>
      </c>
      <c r="L59" s="13">
        <v>0.59692425780000002</v>
      </c>
      <c r="M59" s="16">
        <f t="shared" si="3"/>
        <v>0.81652304266822862</v>
      </c>
    </row>
    <row r="60" spans="3:13" x14ac:dyDescent="0.55000000000000004">
      <c r="K60" s="13" t="s">
        <v>26</v>
      </c>
      <c r="L60" s="13">
        <v>1.0899111895</v>
      </c>
      <c r="M60" s="16">
        <f t="shared" si="3"/>
        <v>1.9740099375246998</v>
      </c>
    </row>
    <row r="61" spans="3:13" x14ac:dyDescent="0.55000000000000004">
      <c r="K61" s="13" t="s">
        <v>30</v>
      </c>
      <c r="L61" s="13">
        <v>0.18921782649999999</v>
      </c>
      <c r="M61" s="16">
        <f t="shared" si="3"/>
        <v>0.2083041244773145</v>
      </c>
    </row>
    <row r="62" spans="3:13" x14ac:dyDescent="0.55000000000000004">
      <c r="K62" s="13" t="s">
        <v>32</v>
      </c>
      <c r="L62" s="13">
        <v>-2.64751994E-2</v>
      </c>
      <c r="M62" s="12"/>
    </row>
    <row r="63" spans="3:13" x14ac:dyDescent="0.55000000000000004">
      <c r="K63" s="13" t="s">
        <v>25</v>
      </c>
      <c r="L63" s="13">
        <v>0.18467458680000001</v>
      </c>
      <c r="M63" t="s">
        <v>42</v>
      </c>
    </row>
    <row r="64" spans="3:13" x14ac:dyDescent="0.55000000000000004">
      <c r="K64" s="13" t="s">
        <v>29</v>
      </c>
      <c r="L64" s="13">
        <v>-3.524264E-4</v>
      </c>
      <c r="M64" s="17">
        <f>(L53/(2*L64*-1))</f>
        <v>52.568322208551912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</dc:creator>
  <cp:lastModifiedBy>Huy Le</cp:lastModifiedBy>
  <dcterms:created xsi:type="dcterms:W3CDTF">2019-02-22T18:46:21Z</dcterms:created>
  <dcterms:modified xsi:type="dcterms:W3CDTF">2019-02-22T20:39:47Z</dcterms:modified>
</cp:coreProperties>
</file>