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2976894-E9A1-42B3-BC59-015B67EBB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LTT DT  2022-2023" sheetId="1" r:id="rId1"/>
    <sheet name="SLTT theo khu vực" sheetId="3" r:id="rId2"/>
  </sheets>
  <definedNames>
    <definedName name="_xlnm.Print_Area" localSheetId="1">'SLTT theo khu vực'!$A$1:$L$80</definedName>
    <definedName name="_xlnm.Print_Titles" localSheetId="1">'SLTT theo khu vực'!$4:$5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9" i="1" l="1"/>
  <c r="J62" i="1"/>
  <c r="J52" i="1"/>
</calcChain>
</file>

<file path=xl/sharedStrings.xml><?xml version="1.0" encoding="utf-8"?>
<sst xmlns="http://schemas.openxmlformats.org/spreadsheetml/2006/main" count="299" uniqueCount="154">
  <si>
    <t>PHÒNG MARKETING</t>
  </si>
  <si>
    <t>SẢN LƯỢNG &amp; DOANH THU TIÊU THỤ NĂM 2022 &amp; CÙNG KỲ NĂM 2022-2023 (THEO KHÁCH HÀNG)</t>
  </si>
  <si>
    <t>TÊN KHÁCH HÀNG</t>
  </si>
  <si>
    <t xml:space="preserve">SLTT </t>
  </si>
  <si>
    <t>DOANH THU</t>
  </si>
  <si>
    <t>KẾ HOẠCH</t>
  </si>
  <si>
    <t>NĂM 2022</t>
  </si>
  <si>
    <t>NĂM 2023</t>
  </si>
  <si>
    <t>Tỷ lệ tăng/giảm (%)</t>
  </si>
  <si>
    <t>SLTT còn lại</t>
  </si>
  <si>
    <t>SLTT T7</t>
  </si>
  <si>
    <t>SLTT 7T</t>
  </si>
  <si>
    <t>DTTT 7T</t>
  </si>
  <si>
    <t>SLTT</t>
  </si>
  <si>
    <t>năm 2023</t>
  </si>
  <si>
    <t>CÔNG TY TNHH THƯƠNG MẠI THANH PHONG</t>
  </si>
  <si>
    <t>CÔNG TY TNHH MỘT THÀNH VIÊN NÔNG NGHIỆP DÂN NAM</t>
  </si>
  <si>
    <t>CÔNG TY TNHH MTV HIỆP HÒA</t>
  </si>
  <si>
    <t>HỘ KINH DOANH NGỌC HIẾU</t>
  </si>
  <si>
    <t>VĨNH LONG</t>
  </si>
  <si>
    <t>CÔNG TY TRÁCH NHIỆM HỮU HẠN ÚT NỮ</t>
  </si>
  <si>
    <t>CÔNG TY CỔ PHẦN MÍA ĐƯỜNG TRÀ VINH</t>
  </si>
  <si>
    <t>TRÀ VINH</t>
  </si>
  <si>
    <t>CỬA HÀNG VTNN CAO VĂN HÒA</t>
  </si>
  <si>
    <t>ĐẠI LÝ HAI CHIẾN</t>
  </si>
  <si>
    <t>TIỀN GIANG</t>
  </si>
  <si>
    <t>CÔNG TY TNHH VTNN HƯNG THẠNH</t>
  </si>
  <si>
    <t>CÔNG TY TNHH THUẬN PHÁT</t>
  </si>
  <si>
    <t>CÔNG TY TNHH MTV THƯƠNG MẠI VINA TRUNG LONG</t>
  </si>
  <si>
    <t>CÔNG TY TRÁCH NHIỆM HỮU HẠN TẤN LỢI</t>
  </si>
  <si>
    <t>CÔNG TY CỔ PHẦN MÍA ĐƯỜNG SÓC TRĂNG</t>
  </si>
  <si>
    <t>CÔNG TY TNHH MỘT THÀNH VIÊN TRẦN VĂN PHƯỚC</t>
  </si>
  <si>
    <t>SÓC TRĂNG</t>
  </si>
  <si>
    <t>CÔNG TY TNHH HỮU NGHỊ</t>
  </si>
  <si>
    <t>CÔNG TY TNHH KINH DOANH VẬT TƯ NÔNG NGHIỆP AN NGUYÊN</t>
  </si>
  <si>
    <t>LONG AN</t>
  </si>
  <si>
    <t>CÔNG TY TRÁCH NHIỆM HỮU HẠN MINH HUỆ</t>
  </si>
  <si>
    <t>DOANH NGHIỆP TƯ NHÂN PHÂN BÓN TÂN THÀNH</t>
  </si>
  <si>
    <t>CÔNG TY TRÁCH NHIỆM HỮU HẠN CÁNH ĐỒNG VÀNG KIÊN GIANG</t>
  </si>
  <si>
    <t>KIÊN GIANG</t>
  </si>
  <si>
    <t>CÔNG TY TNHH THƯƠNG MẠI NGUYỄN KHOA</t>
  </si>
  <si>
    <t>CÔNG TY CỔ PHẦN MÍA ĐƯỜNG CẦN THƠ</t>
  </si>
  <si>
    <t>CÔNG TY TRÁCH NHIỆM HỮU HẠN MỘT THÀNH VIÊN THƯƠNG MẠI DỊCH VỤ MINH MINH TRANG</t>
  </si>
  <si>
    <t>CẦN THƠ</t>
  </si>
  <si>
    <t>CÔNG TY TNHH MỘT THÀNH VIÊN SX-TM-DV ĐỖ VĂN SẤM</t>
  </si>
  <si>
    <t>CÀ MAU</t>
  </si>
  <si>
    <t>DOANH NGHIỆP TƯ NHÂN THU DUNG</t>
  </si>
  <si>
    <t>BẾN TRE</t>
  </si>
  <si>
    <t>CÔNG TY TNHH MỘT THÀNH VIÊN TƯỜNG DUNG AN GIANG</t>
  </si>
  <si>
    <t>DOANH NGHIỆP TƯ NHÂN TƯ LONG</t>
  </si>
  <si>
    <t>CÔNG TY TNHH TMDV XNK PHÂN BÓN THẾ MẪN</t>
  </si>
  <si>
    <t>AN GIANG</t>
  </si>
  <si>
    <t>CÔNG TY TNHH NGUYỄN PHAN</t>
  </si>
  <si>
    <t>TP. HCM</t>
  </si>
  <si>
    <t>DOANH NGHIỆP TƯ NHÂN KIM HOÀNG</t>
  </si>
  <si>
    <t>CÔNG TY TNHH HỮU THÀNH I</t>
  </si>
  <si>
    <t>CÔNG TY TNHH NÔNG NGHIỆP HIỆP PHÁT</t>
  </si>
  <si>
    <t>ĐỒNG THÁP</t>
  </si>
  <si>
    <t>MIỀN TÂY</t>
  </si>
  <si>
    <t>CÔNG TY TNHH THƯƠNG MẠI-DỊCH VỤ ANH THI</t>
  </si>
  <si>
    <t>CÔNG TY  CP TM TỔNG HỢP KON TUM</t>
  </si>
  <si>
    <t>KON TUM</t>
  </si>
  <si>
    <t>CÔNG TY TNHH KHÁNH HIỀN</t>
  </si>
  <si>
    <t>GIA LAI</t>
  </si>
  <si>
    <t>CÔNG TY TNHH MỘT THÀNH VIÊN THƯƠNG MẠI THỊNH THÀNH ĐẮKLẮK</t>
  </si>
  <si>
    <t>CÔNG TY TRÁCH NHIỆM HỮU HẠN THƯƠNG MẠI - DỊCH VỤ HUY CHÍNH</t>
  </si>
  <si>
    <t>CÔNG TY TNHH MỘT THÀNH VIÊN TÂN CHIẾN</t>
  </si>
  <si>
    <t>CÔNG TY TNHH CÔNG NGUYÊN ĐẮK LẮK</t>
  </si>
  <si>
    <t>ĐẮC LẮC</t>
  </si>
  <si>
    <t>CÔNG TY TNHH MỘT THÀNH VIÊN NÔNG SẢN THÀNH MAI</t>
  </si>
  <si>
    <t>ĐẮC NÔNG</t>
  </si>
  <si>
    <t>TÂY NGUYÊN</t>
  </si>
  <si>
    <t>CÔNG TY TNHH SẢN XUẤT DỊCH VỤ THƯƠNG MẠI HIẾU GIANG</t>
  </si>
  <si>
    <t>HỘ KINH DOANH NGUYỄN VĂN ĐÊN</t>
  </si>
  <si>
    <t>HỘ KINH DOANH PHAN THỊ BÉ</t>
  </si>
  <si>
    <t>HỘ KINH DOANH LÊ HỮU YẾN</t>
  </si>
  <si>
    <t>Vãng lai</t>
  </si>
  <si>
    <t>TP.HCM</t>
  </si>
  <si>
    <t>CÔNG TY TNHH  SẢN  XUẤT - THƯƠNG MẠI HOÀNG DŨNG</t>
  </si>
  <si>
    <t>CÔNG TY TRÁCH NHIỆM HỮU HẠN MINH TRUNG</t>
  </si>
  <si>
    <t>HỘ KINH DOANH TRƯƠNG THỊ LIÊN</t>
  </si>
  <si>
    <t>TÂY NINH</t>
  </si>
  <si>
    <t>CÔNG TY TNHH THƯƠNG MẠI DỊCH VỤ THANH YÊN</t>
  </si>
  <si>
    <t>BÌNH THUẬN</t>
  </si>
  <si>
    <t>CÔNG TY TNHH KIM NGOAN</t>
  </si>
  <si>
    <t>BÌNH PHƯỚC</t>
  </si>
  <si>
    <t>CÔNG TY TNHH THƯƠNG MẠI - DỊCH VỤ LÊ VŨ</t>
  </si>
  <si>
    <t>CÔNG TY TNHH PHÂN BÓN NGUYÊN NGỌC</t>
  </si>
  <si>
    <t>BÌNH DƯƠNG</t>
  </si>
  <si>
    <t>CÔNG TY TNHH VẬN TẢI PHÂN BÓN TUẤN VŨ</t>
  </si>
  <si>
    <t>CÔNG TY TNHH VÕ TUYẾT</t>
  </si>
  <si>
    <t>ĐỒNG NAI</t>
  </si>
  <si>
    <t>MIỀN ĐÔNG</t>
  </si>
  <si>
    <t>DOANH NGHIỆP TƯ NHÂN ĐỨC HÙNG</t>
  </si>
  <si>
    <t>CÔNG TY TNHH HÙNG CƯỜNG LOAN</t>
  </si>
  <si>
    <t>CÔNG TY TNHH KINH DOANH THƯƠNG MẠI BÍCH THỦY NI</t>
  </si>
  <si>
    <t>PHÚ YÊN</t>
  </si>
  <si>
    <t>CÔNG TY TNHH MỘT THÀNH VIÊN PHẠM THANH HOA</t>
  </si>
  <si>
    <t>NINH THUẬN</t>
  </si>
  <si>
    <t>CÔNG TY CỔ PHẦN VẬT TƯ PHÚ KHÁNH</t>
  </si>
  <si>
    <t>DOANH NGHIỆP TƯ NHÂN TM TÁM HÙNG</t>
  </si>
  <si>
    <t>HỘ KINH DOANH BÙI VIẾT TÙNG</t>
  </si>
  <si>
    <t>CỬA HÀNG VẬT TƯ NÔNG NGHIỆP KIM KHÁNH</t>
  </si>
  <si>
    <t>KHÁNH HÒA</t>
  </si>
  <si>
    <t>CÔNG TY TNHH THƯƠNG MẠI VÀ DỊCH VỤ TÁM TRUNG</t>
  </si>
  <si>
    <t>CÔNG TY TRÁCH NHIỆM HỮU HẠN HỒNG NHUNG</t>
  </si>
  <si>
    <t>HTX SX NN Bình Định</t>
  </si>
  <si>
    <t>BÌNH ĐỊNH</t>
  </si>
  <si>
    <t>MIỀN TRUNG</t>
  </si>
  <si>
    <t>NỘI ĐỊA</t>
  </si>
  <si>
    <t>YE TAK GROUP LTD.</t>
  </si>
  <si>
    <t>PIONEER AGROBIZ CO.,LTD</t>
  </si>
  <si>
    <t>NƯỚC NGOÀI</t>
  </si>
  <si>
    <t>TỔNG CỘNG</t>
  </si>
  <si>
    <t>SẢN LƯỢNG &amp; DOANH THU TIÊU THỤ NĂM 2022 &amp; CÙNG KỲ NĂM 2022-2023 (THEO TỈNH)</t>
  </si>
  <si>
    <t>SLTT T6</t>
  </si>
  <si>
    <t>SLTT 6T</t>
  </si>
  <si>
    <t>DTTT 6T</t>
  </si>
  <si>
    <t>D.THU</t>
  </si>
  <si>
    <t>SẢN LƯỢNG &amp; DOANH THU TIÊU THỤ NĂM 2022 &amp; CÙNG KỲ NĂM 2022-2023 (THEO VÙNG)</t>
  </si>
  <si>
    <t>MYANMAR</t>
  </si>
  <si>
    <t>PIONEER  AGROBIZ CO.,LTD</t>
  </si>
  <si>
    <t xml:space="preserve">SẢN LƯỢNG TIÊU THỤ THEO KHU VỰC </t>
  </si>
  <si>
    <t xml:space="preserve">        (7 THÁNG NĂM 2022-2023)</t>
  </si>
  <si>
    <t>KHU VỰC</t>
  </si>
  <si>
    <t>TỈNH</t>
  </si>
  <si>
    <t xml:space="preserve"> NĂM  2022</t>
  </si>
  <si>
    <t xml:space="preserve"> NĂM  2023</t>
  </si>
  <si>
    <t xml:space="preserve"> Tỷ lệ tăng giảm
23/22 (%) </t>
  </si>
  <si>
    <t xml:space="preserve">      Tăng giảm 2023-2022</t>
  </si>
  <si>
    <t>SL</t>
  </si>
  <si>
    <t>D. số</t>
  </si>
  <si>
    <t>SL (tấn)</t>
  </si>
  <si>
    <t>DS (đồng)</t>
  </si>
  <si>
    <t xml:space="preserve">MIỀN
TÂY
</t>
  </si>
  <si>
    <t xml:space="preserve">MIỀN
ĐÔNG
</t>
  </si>
  <si>
    <t>Chuyên dùng Lúa</t>
  </si>
  <si>
    <t>Chuyên dùng Cà phê</t>
  </si>
  <si>
    <t>Nhóm 20-20-15</t>
  </si>
  <si>
    <t>Nhóm 16-16-8</t>
  </si>
  <si>
    <t>Sản phẩm CAT</t>
  </si>
  <si>
    <t>Chuyên dùng Mía</t>
  </si>
  <si>
    <t>Chuyên dùng khác</t>
  </si>
  <si>
    <t xml:space="preserve">Sản phẩm NPK </t>
  </si>
  <si>
    <t>TÂY
NGUYÊN</t>
  </si>
  <si>
    <t xml:space="preserve">MIỀN
TRUNG
</t>
  </si>
  <si>
    <t>CAMPUCHIA</t>
  </si>
  <si>
    <t>NPK 20-20-15+TE</t>
  </si>
  <si>
    <t>CD lúa</t>
  </si>
  <si>
    <t>NPK 16-16-8-13S+TE (Cam)</t>
  </si>
  <si>
    <t>25-20-10 TEC</t>
  </si>
  <si>
    <t>NPK 15-15-15 (Cam)</t>
  </si>
  <si>
    <t>NPK 16-20-0</t>
  </si>
  <si>
    <t>NPK 16-8-16+TE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</si>
</sst>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.0"/>
    <numFmt numFmtId="167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i/>
      <sz val="9.5"/>
      <color theme="1"/>
      <name val="Calibri"/>
      <family val="2"/>
      <scheme val="minor"/>
    </font>
    <font>
      <b/>
      <sz val="9.5"/>
      <name val="Times New Roman"/>
      <family val="1"/>
    </font>
    <font>
      <sz val="9.5"/>
      <color theme="1"/>
      <name val="Times New Roman"/>
      <family val="1"/>
    </font>
    <font>
      <sz val="9.5"/>
      <name val="Times New Roman"/>
      <family val="1"/>
    </font>
    <font>
      <b/>
      <sz val="9.5"/>
      <color theme="1"/>
      <name val="Times New Roman"/>
      <family val="1"/>
    </font>
    <font>
      <i/>
      <sz val="9.5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auto="1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auto="1"/>
      </top>
      <bottom style="hair">
        <color rgb="FF000000"/>
      </bottom>
      <diagonal/>
    </border>
    <border>
      <left/>
      <right style="thin">
        <color rgb="FF000000"/>
      </right>
      <top style="thin">
        <color auto="1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4">
    <xf numFmtId="0" fontId="0" fillId="0" borderId="0" xfId="0"/>
    <xf numFmtId="0" fontId="2" fillId="0" borderId="0" xfId="0" applyFont="1"/>
    <xf numFmtId="3" fontId="0" fillId="0" borderId="0" xfId="0" applyNumberFormat="1"/>
    <xf numFmtId="165" fontId="0" fillId="0" borderId="0" xfId="1" applyNumberFormat="1" applyFont="1"/>
    <xf numFmtId="165" fontId="0" fillId="2" borderId="0" xfId="1" applyNumberFormat="1" applyFont="1" applyFill="1"/>
    <xf numFmtId="3" fontId="4" fillId="3" borderId="2" xfId="0" applyNumberFormat="1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3" fontId="4" fillId="3" borderId="8" xfId="0" applyNumberFormat="1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3" fontId="7" fillId="0" borderId="11" xfId="0" applyNumberFormat="1" applyFont="1" applyBorder="1" applyAlignment="1">
      <alignment wrapText="1"/>
    </xf>
    <xf numFmtId="3" fontId="7" fillId="0" borderId="12" xfId="0" applyNumberFormat="1" applyFont="1" applyBorder="1" applyAlignment="1">
      <alignment wrapText="1"/>
    </xf>
    <xf numFmtId="3" fontId="7" fillId="0" borderId="13" xfId="0" applyNumberFormat="1" applyFont="1" applyBorder="1" applyAlignment="1">
      <alignment wrapText="1"/>
    </xf>
    <xf numFmtId="3" fontId="7" fillId="0" borderId="14" xfId="0" applyNumberFormat="1" applyFont="1" applyBorder="1" applyAlignment="1">
      <alignment wrapText="1"/>
    </xf>
    <xf numFmtId="165" fontId="7" fillId="0" borderId="1" xfId="1" applyNumberFormat="1" applyFont="1" applyBorder="1" applyAlignment="1">
      <alignment wrapText="1"/>
    </xf>
    <xf numFmtId="9" fontId="7" fillId="0" borderId="1" xfId="2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0" fontId="6" fillId="0" borderId="15" xfId="0" applyFont="1" applyBorder="1" applyAlignment="1">
      <alignment wrapText="1"/>
    </xf>
    <xf numFmtId="3" fontId="7" fillId="0" borderId="15" xfId="0" applyNumberFormat="1" applyFont="1" applyBorder="1" applyAlignment="1">
      <alignment wrapText="1"/>
    </xf>
    <xf numFmtId="3" fontId="7" fillId="0" borderId="16" xfId="0" applyNumberFormat="1" applyFont="1" applyBorder="1" applyAlignment="1">
      <alignment wrapText="1"/>
    </xf>
    <xf numFmtId="3" fontId="7" fillId="0" borderId="17" xfId="0" applyNumberFormat="1" applyFont="1" applyBorder="1" applyAlignment="1">
      <alignment wrapText="1"/>
    </xf>
    <xf numFmtId="3" fontId="7" fillId="0" borderId="18" xfId="0" applyNumberFormat="1" applyFont="1" applyBorder="1" applyAlignment="1">
      <alignment wrapText="1"/>
    </xf>
    <xf numFmtId="3" fontId="7" fillId="0" borderId="19" xfId="0" applyNumberFormat="1" applyFont="1" applyBorder="1" applyAlignment="1">
      <alignment wrapText="1"/>
    </xf>
    <xf numFmtId="165" fontId="7" fillId="0" borderId="15" xfId="1" applyNumberFormat="1" applyFont="1" applyBorder="1" applyAlignment="1">
      <alignment wrapText="1"/>
    </xf>
    <xf numFmtId="9" fontId="7" fillId="0" borderId="15" xfId="2" applyFont="1" applyBorder="1" applyAlignment="1">
      <alignment wrapText="1"/>
    </xf>
    <xf numFmtId="165" fontId="7" fillId="0" borderId="15" xfId="0" applyNumberFormat="1" applyFont="1" applyBorder="1" applyAlignment="1">
      <alignment wrapText="1"/>
    </xf>
    <xf numFmtId="0" fontId="5" fillId="4" borderId="15" xfId="0" applyFont="1" applyFill="1" applyBorder="1" applyAlignment="1">
      <alignment wrapText="1"/>
    </xf>
    <xf numFmtId="3" fontId="4" fillId="4" borderId="15" xfId="0" applyNumberFormat="1" applyFont="1" applyFill="1" applyBorder="1" applyAlignment="1">
      <alignment wrapText="1"/>
    </xf>
    <xf numFmtId="3" fontId="4" fillId="4" borderId="16" xfId="0" applyNumberFormat="1" applyFont="1" applyFill="1" applyBorder="1" applyAlignment="1">
      <alignment wrapText="1"/>
    </xf>
    <xf numFmtId="3" fontId="4" fillId="4" borderId="17" xfId="0" applyNumberFormat="1" applyFont="1" applyFill="1" applyBorder="1" applyAlignment="1">
      <alignment wrapText="1"/>
    </xf>
    <xf numFmtId="9" fontId="4" fillId="4" borderId="15" xfId="2" applyFont="1" applyFill="1" applyBorder="1" applyAlignment="1">
      <alignment wrapText="1"/>
    </xf>
    <xf numFmtId="165" fontId="4" fillId="4" borderId="15" xfId="0" applyNumberFormat="1" applyFont="1" applyFill="1" applyBorder="1" applyAlignment="1">
      <alignment wrapText="1"/>
    </xf>
    <xf numFmtId="0" fontId="6" fillId="0" borderId="15" xfId="0" applyFont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wrapText="1"/>
    </xf>
    <xf numFmtId="3" fontId="4" fillId="5" borderId="15" xfId="0" applyNumberFormat="1" applyFont="1" applyFill="1" applyBorder="1" applyAlignment="1">
      <alignment wrapText="1"/>
    </xf>
    <xf numFmtId="3" fontId="4" fillId="5" borderId="16" xfId="0" applyNumberFormat="1" applyFont="1" applyFill="1" applyBorder="1" applyAlignment="1">
      <alignment wrapText="1"/>
    </xf>
    <xf numFmtId="3" fontId="4" fillId="5" borderId="17" xfId="0" applyNumberFormat="1" applyFont="1" applyFill="1" applyBorder="1" applyAlignment="1">
      <alignment wrapText="1"/>
    </xf>
    <xf numFmtId="9" fontId="4" fillId="5" borderId="15" xfId="2" applyFont="1" applyFill="1" applyBorder="1" applyAlignment="1">
      <alignment wrapText="1"/>
    </xf>
    <xf numFmtId="165" fontId="4" fillId="5" borderId="15" xfId="0" applyNumberFormat="1" applyFont="1" applyFill="1" applyBorder="1" applyAlignment="1">
      <alignment wrapText="1"/>
    </xf>
    <xf numFmtId="0" fontId="6" fillId="0" borderId="15" xfId="0" applyFont="1" applyBorder="1"/>
    <xf numFmtId="0" fontId="6" fillId="2" borderId="15" xfId="0" applyFont="1" applyFill="1" applyBorder="1" applyAlignment="1">
      <alignment wrapText="1"/>
    </xf>
    <xf numFmtId="3" fontId="7" fillId="5" borderId="17" xfId="0" applyNumberFormat="1" applyFont="1" applyFill="1" applyBorder="1" applyAlignment="1">
      <alignment wrapText="1"/>
    </xf>
    <xf numFmtId="3" fontId="4" fillId="4" borderId="20" xfId="0" applyNumberFormat="1" applyFont="1" applyFill="1" applyBorder="1" applyAlignment="1">
      <alignment wrapText="1"/>
    </xf>
    <xf numFmtId="3" fontId="4" fillId="5" borderId="21" xfId="0" applyNumberFormat="1" applyFont="1" applyFill="1" applyBorder="1" applyAlignment="1">
      <alignment wrapText="1"/>
    </xf>
    <xf numFmtId="0" fontId="5" fillId="6" borderId="15" xfId="0" applyFont="1" applyFill="1" applyBorder="1" applyAlignment="1">
      <alignment wrapText="1"/>
    </xf>
    <xf numFmtId="3" fontId="4" fillId="6" borderId="15" xfId="0" applyNumberFormat="1" applyFont="1" applyFill="1" applyBorder="1" applyAlignment="1">
      <alignment wrapText="1"/>
    </xf>
    <xf numFmtId="3" fontId="4" fillId="6" borderId="16" xfId="0" applyNumberFormat="1" applyFont="1" applyFill="1" applyBorder="1" applyAlignment="1">
      <alignment wrapText="1"/>
    </xf>
    <xf numFmtId="3" fontId="4" fillId="6" borderId="18" xfId="0" applyNumberFormat="1" applyFont="1" applyFill="1" applyBorder="1" applyAlignment="1">
      <alignment wrapText="1"/>
    </xf>
    <xf numFmtId="9" fontId="4" fillId="6" borderId="15" xfId="2" applyFont="1" applyFill="1" applyBorder="1" applyAlignment="1">
      <alignment wrapText="1"/>
    </xf>
    <xf numFmtId="165" fontId="4" fillId="6" borderId="15" xfId="0" applyNumberFormat="1" applyFont="1" applyFill="1" applyBorder="1" applyAlignment="1">
      <alignment wrapText="1"/>
    </xf>
    <xf numFmtId="3" fontId="4" fillId="6" borderId="19" xfId="0" applyNumberFormat="1" applyFont="1" applyFill="1" applyBorder="1" applyAlignment="1">
      <alignment wrapText="1"/>
    </xf>
    <xf numFmtId="0" fontId="8" fillId="0" borderId="15" xfId="0" applyFont="1" applyBorder="1" applyAlignment="1">
      <alignment wrapText="1"/>
    </xf>
    <xf numFmtId="0" fontId="6" fillId="7" borderId="7" xfId="0" applyFont="1" applyFill="1" applyBorder="1" applyAlignment="1">
      <alignment wrapText="1"/>
    </xf>
    <xf numFmtId="3" fontId="7" fillId="7" borderId="7" xfId="0" applyNumberFormat="1" applyFont="1" applyFill="1" applyBorder="1" applyAlignment="1">
      <alignment wrapText="1"/>
    </xf>
    <xf numFmtId="3" fontId="7" fillId="7" borderId="22" xfId="0" applyNumberFormat="1" applyFont="1" applyFill="1" applyBorder="1" applyAlignment="1">
      <alignment wrapText="1"/>
    </xf>
    <xf numFmtId="3" fontId="7" fillId="7" borderId="23" xfId="0" applyNumberFormat="1" applyFont="1" applyFill="1" applyBorder="1" applyAlignment="1">
      <alignment wrapText="1"/>
    </xf>
    <xf numFmtId="3" fontId="7" fillId="7" borderId="24" xfId="0" applyNumberFormat="1" applyFont="1" applyFill="1" applyBorder="1" applyAlignment="1">
      <alignment wrapText="1"/>
    </xf>
    <xf numFmtId="9" fontId="7" fillId="7" borderId="7" xfId="2" applyFont="1" applyFill="1" applyBorder="1" applyAlignment="1">
      <alignment wrapText="1"/>
    </xf>
    <xf numFmtId="165" fontId="7" fillId="7" borderId="7" xfId="0" applyNumberFormat="1" applyFont="1" applyFill="1" applyBorder="1" applyAlignment="1">
      <alignment wrapText="1"/>
    </xf>
    <xf numFmtId="0" fontId="9" fillId="0" borderId="0" xfId="0" applyFont="1"/>
    <xf numFmtId="3" fontId="9" fillId="0" borderId="0" xfId="0" applyNumberFormat="1" applyFont="1"/>
    <xf numFmtId="165" fontId="9" fillId="0" borderId="0" xfId="1" applyNumberFormat="1" applyFont="1"/>
    <xf numFmtId="0" fontId="5" fillId="3" borderId="2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4" fontId="9" fillId="0" borderId="26" xfId="0" applyNumberFormat="1" applyFont="1" applyBorder="1"/>
    <xf numFmtId="3" fontId="7" fillId="0" borderId="26" xfId="0" applyNumberFormat="1" applyFont="1" applyBorder="1" applyAlignment="1">
      <alignment wrapText="1"/>
    </xf>
    <xf numFmtId="165" fontId="7" fillId="0" borderId="26" xfId="1" applyNumberFormat="1" applyFont="1" applyBorder="1" applyAlignment="1">
      <alignment wrapText="1"/>
    </xf>
    <xf numFmtId="9" fontId="7" fillId="0" borderId="26" xfId="2" applyFont="1" applyBorder="1" applyAlignment="1">
      <alignment wrapText="1"/>
    </xf>
    <xf numFmtId="165" fontId="7" fillId="0" borderId="26" xfId="0" applyNumberFormat="1" applyFont="1" applyBorder="1" applyAlignment="1">
      <alignment wrapText="1"/>
    </xf>
    <xf numFmtId="4" fontId="9" fillId="0" borderId="15" xfId="0" applyNumberFormat="1" applyFont="1" applyBorder="1"/>
    <xf numFmtId="4" fontId="11" fillId="4" borderId="15" xfId="0" applyNumberFormat="1" applyFont="1" applyFill="1" applyBorder="1"/>
    <xf numFmtId="165" fontId="4" fillId="4" borderId="15" xfId="1" applyNumberFormat="1" applyFont="1" applyFill="1" applyBorder="1" applyAlignment="1">
      <alignment wrapText="1"/>
    </xf>
    <xf numFmtId="0" fontId="11" fillId="4" borderId="15" xfId="0" applyFont="1" applyFill="1" applyBorder="1"/>
    <xf numFmtId="4" fontId="4" fillId="5" borderId="15" xfId="0" applyNumberFormat="1" applyFont="1" applyFill="1" applyBorder="1"/>
    <xf numFmtId="165" fontId="4" fillId="5" borderId="15" xfId="1" applyNumberFormat="1" applyFont="1" applyFill="1" applyBorder="1" applyAlignment="1">
      <alignment wrapText="1"/>
    </xf>
    <xf numFmtId="4" fontId="11" fillId="5" borderId="15" xfId="0" applyNumberFormat="1" applyFont="1" applyFill="1" applyBorder="1"/>
    <xf numFmtId="0" fontId="9" fillId="0" borderId="15" xfId="0" applyFont="1" applyBorder="1"/>
    <xf numFmtId="4" fontId="11" fillId="7" borderId="7" xfId="0" applyNumberFormat="1" applyFont="1" applyFill="1" applyBorder="1"/>
    <xf numFmtId="3" fontId="4" fillId="7" borderId="7" xfId="0" applyNumberFormat="1" applyFont="1" applyFill="1" applyBorder="1" applyAlignment="1">
      <alignment wrapText="1"/>
    </xf>
    <xf numFmtId="165" fontId="4" fillId="7" borderId="7" xfId="1" applyNumberFormat="1" applyFont="1" applyFill="1" applyBorder="1" applyAlignment="1">
      <alignment wrapText="1"/>
    </xf>
    <xf numFmtId="9" fontId="4" fillId="7" borderId="7" xfId="2" applyFont="1" applyFill="1" applyBorder="1" applyAlignment="1">
      <alignment wrapText="1"/>
    </xf>
    <xf numFmtId="165" fontId="4" fillId="7" borderId="7" xfId="0" applyNumberFormat="1" applyFont="1" applyFill="1" applyBorder="1" applyAlignment="1">
      <alignment wrapText="1"/>
    </xf>
    <xf numFmtId="3" fontId="7" fillId="0" borderId="0" xfId="0" applyNumberFormat="1" applyFont="1" applyAlignment="1">
      <alignment wrapText="1"/>
    </xf>
    <xf numFmtId="165" fontId="7" fillId="0" borderId="0" xfId="1" applyNumberFormat="1" applyFont="1" applyBorder="1" applyAlignment="1">
      <alignment wrapText="1"/>
    </xf>
    <xf numFmtId="4" fontId="7" fillId="0" borderId="27" xfId="0" applyNumberFormat="1" applyFont="1" applyBorder="1" applyAlignment="1">
      <alignment horizontal="left" vertical="center" wrapText="1"/>
    </xf>
    <xf numFmtId="3" fontId="7" fillId="0" borderId="27" xfId="0" applyNumberFormat="1" applyFont="1" applyBorder="1" applyAlignment="1">
      <alignment wrapText="1"/>
    </xf>
    <xf numFmtId="165" fontId="7" fillId="0" borderId="27" xfId="1" applyNumberFormat="1" applyFont="1" applyBorder="1" applyAlignment="1">
      <alignment wrapText="1"/>
    </xf>
    <xf numFmtId="9" fontId="7" fillId="0" borderId="27" xfId="2" applyFont="1" applyBorder="1" applyAlignment="1">
      <alignment wrapText="1"/>
    </xf>
    <xf numFmtId="165" fontId="7" fillId="0" borderId="27" xfId="0" applyNumberFormat="1" applyFont="1" applyBorder="1" applyAlignment="1">
      <alignment wrapText="1"/>
    </xf>
    <xf numFmtId="4" fontId="7" fillId="0" borderId="17" xfId="0" applyNumberFormat="1" applyFont="1" applyBorder="1" applyAlignment="1">
      <alignment horizontal="left" vertical="center" wrapText="1"/>
    </xf>
    <xf numFmtId="165" fontId="7" fillId="0" borderId="17" xfId="1" applyNumberFormat="1" applyFont="1" applyBorder="1" applyAlignment="1">
      <alignment wrapText="1"/>
    </xf>
    <xf numFmtId="9" fontId="7" fillId="0" borderId="17" xfId="2" applyFont="1" applyBorder="1" applyAlignment="1">
      <alignment wrapText="1"/>
    </xf>
    <xf numFmtId="165" fontId="7" fillId="0" borderId="17" xfId="0" applyNumberFormat="1" applyFont="1" applyBorder="1" applyAlignment="1">
      <alignment wrapText="1"/>
    </xf>
    <xf numFmtId="0" fontId="7" fillId="0" borderId="17" xfId="0" applyFont="1" applyBorder="1" applyAlignment="1">
      <alignment horizontal="left" vertical="center" wrapText="1"/>
    </xf>
    <xf numFmtId="4" fontId="5" fillId="7" borderId="28" xfId="0" applyNumberFormat="1" applyFont="1" applyFill="1" applyBorder="1" applyAlignment="1">
      <alignment horizontal="left" vertical="center" wrapText="1"/>
    </xf>
    <xf numFmtId="3" fontId="5" fillId="7" borderId="28" xfId="0" applyNumberFormat="1" applyFont="1" applyFill="1" applyBorder="1" applyAlignment="1">
      <alignment wrapText="1"/>
    </xf>
    <xf numFmtId="165" fontId="5" fillId="7" borderId="28" xfId="1" applyNumberFormat="1" applyFont="1" applyFill="1" applyBorder="1" applyAlignment="1">
      <alignment wrapText="1"/>
    </xf>
    <xf numFmtId="9" fontId="5" fillId="7" borderId="28" xfId="2" applyFont="1" applyFill="1" applyBorder="1" applyAlignment="1">
      <alignment wrapText="1"/>
    </xf>
    <xf numFmtId="165" fontId="5" fillId="7" borderId="28" xfId="0" applyNumberFormat="1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4" fillId="3" borderId="2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3" fillId="0" borderId="0" xfId="0" applyFont="1"/>
    <xf numFmtId="165" fontId="0" fillId="0" borderId="0" xfId="0" applyNumberFormat="1"/>
    <xf numFmtId="0" fontId="14" fillId="0" borderId="0" xfId="0" applyFont="1"/>
    <xf numFmtId="0" fontId="15" fillId="8" borderId="31" xfId="0" applyFont="1" applyFill="1" applyBorder="1" applyAlignment="1">
      <alignment horizontal="center" vertical="center"/>
    </xf>
    <xf numFmtId="0" fontId="15" fillId="8" borderId="32" xfId="0" applyFont="1" applyFill="1" applyBorder="1" applyAlignment="1">
      <alignment horizontal="center" vertical="center"/>
    </xf>
    <xf numFmtId="166" fontId="15" fillId="8" borderId="33" xfId="0" applyNumberFormat="1" applyFont="1" applyFill="1" applyBorder="1" applyAlignment="1">
      <alignment horizontal="center" vertical="center"/>
    </xf>
    <xf numFmtId="166" fontId="15" fillId="8" borderId="34" xfId="0" applyNumberFormat="1" applyFont="1" applyFill="1" applyBorder="1" applyAlignment="1">
      <alignment horizontal="center" vertical="center"/>
    </xf>
    <xf numFmtId="166" fontId="15" fillId="8" borderId="35" xfId="0" applyNumberFormat="1" applyFont="1" applyFill="1" applyBorder="1" applyAlignment="1">
      <alignment horizontal="center" vertical="center"/>
    </xf>
    <xf numFmtId="0" fontId="15" fillId="8" borderId="33" xfId="0" applyFont="1" applyFill="1" applyBorder="1" applyAlignment="1">
      <alignment horizontal="center" vertical="center" wrapText="1"/>
    </xf>
    <xf numFmtId="0" fontId="15" fillId="8" borderId="35" xfId="0" applyFont="1" applyFill="1" applyBorder="1" applyAlignment="1">
      <alignment horizontal="center" vertical="center" wrapText="1"/>
    </xf>
    <xf numFmtId="165" fontId="15" fillId="8" borderId="34" xfId="1" applyNumberFormat="1" applyFont="1" applyFill="1" applyBorder="1" applyAlignment="1" applyProtection="1">
      <alignment horizontal="center" vertical="center"/>
    </xf>
    <xf numFmtId="165" fontId="15" fillId="8" borderId="36" xfId="1" applyNumberFormat="1" applyFont="1" applyFill="1" applyBorder="1" applyAlignment="1" applyProtection="1">
      <alignment horizontal="center" vertical="center"/>
    </xf>
    <xf numFmtId="0" fontId="15" fillId="8" borderId="37" xfId="0" applyFont="1" applyFill="1" applyBorder="1" applyAlignment="1">
      <alignment horizontal="center" vertical="center"/>
    </xf>
    <xf numFmtId="0" fontId="15" fillId="8" borderId="38" xfId="0" applyFont="1" applyFill="1" applyBorder="1" applyAlignment="1">
      <alignment horizontal="center" vertical="center"/>
    </xf>
    <xf numFmtId="165" fontId="15" fillId="8" borderId="39" xfId="1" applyNumberFormat="1" applyFont="1" applyFill="1" applyBorder="1" applyAlignment="1" applyProtection="1">
      <alignment horizontal="center" vertical="center"/>
    </xf>
    <xf numFmtId="166" fontId="15" fillId="8" borderId="40" xfId="0" applyNumberFormat="1" applyFont="1" applyFill="1" applyBorder="1" applyAlignment="1">
      <alignment horizontal="center" vertical="center"/>
    </xf>
    <xf numFmtId="3" fontId="15" fillId="8" borderId="41" xfId="0" applyNumberFormat="1" applyFont="1" applyFill="1" applyBorder="1" applyAlignment="1">
      <alignment horizontal="center" vertical="center"/>
    </xf>
    <xf numFmtId="165" fontId="15" fillId="8" borderId="42" xfId="1" applyNumberFormat="1" applyFont="1" applyFill="1" applyBorder="1" applyAlignment="1" applyProtection="1">
      <alignment horizontal="center" vertical="center"/>
    </xf>
    <xf numFmtId="3" fontId="15" fillId="8" borderId="43" xfId="0" applyNumberFormat="1" applyFont="1" applyFill="1" applyBorder="1" applyAlignment="1">
      <alignment horizontal="center" vertical="center"/>
    </xf>
    <xf numFmtId="167" fontId="15" fillId="8" borderId="44" xfId="0" applyNumberFormat="1" applyFont="1" applyFill="1" applyBorder="1" applyAlignment="1">
      <alignment horizontal="center" vertical="center"/>
    </xf>
    <xf numFmtId="165" fontId="15" fillId="8" borderId="45" xfId="1" applyNumberFormat="1" applyFont="1" applyFill="1" applyBorder="1" applyAlignment="1" applyProtection="1">
      <alignment horizontal="center" vertical="center"/>
    </xf>
    <xf numFmtId="165" fontId="15" fillId="8" borderId="46" xfId="1" applyNumberFormat="1" applyFont="1" applyFill="1" applyBorder="1" applyAlignment="1" applyProtection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4" fontId="16" fillId="0" borderId="47" xfId="0" applyNumberFormat="1" applyFont="1" applyBorder="1"/>
    <xf numFmtId="165" fontId="16" fillId="0" borderId="48" xfId="1" applyNumberFormat="1" applyFont="1" applyBorder="1"/>
    <xf numFmtId="165" fontId="17" fillId="0" borderId="49" xfId="1" applyNumberFormat="1" applyFont="1" applyBorder="1" applyProtection="1"/>
    <xf numFmtId="165" fontId="17" fillId="0" borderId="50" xfId="1" applyNumberFormat="1" applyFont="1" applyBorder="1" applyProtection="1"/>
    <xf numFmtId="165" fontId="17" fillId="0" borderId="51" xfId="1" applyNumberFormat="1" applyFont="1" applyBorder="1" applyProtection="1"/>
    <xf numFmtId="165" fontId="17" fillId="0" borderId="47" xfId="1" applyNumberFormat="1" applyFont="1" applyBorder="1" applyProtection="1"/>
    <xf numFmtId="9" fontId="17" fillId="0" borderId="48" xfId="2" applyFont="1" applyFill="1" applyBorder="1" applyProtection="1"/>
    <xf numFmtId="9" fontId="17" fillId="0" borderId="50" xfId="2" applyFont="1" applyFill="1" applyBorder="1" applyProtection="1"/>
    <xf numFmtId="165" fontId="17" fillId="0" borderId="52" xfId="1" applyNumberFormat="1" applyFont="1" applyBorder="1" applyProtection="1"/>
    <xf numFmtId="0" fontId="15" fillId="0" borderId="53" xfId="0" applyFont="1" applyBorder="1" applyAlignment="1">
      <alignment horizontal="center" vertical="center"/>
    </xf>
    <xf numFmtId="4" fontId="16" fillId="0" borderId="54" xfId="0" applyNumberFormat="1" applyFont="1" applyBorder="1"/>
    <xf numFmtId="165" fontId="16" fillId="0" borderId="55" xfId="1" applyNumberFormat="1" applyFont="1" applyBorder="1"/>
    <xf numFmtId="165" fontId="17" fillId="0" borderId="56" xfId="1" applyNumberFormat="1" applyFont="1" applyBorder="1" applyProtection="1"/>
    <xf numFmtId="165" fontId="17" fillId="0" borderId="57" xfId="1" applyNumberFormat="1" applyFont="1" applyBorder="1" applyProtection="1"/>
    <xf numFmtId="165" fontId="17" fillId="0" borderId="54" xfId="1" applyNumberFormat="1" applyFont="1" applyBorder="1" applyProtection="1"/>
    <xf numFmtId="9" fontId="17" fillId="0" borderId="55" xfId="2" applyFont="1" applyFill="1" applyBorder="1" applyProtection="1"/>
    <xf numFmtId="9" fontId="17" fillId="0" borderId="56" xfId="2" applyFont="1" applyFill="1" applyBorder="1" applyProtection="1"/>
    <xf numFmtId="0" fontId="15" fillId="0" borderId="38" xfId="0" applyFont="1" applyBorder="1" applyAlignment="1">
      <alignment horizontal="center" vertical="center"/>
    </xf>
    <xf numFmtId="4" fontId="18" fillId="4" borderId="58" xfId="0" applyNumberFormat="1" applyFont="1" applyFill="1" applyBorder="1"/>
    <xf numFmtId="165" fontId="18" fillId="4" borderId="59" xfId="1" applyNumberFormat="1" applyFont="1" applyFill="1" applyBorder="1"/>
    <xf numFmtId="165" fontId="15" fillId="4" borderId="60" xfId="1" applyNumberFormat="1" applyFont="1" applyFill="1" applyBorder="1" applyProtection="1"/>
    <xf numFmtId="165" fontId="15" fillId="4" borderId="61" xfId="1" applyNumberFormat="1" applyFont="1" applyFill="1" applyBorder="1" applyProtection="1"/>
    <xf numFmtId="9" fontId="15" fillId="4" borderId="59" xfId="2" applyFont="1" applyFill="1" applyBorder="1" applyProtection="1"/>
    <xf numFmtId="9" fontId="15" fillId="4" borderId="61" xfId="2" applyFont="1" applyFill="1" applyBorder="1" applyProtection="1"/>
    <xf numFmtId="165" fontId="15" fillId="4" borderId="62" xfId="1" applyNumberFormat="1" applyFont="1" applyFill="1" applyBorder="1" applyProtection="1"/>
    <xf numFmtId="0" fontId="19" fillId="9" borderId="32" xfId="0" applyFont="1" applyFill="1" applyBorder="1" applyAlignment="1">
      <alignment horizontal="left"/>
    </xf>
    <xf numFmtId="0" fontId="19" fillId="9" borderId="34" xfId="0" applyFont="1" applyFill="1" applyBorder="1" applyAlignment="1">
      <alignment horizontal="left"/>
    </xf>
    <xf numFmtId="165" fontId="19" fillId="9" borderId="63" xfId="1" applyNumberFormat="1" applyFont="1" applyFill="1" applyBorder="1" applyProtection="1"/>
    <xf numFmtId="165" fontId="19" fillId="9" borderId="64" xfId="1" applyNumberFormat="1" applyFont="1" applyFill="1" applyBorder="1" applyProtection="1"/>
    <xf numFmtId="9" fontId="17" fillId="9" borderId="55" xfId="2" applyFont="1" applyFill="1" applyBorder="1" applyProtection="1"/>
    <xf numFmtId="9" fontId="17" fillId="9" borderId="56" xfId="2" applyFont="1" applyFill="1" applyBorder="1" applyProtection="1"/>
    <xf numFmtId="165" fontId="17" fillId="9" borderId="57" xfId="1" applyNumberFormat="1" applyFont="1" applyFill="1" applyBorder="1" applyProtection="1"/>
    <xf numFmtId="165" fontId="17" fillId="9" borderId="52" xfId="1" applyNumberFormat="1" applyFont="1" applyFill="1" applyBorder="1" applyProtection="1"/>
    <xf numFmtId="0" fontId="19" fillId="9" borderId="53" xfId="0" applyFont="1" applyFill="1" applyBorder="1" applyAlignment="1">
      <alignment horizontal="left"/>
    </xf>
    <xf numFmtId="0" fontId="19" fillId="9" borderId="65" xfId="0" applyFont="1" applyFill="1" applyBorder="1" applyAlignment="1">
      <alignment horizontal="left"/>
    </xf>
    <xf numFmtId="165" fontId="19" fillId="9" borderId="66" xfId="1" applyNumberFormat="1" applyFont="1" applyFill="1" applyBorder="1" applyProtection="1"/>
    <xf numFmtId="165" fontId="19" fillId="9" borderId="67" xfId="1" applyNumberFormat="1" applyFont="1" applyFill="1" applyBorder="1" applyProtection="1"/>
    <xf numFmtId="165" fontId="19" fillId="9" borderId="67" xfId="1" quotePrefix="1" applyNumberFormat="1" applyFont="1" applyFill="1" applyBorder="1" applyProtection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165" fontId="15" fillId="0" borderId="0" xfId="1" applyNumberFormat="1" applyFont="1" applyFill="1" applyBorder="1" applyAlignment="1" applyProtection="1">
      <alignment horizontal="center"/>
    </xf>
    <xf numFmtId="165" fontId="15" fillId="0" borderId="0" xfId="1" applyNumberFormat="1" applyFont="1" applyFill="1" applyBorder="1" applyProtection="1"/>
    <xf numFmtId="166" fontId="19" fillId="0" borderId="0" xfId="0" applyNumberFormat="1" applyFont="1"/>
    <xf numFmtId="165" fontId="17" fillId="0" borderId="0" xfId="1" applyNumberFormat="1" applyFont="1" applyBorder="1" applyProtection="1"/>
    <xf numFmtId="0" fontId="17" fillId="0" borderId="32" xfId="0" applyFont="1" applyBorder="1"/>
    <xf numFmtId="165" fontId="17" fillId="0" borderId="33" xfId="1" applyNumberFormat="1" applyFont="1" applyBorder="1" applyProtection="1"/>
    <xf numFmtId="165" fontId="17" fillId="0" borderId="63" xfId="1" applyNumberFormat="1" applyFont="1" applyBorder="1" applyProtection="1"/>
    <xf numFmtId="165" fontId="17" fillId="0" borderId="64" xfId="1" applyNumberFormat="1" applyFont="1" applyBorder="1" applyProtection="1"/>
    <xf numFmtId="165" fontId="17" fillId="0" borderId="34" xfId="1" applyNumberFormat="1" applyFont="1" applyBorder="1" applyProtection="1"/>
    <xf numFmtId="165" fontId="17" fillId="0" borderId="68" xfId="1" applyNumberFormat="1" applyFont="1" applyBorder="1" applyProtection="1"/>
    <xf numFmtId="0" fontId="17" fillId="0" borderId="53" xfId="0" applyFont="1" applyBorder="1"/>
    <xf numFmtId="165" fontId="17" fillId="0" borderId="69" xfId="1" applyNumberFormat="1" applyFont="1" applyBorder="1" applyProtection="1"/>
    <xf numFmtId="165" fontId="17" fillId="0" borderId="66" xfId="1" applyNumberFormat="1" applyFont="1" applyBorder="1" applyProtection="1"/>
    <xf numFmtId="165" fontId="17" fillId="0" borderId="67" xfId="1" applyNumberFormat="1" applyFont="1" applyBorder="1" applyProtection="1"/>
    <xf numFmtId="165" fontId="17" fillId="0" borderId="65" xfId="1" applyNumberFormat="1" applyFont="1" applyBorder="1" applyProtection="1"/>
    <xf numFmtId="165" fontId="17" fillId="0" borderId="70" xfId="1" applyNumberFormat="1" applyFont="1" applyBorder="1" applyProtection="1"/>
    <xf numFmtId="0" fontId="15" fillId="4" borderId="53" xfId="0" applyFont="1" applyFill="1" applyBorder="1"/>
    <xf numFmtId="165" fontId="15" fillId="4" borderId="69" xfId="1" applyNumberFormat="1" applyFont="1" applyFill="1" applyBorder="1" applyProtection="1"/>
    <xf numFmtId="165" fontId="15" fillId="4" borderId="66" xfId="1" applyNumberFormat="1" applyFont="1" applyFill="1" applyBorder="1" applyProtection="1"/>
    <xf numFmtId="165" fontId="15" fillId="4" borderId="57" xfId="1" applyNumberFormat="1" applyFont="1" applyFill="1" applyBorder="1" applyProtection="1"/>
    <xf numFmtId="165" fontId="15" fillId="4" borderId="52" xfId="1" applyNumberFormat="1" applyFont="1" applyFill="1" applyBorder="1" applyProtection="1"/>
    <xf numFmtId="0" fontId="19" fillId="9" borderId="71" xfId="0" applyFont="1" applyFill="1" applyBorder="1" applyAlignment="1">
      <alignment horizontal="left"/>
    </xf>
    <xf numFmtId="0" fontId="19" fillId="9" borderId="72" xfId="0" applyFont="1" applyFill="1" applyBorder="1" applyAlignment="1">
      <alignment horizontal="left"/>
    </xf>
    <xf numFmtId="0" fontId="15" fillId="0" borderId="71" xfId="0" applyFont="1" applyBorder="1" applyAlignment="1">
      <alignment horizontal="center" vertical="center" wrapText="1"/>
    </xf>
    <xf numFmtId="165" fontId="17" fillId="0" borderId="69" xfId="1" applyNumberFormat="1" applyFont="1" applyFill="1" applyBorder="1" applyProtection="1"/>
    <xf numFmtId="0" fontId="15" fillId="4" borderId="38" xfId="0" applyFont="1" applyFill="1" applyBorder="1"/>
    <xf numFmtId="165" fontId="15" fillId="4" borderId="40" xfId="1" applyNumberFormat="1" applyFont="1" applyFill="1" applyBorder="1" applyProtection="1"/>
    <xf numFmtId="165" fontId="15" fillId="0" borderId="0" xfId="1" applyNumberFormat="1" applyFont="1" applyFill="1" applyBorder="1" applyAlignment="1" applyProtection="1">
      <alignment horizontal="left"/>
    </xf>
    <xf numFmtId="165" fontId="17" fillId="0" borderId="0" xfId="1" applyNumberFormat="1" applyFont="1" applyFill="1" applyBorder="1" applyProtection="1"/>
    <xf numFmtId="0" fontId="17" fillId="0" borderId="32" xfId="0" applyFont="1" applyBorder="1" applyAlignment="1">
      <alignment horizontal="left"/>
    </xf>
    <xf numFmtId="165" fontId="17" fillId="0" borderId="33" xfId="1" applyNumberFormat="1" applyFont="1" applyFill="1" applyBorder="1" applyAlignment="1" applyProtection="1">
      <alignment horizontal="left"/>
    </xf>
    <xf numFmtId="165" fontId="17" fillId="0" borderId="32" xfId="1" applyNumberFormat="1" applyFont="1" applyBorder="1" applyProtection="1"/>
    <xf numFmtId="165" fontId="17" fillId="0" borderId="53" xfId="1" applyNumberFormat="1" applyFont="1" applyBorder="1" applyProtection="1"/>
    <xf numFmtId="165" fontId="17" fillId="4" borderId="20" xfId="1" applyNumberFormat="1" applyFont="1" applyFill="1" applyBorder="1" applyProtection="1"/>
    <xf numFmtId="165" fontId="15" fillId="4" borderId="45" xfId="1" applyNumberFormat="1" applyFont="1" applyFill="1" applyBorder="1" applyProtection="1"/>
    <xf numFmtId="0" fontId="16" fillId="0" borderId="0" xfId="0" applyFont="1"/>
    <xf numFmtId="165" fontId="16" fillId="0" borderId="0" xfId="1" applyNumberFormat="1" applyFont="1"/>
    <xf numFmtId="165" fontId="19" fillId="9" borderId="73" xfId="1" applyNumberFormat="1" applyFont="1" applyFill="1" applyBorder="1" applyAlignment="1" applyProtection="1">
      <alignment horizontal="left"/>
    </xf>
    <xf numFmtId="165" fontId="19" fillId="9" borderId="74" xfId="1" applyNumberFormat="1" applyFont="1" applyFill="1" applyBorder="1" applyAlignment="1" applyProtection="1">
      <alignment horizontal="left"/>
    </xf>
    <xf numFmtId="0" fontId="15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zoomScale="115" zoomScaleNormal="115" workbookViewId="0">
      <pane ySplit="5" topLeftCell="A6" activePane="bottomLeft" state="frozen"/>
      <selection pane="bottomLeft" activeCell="I100" sqref="I100"/>
    </sheetView>
  </sheetViews>
  <sheetFormatPr defaultRowHeight="14.4" x14ac:dyDescent="0.3"/>
  <cols>
    <col min="1" max="1" width="26.44140625" customWidth="1"/>
    <col min="2" max="2" width="9.88671875" style="2" bestFit="1" customWidth="1"/>
    <col min="3" max="3" width="14.21875" style="2" bestFit="1" customWidth="1"/>
    <col min="4" max="4" width="10.109375" bestFit="1" customWidth="1"/>
    <col min="5" max="5" width="8" customWidth="1"/>
    <col min="6" max="6" width="7.5546875" customWidth="1"/>
    <col min="7" max="7" width="18.88671875" customWidth="1"/>
    <col min="8" max="8" width="7.5546875" customWidth="1"/>
    <col min="9" max="9" width="8.109375" style="3" customWidth="1"/>
    <col min="10" max="10" width="18.109375" style="3" customWidth="1"/>
    <col min="11" max="11" width="8.109375" customWidth="1"/>
    <col min="12" max="12" width="9.6640625" customWidth="1"/>
    <col min="13" max="13" width="10" customWidth="1"/>
  </cols>
  <sheetData>
    <row r="1" spans="1:13" ht="18" x14ac:dyDescent="0.35">
      <c r="A1" s="1" t="s">
        <v>0</v>
      </c>
    </row>
    <row r="2" spans="1:13" ht="30.75" customHeight="1" x14ac:dyDescent="0.4">
      <c r="A2" s="117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</row>
    <row r="3" spans="1:13" ht="11.25" customHeight="1" thickBot="1" x14ac:dyDescent="0.35">
      <c r="I3" s="4"/>
      <c r="J3" s="4"/>
    </row>
    <row r="4" spans="1:13" s="106" customFormat="1" ht="21" customHeight="1" x14ac:dyDescent="0.25">
      <c r="A4" s="118" t="s">
        <v>2</v>
      </c>
      <c r="B4" s="5" t="s">
        <v>3</v>
      </c>
      <c r="C4" s="5" t="s">
        <v>4</v>
      </c>
      <c r="D4" s="104" t="s">
        <v>5</v>
      </c>
      <c r="E4" s="111" t="s">
        <v>6</v>
      </c>
      <c r="F4" s="111"/>
      <c r="G4" s="111"/>
      <c r="H4" s="112" t="s">
        <v>7</v>
      </c>
      <c r="I4" s="113"/>
      <c r="J4" s="114"/>
      <c r="K4" s="111" t="s">
        <v>8</v>
      </c>
      <c r="L4" s="111"/>
      <c r="M4" s="6" t="s">
        <v>9</v>
      </c>
    </row>
    <row r="5" spans="1:13" s="106" customFormat="1" ht="26.25" customHeight="1" thickBot="1" x14ac:dyDescent="0.3">
      <c r="A5" s="119"/>
      <c r="B5" s="7" t="s">
        <v>6</v>
      </c>
      <c r="C5" s="7" t="s">
        <v>6</v>
      </c>
      <c r="D5" s="105" t="s">
        <v>7</v>
      </c>
      <c r="E5" s="8" t="s">
        <v>10</v>
      </c>
      <c r="F5" s="8" t="s">
        <v>11</v>
      </c>
      <c r="G5" s="9" t="s">
        <v>12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4</v>
      </c>
      <c r="M5" s="10" t="s">
        <v>14</v>
      </c>
    </row>
    <row r="6" spans="1:13" s="63" customFormat="1" ht="21" x14ac:dyDescent="0.25">
      <c r="A6" s="11" t="s">
        <v>15</v>
      </c>
      <c r="B6" s="12">
        <v>2499</v>
      </c>
      <c r="C6" s="12">
        <v>50293691000</v>
      </c>
      <c r="D6" s="13">
        <v>2480</v>
      </c>
      <c r="E6" s="14">
        <v>32</v>
      </c>
      <c r="F6" s="15">
        <v>1258</v>
      </c>
      <c r="G6" s="16">
        <v>24539368000</v>
      </c>
      <c r="H6" s="14">
        <v>320</v>
      </c>
      <c r="I6" s="17">
        <v>864.5</v>
      </c>
      <c r="J6" s="17">
        <v>14743465000</v>
      </c>
      <c r="K6" s="18">
        <v>-0.31279809220985688</v>
      </c>
      <c r="L6" s="18">
        <v>-0.39919133206690571</v>
      </c>
      <c r="M6" s="19">
        <v>1615.5</v>
      </c>
    </row>
    <row r="7" spans="1:13" s="63" customFormat="1" ht="30.75" customHeight="1" x14ac:dyDescent="0.25">
      <c r="A7" s="20" t="s">
        <v>16</v>
      </c>
      <c r="B7" s="21">
        <v>1113.4000000000001</v>
      </c>
      <c r="C7" s="21">
        <v>23387824200</v>
      </c>
      <c r="D7" s="22">
        <v>1180</v>
      </c>
      <c r="E7" s="23">
        <v>110</v>
      </c>
      <c r="F7" s="24">
        <v>382.9</v>
      </c>
      <c r="G7" s="25">
        <v>7729485200</v>
      </c>
      <c r="H7" s="21">
        <v>21</v>
      </c>
      <c r="I7" s="26">
        <v>468.8</v>
      </c>
      <c r="J7" s="26">
        <v>8866295400</v>
      </c>
      <c r="K7" s="27">
        <v>0.22434055889266147</v>
      </c>
      <c r="L7" s="27">
        <v>0.14707450374573461</v>
      </c>
      <c r="M7" s="28">
        <v>711.2</v>
      </c>
    </row>
    <row r="8" spans="1:13" s="63" customFormat="1" ht="21.75" customHeight="1" x14ac:dyDescent="0.25">
      <c r="A8" s="20" t="s">
        <v>17</v>
      </c>
      <c r="B8" s="21">
        <v>784</v>
      </c>
      <c r="C8" s="21">
        <v>15914107900</v>
      </c>
      <c r="D8" s="22">
        <v>1050</v>
      </c>
      <c r="E8" s="23">
        <v>120</v>
      </c>
      <c r="F8" s="24">
        <v>541</v>
      </c>
      <c r="G8" s="25">
        <v>10775570000</v>
      </c>
      <c r="H8" s="21">
        <v>101.95</v>
      </c>
      <c r="I8" s="26">
        <v>331.95</v>
      </c>
      <c r="J8" s="26">
        <v>5813124600</v>
      </c>
      <c r="K8" s="27">
        <v>-0.3864140480591497</v>
      </c>
      <c r="L8" s="27">
        <v>-0.46052741525506302</v>
      </c>
      <c r="M8" s="28">
        <v>718.05</v>
      </c>
    </row>
    <row r="9" spans="1:13" s="63" customFormat="1" ht="18" customHeight="1" x14ac:dyDescent="0.25">
      <c r="A9" s="20" t="s">
        <v>18</v>
      </c>
      <c r="B9" s="21">
        <v>217</v>
      </c>
      <c r="C9" s="21">
        <v>4432310000</v>
      </c>
      <c r="D9" s="22">
        <v>410</v>
      </c>
      <c r="E9" s="23">
        <v>41</v>
      </c>
      <c r="F9" s="24">
        <v>157</v>
      </c>
      <c r="G9" s="25">
        <v>3207423000</v>
      </c>
      <c r="H9" s="21">
        <v>15</v>
      </c>
      <c r="I9" s="26">
        <v>120</v>
      </c>
      <c r="J9" s="26">
        <v>2198592500</v>
      </c>
      <c r="K9" s="27">
        <v>-0.23566878980891715</v>
      </c>
      <c r="L9" s="27">
        <v>-0.31452992012590797</v>
      </c>
      <c r="M9" s="28">
        <v>290</v>
      </c>
    </row>
    <row r="10" spans="1:13" s="107" customFormat="1" ht="18" customHeight="1" x14ac:dyDescent="0.25">
      <c r="A10" s="29" t="s">
        <v>19</v>
      </c>
      <c r="B10" s="30">
        <v>4613.3999999999996</v>
      </c>
      <c r="C10" s="30">
        <v>94027933100</v>
      </c>
      <c r="D10" s="31">
        <v>5120</v>
      </c>
      <c r="E10" s="32">
        <v>303</v>
      </c>
      <c r="F10" s="32">
        <v>2338.9</v>
      </c>
      <c r="G10" s="32">
        <v>46251846200</v>
      </c>
      <c r="H10" s="32">
        <v>457.95</v>
      </c>
      <c r="I10" s="32">
        <v>1785.25</v>
      </c>
      <c r="J10" s="32">
        <v>31621477500</v>
      </c>
      <c r="K10" s="33">
        <v>-0.23671383983924066</v>
      </c>
      <c r="L10" s="33">
        <v>-0.3163196694189474</v>
      </c>
      <c r="M10" s="34">
        <v>3334.75</v>
      </c>
    </row>
    <row r="11" spans="1:13" s="63" customFormat="1" ht="21" x14ac:dyDescent="0.25">
      <c r="A11" s="20" t="s">
        <v>20</v>
      </c>
      <c r="B11" s="21">
        <v>8403</v>
      </c>
      <c r="C11" s="21">
        <v>170896256300</v>
      </c>
      <c r="D11" s="22">
        <v>8450</v>
      </c>
      <c r="E11" s="23">
        <v>576.5</v>
      </c>
      <c r="F11" s="24">
        <v>4274</v>
      </c>
      <c r="G11" s="25">
        <v>84141818900</v>
      </c>
      <c r="H11" s="21">
        <v>1261</v>
      </c>
      <c r="I11" s="26">
        <v>5317.65</v>
      </c>
      <c r="J11" s="26">
        <v>95846152150</v>
      </c>
      <c r="K11" s="27">
        <v>0.24418577445016365</v>
      </c>
      <c r="L11" s="27">
        <v>0.13910245111185726</v>
      </c>
      <c r="M11" s="28">
        <v>3132.3500000000004</v>
      </c>
    </row>
    <row r="12" spans="1:13" s="63" customFormat="1" ht="21.6" customHeight="1" x14ac:dyDescent="0.25">
      <c r="A12" s="20" t="s">
        <v>21</v>
      </c>
      <c r="B12" s="21">
        <v>100</v>
      </c>
      <c r="C12" s="21">
        <v>1791300000</v>
      </c>
      <c r="D12" s="22">
        <v>100</v>
      </c>
      <c r="E12" s="23">
        <v>0</v>
      </c>
      <c r="F12" s="24">
        <v>100</v>
      </c>
      <c r="G12" s="25">
        <v>1791300000</v>
      </c>
      <c r="H12" s="21">
        <v>0</v>
      </c>
      <c r="I12" s="26">
        <v>0</v>
      </c>
      <c r="J12" s="26">
        <v>0</v>
      </c>
      <c r="K12" s="27">
        <v>-1</v>
      </c>
      <c r="L12" s="27">
        <v>-1</v>
      </c>
      <c r="M12" s="28">
        <v>100</v>
      </c>
    </row>
    <row r="13" spans="1:13" s="107" customFormat="1" ht="18" customHeight="1" x14ac:dyDescent="0.25">
      <c r="A13" s="29" t="s">
        <v>22</v>
      </c>
      <c r="B13" s="30">
        <v>8503</v>
      </c>
      <c r="C13" s="30">
        <v>172687556300</v>
      </c>
      <c r="D13" s="31">
        <v>8550</v>
      </c>
      <c r="E13" s="32">
        <v>576.5</v>
      </c>
      <c r="F13" s="32">
        <v>4374</v>
      </c>
      <c r="G13" s="32">
        <v>85933118900</v>
      </c>
      <c r="H13" s="32">
        <v>1261</v>
      </c>
      <c r="I13" s="32">
        <v>5317.65</v>
      </c>
      <c r="J13" s="32">
        <v>95846152150</v>
      </c>
      <c r="K13" s="33">
        <v>0.21574074074074057</v>
      </c>
      <c r="L13" s="33">
        <v>0.11535754057217162</v>
      </c>
      <c r="M13" s="34">
        <v>3232.3500000000004</v>
      </c>
    </row>
    <row r="14" spans="1:13" s="63" customFormat="1" ht="24" customHeight="1" x14ac:dyDescent="0.25">
      <c r="A14" s="20" t="s">
        <v>23</v>
      </c>
      <c r="B14" s="21">
        <v>1311</v>
      </c>
      <c r="C14" s="21">
        <v>26769057750</v>
      </c>
      <c r="D14" s="22">
        <v>1640</v>
      </c>
      <c r="E14" s="23">
        <v>128</v>
      </c>
      <c r="F14" s="24">
        <v>672.5</v>
      </c>
      <c r="G14" s="25">
        <v>13256884000</v>
      </c>
      <c r="H14" s="21">
        <v>56</v>
      </c>
      <c r="I14" s="26">
        <v>262.5</v>
      </c>
      <c r="J14" s="26">
        <v>4809422000</v>
      </c>
      <c r="K14" s="27">
        <v>-0.60966542750929364</v>
      </c>
      <c r="L14" s="27">
        <v>-0.63721323955161713</v>
      </c>
      <c r="M14" s="28">
        <v>1377.5</v>
      </c>
    </row>
    <row r="15" spans="1:13" s="63" customFormat="1" ht="18" customHeight="1" x14ac:dyDescent="0.25">
      <c r="A15" s="20" t="s">
        <v>24</v>
      </c>
      <c r="B15" s="21">
        <v>1247</v>
      </c>
      <c r="C15" s="21">
        <v>24928132000</v>
      </c>
      <c r="D15" s="22">
        <v>1290</v>
      </c>
      <c r="E15" s="23">
        <v>80</v>
      </c>
      <c r="F15" s="24">
        <v>807</v>
      </c>
      <c r="G15" s="25">
        <v>15813581000</v>
      </c>
      <c r="H15" s="21">
        <v>112</v>
      </c>
      <c r="I15" s="26">
        <v>552</v>
      </c>
      <c r="J15" s="26">
        <v>9910583000</v>
      </c>
      <c r="K15" s="27">
        <v>-0.31598513011152418</v>
      </c>
      <c r="L15" s="27">
        <v>-0.37328660725233587</v>
      </c>
      <c r="M15" s="28">
        <v>738</v>
      </c>
    </row>
    <row r="16" spans="1:13" s="107" customFormat="1" ht="18" customHeight="1" x14ac:dyDescent="0.25">
      <c r="A16" s="29" t="s">
        <v>25</v>
      </c>
      <c r="B16" s="30">
        <v>2558</v>
      </c>
      <c r="C16" s="30">
        <v>51697189750</v>
      </c>
      <c r="D16" s="31">
        <v>2930</v>
      </c>
      <c r="E16" s="32">
        <v>208</v>
      </c>
      <c r="F16" s="32">
        <v>1479.5</v>
      </c>
      <c r="G16" s="32">
        <v>29070465000</v>
      </c>
      <c r="H16" s="32">
        <v>168</v>
      </c>
      <c r="I16" s="32">
        <v>814.5</v>
      </c>
      <c r="J16" s="32">
        <v>14720005000</v>
      </c>
      <c r="K16" s="33">
        <v>-0.44947617438323761</v>
      </c>
      <c r="L16" s="33">
        <v>-0.49364397851909148</v>
      </c>
      <c r="M16" s="34">
        <v>2115.5</v>
      </c>
    </row>
    <row r="17" spans="1:13" s="63" customFormat="1" ht="12" x14ac:dyDescent="0.25">
      <c r="A17" s="20" t="s">
        <v>26</v>
      </c>
      <c r="B17" s="21">
        <v>5818.55</v>
      </c>
      <c r="C17" s="21">
        <v>115974898400</v>
      </c>
      <c r="D17" s="22">
        <v>5830</v>
      </c>
      <c r="E17" s="23">
        <v>460.5</v>
      </c>
      <c r="F17" s="24">
        <v>2460</v>
      </c>
      <c r="G17" s="25">
        <v>47894289500</v>
      </c>
      <c r="H17" s="21">
        <v>1242</v>
      </c>
      <c r="I17" s="26">
        <v>4635.5</v>
      </c>
      <c r="J17" s="26">
        <v>80601457500</v>
      </c>
      <c r="K17" s="27">
        <v>0.88434959349593489</v>
      </c>
      <c r="L17" s="27">
        <v>0.68290329267751226</v>
      </c>
      <c r="M17" s="28">
        <v>1194.5</v>
      </c>
    </row>
    <row r="18" spans="1:13" s="63" customFormat="1" ht="18" customHeight="1" x14ac:dyDescent="0.25">
      <c r="A18" s="20" t="s">
        <v>27</v>
      </c>
      <c r="B18" s="21">
        <v>2434</v>
      </c>
      <c r="C18" s="21">
        <v>47725760000</v>
      </c>
      <c r="D18" s="22">
        <v>2800</v>
      </c>
      <c r="E18" s="23">
        <v>370</v>
      </c>
      <c r="F18" s="24">
        <v>1641</v>
      </c>
      <c r="G18" s="25">
        <v>31986467000</v>
      </c>
      <c r="H18" s="21">
        <v>260</v>
      </c>
      <c r="I18" s="26">
        <v>1013</v>
      </c>
      <c r="J18" s="26">
        <v>17953234000</v>
      </c>
      <c r="K18" s="27">
        <v>-0.3826934795856185</v>
      </c>
      <c r="L18" s="27">
        <v>-0.43872407040139816</v>
      </c>
      <c r="M18" s="28">
        <v>1787</v>
      </c>
    </row>
    <row r="19" spans="1:13" s="63" customFormat="1" ht="20.399999999999999" x14ac:dyDescent="0.25">
      <c r="A19" s="35" t="s">
        <v>28</v>
      </c>
      <c r="B19" s="21">
        <v>930</v>
      </c>
      <c r="C19" s="21">
        <v>16932906000</v>
      </c>
      <c r="D19" s="22">
        <v>1600</v>
      </c>
      <c r="E19" s="23">
        <v>0</v>
      </c>
      <c r="F19" s="24">
        <v>750</v>
      </c>
      <c r="G19" s="25">
        <v>13287480000</v>
      </c>
      <c r="H19" s="21">
        <v>150</v>
      </c>
      <c r="I19" s="26">
        <v>557</v>
      </c>
      <c r="J19" s="26">
        <v>9385750000</v>
      </c>
      <c r="K19" s="27">
        <v>-0.2573333333333333</v>
      </c>
      <c r="L19" s="27">
        <v>-0.29363957650359584</v>
      </c>
      <c r="M19" s="28">
        <v>1043</v>
      </c>
    </row>
    <row r="20" spans="1:13" s="63" customFormat="1" ht="24" customHeight="1" x14ac:dyDescent="0.25">
      <c r="A20" s="20" t="s">
        <v>29</v>
      </c>
      <c r="B20" s="21">
        <v>2104</v>
      </c>
      <c r="C20" s="21">
        <v>41412852500</v>
      </c>
      <c r="D20" s="22">
        <v>1650</v>
      </c>
      <c r="E20" s="23">
        <v>219</v>
      </c>
      <c r="F20" s="24">
        <v>1284</v>
      </c>
      <c r="G20" s="25">
        <v>24376557500</v>
      </c>
      <c r="H20" s="21">
        <v>174.5</v>
      </c>
      <c r="I20" s="26">
        <v>1255</v>
      </c>
      <c r="J20" s="26">
        <v>22647053900</v>
      </c>
      <c r="K20" s="27">
        <v>-2.2585669781931439E-2</v>
      </c>
      <c r="L20" s="27">
        <v>-7.0949460357558669E-2</v>
      </c>
      <c r="M20" s="28">
        <v>395</v>
      </c>
    </row>
    <row r="21" spans="1:13" s="63" customFormat="1" ht="21.75" customHeight="1" x14ac:dyDescent="0.25">
      <c r="A21" s="20" t="s">
        <v>30</v>
      </c>
      <c r="B21" s="21">
        <v>395.5</v>
      </c>
      <c r="C21" s="21">
        <v>7487313000</v>
      </c>
      <c r="D21" s="22">
        <v>200</v>
      </c>
      <c r="E21" s="23">
        <v>50</v>
      </c>
      <c r="F21" s="24">
        <v>380.5</v>
      </c>
      <c r="G21" s="25">
        <v>7201023000</v>
      </c>
      <c r="H21" s="21">
        <v>80</v>
      </c>
      <c r="I21" s="26">
        <v>330</v>
      </c>
      <c r="J21" s="26">
        <v>4858240000</v>
      </c>
      <c r="K21" s="27">
        <v>-0.13272010512483579</v>
      </c>
      <c r="L21" s="27">
        <v>-0.32534030234315314</v>
      </c>
      <c r="M21" s="28">
        <v>-130</v>
      </c>
    </row>
    <row r="22" spans="1:13" s="63" customFormat="1" ht="21" x14ac:dyDescent="0.25">
      <c r="A22" s="20" t="s">
        <v>31</v>
      </c>
      <c r="B22" s="21">
        <v>445</v>
      </c>
      <c r="C22" s="21">
        <v>8584180000</v>
      </c>
      <c r="D22" s="22">
        <v>800</v>
      </c>
      <c r="E22" s="23">
        <v>0</v>
      </c>
      <c r="F22" s="24">
        <v>250</v>
      </c>
      <c r="G22" s="25">
        <v>4608600000</v>
      </c>
      <c r="H22" s="21">
        <v>100</v>
      </c>
      <c r="I22" s="26">
        <v>290</v>
      </c>
      <c r="J22" s="26">
        <v>5180075000</v>
      </c>
      <c r="K22" s="27">
        <v>0.15999999999999992</v>
      </c>
      <c r="L22" s="27">
        <v>0.12400186607646568</v>
      </c>
      <c r="M22" s="28">
        <v>510</v>
      </c>
    </row>
    <row r="23" spans="1:13" s="107" customFormat="1" ht="18" customHeight="1" x14ac:dyDescent="0.25">
      <c r="A23" s="29" t="s">
        <v>32</v>
      </c>
      <c r="B23" s="30">
        <v>12127.05</v>
      </c>
      <c r="C23" s="30">
        <v>238117909900</v>
      </c>
      <c r="D23" s="31">
        <v>12880</v>
      </c>
      <c r="E23" s="32">
        <v>1099.5</v>
      </c>
      <c r="F23" s="32">
        <v>6765.5</v>
      </c>
      <c r="G23" s="32">
        <v>129354417000</v>
      </c>
      <c r="H23" s="32">
        <v>2006.5</v>
      </c>
      <c r="I23" s="32">
        <v>8080.5</v>
      </c>
      <c r="J23" s="32">
        <v>140625810400</v>
      </c>
      <c r="K23" s="33">
        <v>0.19436848717759214</v>
      </c>
      <c r="L23" s="33">
        <v>8.7135744270719462E-2</v>
      </c>
      <c r="M23" s="34">
        <v>4799.5</v>
      </c>
    </row>
    <row r="24" spans="1:13" s="63" customFormat="1" ht="18" customHeight="1" x14ac:dyDescent="0.25">
      <c r="A24" s="20" t="s">
        <v>33</v>
      </c>
      <c r="B24" s="21">
        <v>3603.2</v>
      </c>
      <c r="C24" s="21">
        <v>69684451150</v>
      </c>
      <c r="D24" s="22">
        <v>5310</v>
      </c>
      <c r="E24" s="23">
        <v>214</v>
      </c>
      <c r="F24" s="24">
        <v>2150</v>
      </c>
      <c r="G24" s="25">
        <v>40154767500</v>
      </c>
      <c r="H24" s="21">
        <v>576.65</v>
      </c>
      <c r="I24" s="26">
        <v>2798.25</v>
      </c>
      <c r="J24" s="26">
        <v>49203429250</v>
      </c>
      <c r="K24" s="27">
        <v>0.30151162790697672</v>
      </c>
      <c r="L24" s="27">
        <v>0.22534464307382684</v>
      </c>
      <c r="M24" s="28">
        <v>2511.75</v>
      </c>
    </row>
    <row r="25" spans="1:13" s="63" customFormat="1" ht="21" x14ac:dyDescent="0.25">
      <c r="A25" s="20" t="s">
        <v>34</v>
      </c>
      <c r="B25" s="21">
        <v>1796.75</v>
      </c>
      <c r="C25" s="21">
        <v>33165751300</v>
      </c>
      <c r="D25" s="22">
        <v>2150</v>
      </c>
      <c r="E25" s="23">
        <v>82.3</v>
      </c>
      <c r="F25" s="24">
        <v>1161.5</v>
      </c>
      <c r="G25" s="25">
        <v>20745445100</v>
      </c>
      <c r="H25" s="21">
        <v>98.1</v>
      </c>
      <c r="I25" s="26">
        <v>571.30000000000007</v>
      </c>
      <c r="J25" s="26">
        <v>9665835200</v>
      </c>
      <c r="K25" s="27">
        <v>-0.50813603099440374</v>
      </c>
      <c r="L25" s="27">
        <v>-0.53407434001018372</v>
      </c>
      <c r="M25" s="28">
        <v>1578.6999999999998</v>
      </c>
    </row>
    <row r="26" spans="1:13" s="107" customFormat="1" ht="18" customHeight="1" x14ac:dyDescent="0.25">
      <c r="A26" s="29" t="s">
        <v>35</v>
      </c>
      <c r="B26" s="30">
        <v>5399.95</v>
      </c>
      <c r="C26" s="30">
        <v>102850202450</v>
      </c>
      <c r="D26" s="31">
        <v>7460</v>
      </c>
      <c r="E26" s="32">
        <v>296.3</v>
      </c>
      <c r="F26" s="32">
        <v>3311.5</v>
      </c>
      <c r="G26" s="32">
        <v>60900212600</v>
      </c>
      <c r="H26" s="32">
        <v>674.75</v>
      </c>
      <c r="I26" s="32">
        <v>3369.55</v>
      </c>
      <c r="J26" s="32">
        <v>58869264450</v>
      </c>
      <c r="K26" s="33">
        <v>1.7529820323116452E-2</v>
      </c>
      <c r="L26" s="33">
        <v>-3.3348785879279474E-2</v>
      </c>
      <c r="M26" s="34">
        <v>4090.45</v>
      </c>
    </row>
    <row r="27" spans="1:13" s="63" customFormat="1" ht="20.399999999999999" x14ac:dyDescent="0.25">
      <c r="A27" s="35" t="s">
        <v>36</v>
      </c>
      <c r="B27" s="21">
        <v>1300</v>
      </c>
      <c r="C27" s="21">
        <v>24462790000</v>
      </c>
      <c r="D27" s="22">
        <v>1160</v>
      </c>
      <c r="E27" s="23">
        <v>0</v>
      </c>
      <c r="F27" s="24">
        <v>840</v>
      </c>
      <c r="G27" s="25">
        <v>14991700000</v>
      </c>
      <c r="H27" s="21">
        <v>45</v>
      </c>
      <c r="I27" s="26">
        <v>385</v>
      </c>
      <c r="J27" s="26">
        <v>6192142500</v>
      </c>
      <c r="K27" s="27">
        <v>-0.54166666666666674</v>
      </c>
      <c r="L27" s="27">
        <v>-0.58696195228026182</v>
      </c>
      <c r="M27" s="28">
        <v>775</v>
      </c>
    </row>
    <row r="28" spans="1:13" s="63" customFormat="1" ht="21" x14ac:dyDescent="0.25">
      <c r="A28" s="20" t="s">
        <v>37</v>
      </c>
      <c r="B28" s="21">
        <v>1842</v>
      </c>
      <c r="C28" s="21">
        <v>36228693600</v>
      </c>
      <c r="D28" s="22">
        <v>2030</v>
      </c>
      <c r="E28" s="23">
        <v>90</v>
      </c>
      <c r="F28" s="24">
        <v>939</v>
      </c>
      <c r="G28" s="25">
        <v>16828182000</v>
      </c>
      <c r="H28" s="21">
        <v>179</v>
      </c>
      <c r="I28" s="26">
        <v>741.5</v>
      </c>
      <c r="J28" s="26">
        <v>12996681500</v>
      </c>
      <c r="K28" s="27">
        <v>-0.21033013844515447</v>
      </c>
      <c r="L28" s="27">
        <v>-0.22768356676912571</v>
      </c>
      <c r="M28" s="28">
        <v>1288.5</v>
      </c>
    </row>
    <row r="29" spans="1:13" s="63" customFormat="1" ht="24" customHeight="1" x14ac:dyDescent="0.25">
      <c r="A29" s="20" t="s">
        <v>38</v>
      </c>
      <c r="B29" s="21">
        <v>890</v>
      </c>
      <c r="C29" s="21">
        <v>16535715000</v>
      </c>
      <c r="D29" s="22">
        <v>1370</v>
      </c>
      <c r="E29" s="23">
        <v>0</v>
      </c>
      <c r="F29" s="24">
        <v>500</v>
      </c>
      <c r="G29" s="25">
        <v>8828155000</v>
      </c>
      <c r="H29" s="21">
        <v>0</v>
      </c>
      <c r="I29" s="26">
        <v>0</v>
      </c>
      <c r="J29" s="26">
        <v>0</v>
      </c>
      <c r="K29" s="27">
        <v>-1</v>
      </c>
      <c r="L29" s="27">
        <v>-1</v>
      </c>
      <c r="M29" s="28">
        <v>1370</v>
      </c>
    </row>
    <row r="30" spans="1:13" s="107" customFormat="1" ht="18" customHeight="1" x14ac:dyDescent="0.25">
      <c r="A30" s="29" t="s">
        <v>39</v>
      </c>
      <c r="B30" s="30">
        <v>4032</v>
      </c>
      <c r="C30" s="30">
        <v>77227198600</v>
      </c>
      <c r="D30" s="31">
        <v>4560</v>
      </c>
      <c r="E30" s="32">
        <v>90</v>
      </c>
      <c r="F30" s="32">
        <v>2279</v>
      </c>
      <c r="G30" s="32">
        <v>40648037000</v>
      </c>
      <c r="H30" s="32">
        <v>224</v>
      </c>
      <c r="I30" s="32">
        <v>1126.5</v>
      </c>
      <c r="J30" s="32">
        <v>19188824000</v>
      </c>
      <c r="K30" s="33">
        <v>-0.50570425625274251</v>
      </c>
      <c r="L30" s="33">
        <v>-0.52792741258329401</v>
      </c>
      <c r="M30" s="34">
        <v>3433.5</v>
      </c>
    </row>
    <row r="31" spans="1:13" s="63" customFormat="1" ht="21" x14ac:dyDescent="0.25">
      <c r="A31" s="20" t="s">
        <v>40</v>
      </c>
      <c r="B31" s="21">
        <v>11048.75</v>
      </c>
      <c r="C31" s="21">
        <v>213588897500</v>
      </c>
      <c r="D31" s="22">
        <v>11930</v>
      </c>
      <c r="E31" s="23">
        <v>1023.5</v>
      </c>
      <c r="F31" s="24">
        <v>8378.25</v>
      </c>
      <c r="G31" s="25">
        <v>158180379500</v>
      </c>
      <c r="H31" s="21">
        <v>1492</v>
      </c>
      <c r="I31" s="26">
        <v>5176.1000000000004</v>
      </c>
      <c r="J31" s="26">
        <v>89201123300</v>
      </c>
      <c r="K31" s="27">
        <v>-0.38219795303315129</v>
      </c>
      <c r="L31" s="27">
        <v>-0.43607972378141879</v>
      </c>
      <c r="M31" s="28">
        <v>6753.9</v>
      </c>
    </row>
    <row r="32" spans="1:13" s="63" customFormat="1" ht="21.6" customHeight="1" x14ac:dyDescent="0.25">
      <c r="A32" s="20" t="s">
        <v>41</v>
      </c>
      <c r="B32" s="21">
        <v>364.1</v>
      </c>
      <c r="C32" s="21">
        <v>6187323600</v>
      </c>
      <c r="D32" s="22">
        <v>450</v>
      </c>
      <c r="E32" s="23">
        <v>0</v>
      </c>
      <c r="F32" s="24">
        <v>364.1</v>
      </c>
      <c r="G32" s="25">
        <v>6187323600</v>
      </c>
      <c r="H32" s="21">
        <v>0</v>
      </c>
      <c r="I32" s="26">
        <v>0</v>
      </c>
      <c r="J32" s="26">
        <v>0</v>
      </c>
      <c r="K32" s="27">
        <v>-1</v>
      </c>
      <c r="L32" s="27">
        <v>-1</v>
      </c>
      <c r="M32" s="28">
        <v>450</v>
      </c>
    </row>
    <row r="33" spans="1:13" s="63" customFormat="1" ht="30.6" x14ac:dyDescent="0.25">
      <c r="A33" s="35" t="s">
        <v>42</v>
      </c>
      <c r="B33" s="21">
        <v>641</v>
      </c>
      <c r="C33" s="21">
        <v>12682356000</v>
      </c>
      <c r="D33" s="22">
        <v>500</v>
      </c>
      <c r="E33" s="23">
        <v>80</v>
      </c>
      <c r="F33" s="24">
        <v>461</v>
      </c>
      <c r="G33" s="25">
        <v>8933363000</v>
      </c>
      <c r="H33" s="21">
        <v>60</v>
      </c>
      <c r="I33" s="26">
        <v>250</v>
      </c>
      <c r="J33" s="26">
        <v>4365474000</v>
      </c>
      <c r="K33" s="27">
        <v>-0.45770065075921906</v>
      </c>
      <c r="L33" s="27">
        <v>-0.51132916013823682</v>
      </c>
      <c r="M33" s="28">
        <v>250</v>
      </c>
    </row>
    <row r="34" spans="1:13" s="107" customFormat="1" ht="18" customHeight="1" x14ac:dyDescent="0.25">
      <c r="A34" s="29" t="s">
        <v>43</v>
      </c>
      <c r="B34" s="30">
        <v>12053.85</v>
      </c>
      <c r="C34" s="30">
        <v>232458577100</v>
      </c>
      <c r="D34" s="31">
        <v>12880</v>
      </c>
      <c r="E34" s="32">
        <v>1103.5</v>
      </c>
      <c r="F34" s="32">
        <v>9203.35</v>
      </c>
      <c r="G34" s="32">
        <v>173301066100</v>
      </c>
      <c r="H34" s="32">
        <v>1552</v>
      </c>
      <c r="I34" s="32">
        <v>5426.1</v>
      </c>
      <c r="J34" s="32">
        <v>93566597300</v>
      </c>
      <c r="K34" s="33">
        <v>-0.41042120532197512</v>
      </c>
      <c r="L34" s="33">
        <v>-0.46009220020603203</v>
      </c>
      <c r="M34" s="34">
        <v>7453.9</v>
      </c>
    </row>
    <row r="35" spans="1:13" s="63" customFormat="1" ht="21" x14ac:dyDescent="0.25">
      <c r="A35" s="20" t="s">
        <v>44</v>
      </c>
      <c r="B35" s="21">
        <v>302</v>
      </c>
      <c r="C35" s="21">
        <v>5987632000</v>
      </c>
      <c r="D35" s="22">
        <v>1000</v>
      </c>
      <c r="E35" s="23">
        <v>0</v>
      </c>
      <c r="F35" s="24">
        <v>210</v>
      </c>
      <c r="G35" s="25">
        <v>3995030000</v>
      </c>
      <c r="H35" s="21">
        <v>0</v>
      </c>
      <c r="I35" s="26">
        <v>175</v>
      </c>
      <c r="J35" s="26">
        <v>2859505000</v>
      </c>
      <c r="K35" s="27">
        <v>-0.16666666666666663</v>
      </c>
      <c r="L35" s="27">
        <v>-0.28423441125598559</v>
      </c>
      <c r="M35" s="28">
        <v>825</v>
      </c>
    </row>
    <row r="36" spans="1:13" s="107" customFormat="1" ht="18" customHeight="1" x14ac:dyDescent="0.25">
      <c r="A36" s="29" t="s">
        <v>45</v>
      </c>
      <c r="B36" s="30">
        <v>302</v>
      </c>
      <c r="C36" s="30">
        <v>5987632000</v>
      </c>
      <c r="D36" s="31">
        <v>1000</v>
      </c>
      <c r="E36" s="32">
        <v>0</v>
      </c>
      <c r="F36" s="32">
        <v>210</v>
      </c>
      <c r="G36" s="32">
        <v>3995030000</v>
      </c>
      <c r="H36" s="32">
        <v>0</v>
      </c>
      <c r="I36" s="32">
        <v>175</v>
      </c>
      <c r="J36" s="32">
        <v>2859505000</v>
      </c>
      <c r="K36" s="33">
        <v>-0.16666666666666663</v>
      </c>
      <c r="L36" s="33">
        <v>-0.28423441125598559</v>
      </c>
      <c r="M36" s="34">
        <v>825</v>
      </c>
    </row>
    <row r="37" spans="1:13" s="63" customFormat="1" ht="12" x14ac:dyDescent="0.25">
      <c r="A37" s="20" t="s">
        <v>46</v>
      </c>
      <c r="B37" s="21">
        <v>2573.9</v>
      </c>
      <c r="C37" s="21">
        <v>48201203600</v>
      </c>
      <c r="D37" s="22">
        <v>2910</v>
      </c>
      <c r="E37" s="23">
        <v>356</v>
      </c>
      <c r="F37" s="24">
        <v>1934</v>
      </c>
      <c r="G37" s="25">
        <v>35583473100</v>
      </c>
      <c r="H37" s="21">
        <v>200.5</v>
      </c>
      <c r="I37" s="26">
        <v>1042.3999999999999</v>
      </c>
      <c r="J37" s="26">
        <v>17572583200</v>
      </c>
      <c r="K37" s="27">
        <v>-0.4610134436401242</v>
      </c>
      <c r="L37" s="27">
        <v>-0.50615885215544065</v>
      </c>
      <c r="M37" s="28">
        <v>1867.6000000000001</v>
      </c>
    </row>
    <row r="38" spans="1:13" s="107" customFormat="1" ht="18" customHeight="1" x14ac:dyDescent="0.25">
      <c r="A38" s="29" t="s">
        <v>47</v>
      </c>
      <c r="B38" s="30">
        <v>2573.9</v>
      </c>
      <c r="C38" s="30">
        <v>48201203600</v>
      </c>
      <c r="D38" s="31">
        <v>2910</v>
      </c>
      <c r="E38" s="32">
        <v>356</v>
      </c>
      <c r="F38" s="32">
        <v>1934</v>
      </c>
      <c r="G38" s="32">
        <v>35583473100</v>
      </c>
      <c r="H38" s="32">
        <v>200.5</v>
      </c>
      <c r="I38" s="32">
        <v>1042.3999999999999</v>
      </c>
      <c r="J38" s="32">
        <v>17572583200</v>
      </c>
      <c r="K38" s="33">
        <v>-0.4610134436401242</v>
      </c>
      <c r="L38" s="33">
        <v>-0.50615885215544065</v>
      </c>
      <c r="M38" s="34">
        <v>1867.6000000000001</v>
      </c>
    </row>
    <row r="39" spans="1:13" s="63" customFormat="1" ht="21" x14ac:dyDescent="0.25">
      <c r="A39" s="20" t="s">
        <v>48</v>
      </c>
      <c r="B39" s="21">
        <v>2115</v>
      </c>
      <c r="C39" s="21">
        <v>42960615000</v>
      </c>
      <c r="D39" s="22">
        <v>1640</v>
      </c>
      <c r="E39" s="23">
        <v>0</v>
      </c>
      <c r="F39" s="24">
        <v>1245</v>
      </c>
      <c r="G39" s="25">
        <v>24154065000</v>
      </c>
      <c r="H39" s="21">
        <v>119</v>
      </c>
      <c r="I39" s="26">
        <v>736</v>
      </c>
      <c r="J39" s="26">
        <v>13583140000</v>
      </c>
      <c r="K39" s="27">
        <v>-0.40883534136546185</v>
      </c>
      <c r="L39" s="27">
        <v>-0.43764579585258212</v>
      </c>
      <c r="M39" s="28">
        <v>904</v>
      </c>
    </row>
    <row r="40" spans="1:13" s="63" customFormat="1" ht="18" customHeight="1" x14ac:dyDescent="0.25">
      <c r="A40" s="20" t="s">
        <v>49</v>
      </c>
      <c r="B40" s="21">
        <v>570</v>
      </c>
      <c r="C40" s="21">
        <v>11868050000</v>
      </c>
      <c r="D40" s="22">
        <v>600</v>
      </c>
      <c r="E40" s="23">
        <v>0</v>
      </c>
      <c r="F40" s="24">
        <v>320</v>
      </c>
      <c r="G40" s="25">
        <v>6476800000</v>
      </c>
      <c r="H40" s="21">
        <v>0</v>
      </c>
      <c r="I40" s="26">
        <v>275</v>
      </c>
      <c r="J40" s="26">
        <v>5220875000</v>
      </c>
      <c r="K40" s="27">
        <v>-0.140625</v>
      </c>
      <c r="L40" s="27">
        <v>-0.19391134510869568</v>
      </c>
      <c r="M40" s="28">
        <v>325</v>
      </c>
    </row>
    <row r="41" spans="1:13" s="63" customFormat="1" ht="21" x14ac:dyDescent="0.25">
      <c r="A41" s="20" t="s">
        <v>50</v>
      </c>
      <c r="B41" s="21">
        <v>2330</v>
      </c>
      <c r="C41" s="21">
        <v>47543645000</v>
      </c>
      <c r="D41" s="22">
        <v>2650</v>
      </c>
      <c r="E41" s="23">
        <v>320</v>
      </c>
      <c r="F41" s="24">
        <v>1490</v>
      </c>
      <c r="G41" s="25">
        <v>29806750000</v>
      </c>
      <c r="H41" s="21">
        <v>200</v>
      </c>
      <c r="I41" s="26">
        <v>1515</v>
      </c>
      <c r="J41" s="26">
        <v>25953967500</v>
      </c>
      <c r="K41" s="27">
        <v>1.6778523489932917E-2</v>
      </c>
      <c r="L41" s="27">
        <v>-0.12925872495324042</v>
      </c>
      <c r="M41" s="28">
        <v>1135</v>
      </c>
    </row>
    <row r="42" spans="1:13" s="107" customFormat="1" ht="18" customHeight="1" x14ac:dyDescent="0.25">
      <c r="A42" s="29" t="s">
        <v>51</v>
      </c>
      <c r="B42" s="30">
        <v>5015</v>
      </c>
      <c r="C42" s="30">
        <v>102372310000</v>
      </c>
      <c r="D42" s="31">
        <v>4890</v>
      </c>
      <c r="E42" s="32">
        <v>320</v>
      </c>
      <c r="F42" s="32">
        <v>3055</v>
      </c>
      <c r="G42" s="32">
        <v>60437615000</v>
      </c>
      <c r="H42" s="32">
        <v>319</v>
      </c>
      <c r="I42" s="32">
        <v>2526</v>
      </c>
      <c r="J42" s="32">
        <v>44757982500</v>
      </c>
      <c r="K42" s="33">
        <v>-0.17315875613747955</v>
      </c>
      <c r="L42" s="33">
        <v>-0.25943499755905319</v>
      </c>
      <c r="M42" s="34">
        <v>2364</v>
      </c>
    </row>
    <row r="43" spans="1:13" s="63" customFormat="1" ht="18" customHeight="1" x14ac:dyDescent="0.25">
      <c r="A43" s="20" t="s">
        <v>52</v>
      </c>
      <c r="B43" s="21">
        <v>588.25</v>
      </c>
      <c r="C43" s="21">
        <v>11438252000</v>
      </c>
      <c r="D43" s="22">
        <v>750</v>
      </c>
      <c r="E43" s="23">
        <v>2.25</v>
      </c>
      <c r="F43" s="24">
        <v>588.25</v>
      </c>
      <c r="G43" s="25">
        <v>11438252000</v>
      </c>
      <c r="H43" s="21">
        <v>0</v>
      </c>
      <c r="I43" s="26">
        <v>358.5</v>
      </c>
      <c r="J43" s="26">
        <v>6054134000</v>
      </c>
      <c r="K43" s="27">
        <v>-0.3905652358691033</v>
      </c>
      <c r="L43" s="27">
        <v>-0.47071160873182372</v>
      </c>
      <c r="M43" s="28">
        <v>391.5</v>
      </c>
    </row>
    <row r="44" spans="1:13" s="107" customFormat="1" ht="18" customHeight="1" x14ac:dyDescent="0.25">
      <c r="A44" s="29" t="s">
        <v>53</v>
      </c>
      <c r="B44" s="30">
        <v>588.25</v>
      </c>
      <c r="C44" s="30">
        <v>11438252000</v>
      </c>
      <c r="D44" s="31">
        <v>750</v>
      </c>
      <c r="E44" s="32">
        <v>2.25</v>
      </c>
      <c r="F44" s="32">
        <v>588.25</v>
      </c>
      <c r="G44" s="32">
        <v>11438252000</v>
      </c>
      <c r="H44" s="32">
        <v>0</v>
      </c>
      <c r="I44" s="32">
        <v>358.5</v>
      </c>
      <c r="J44" s="32">
        <v>6054134000</v>
      </c>
      <c r="K44" s="33">
        <v>-0.3905652358691033</v>
      </c>
      <c r="L44" s="33">
        <v>-0.47071160873182372</v>
      </c>
      <c r="M44" s="34">
        <v>391.5</v>
      </c>
    </row>
    <row r="45" spans="1:13" s="63" customFormat="1" ht="21" x14ac:dyDescent="0.25">
      <c r="A45" s="20" t="s">
        <v>54</v>
      </c>
      <c r="B45" s="21">
        <v>6626.75</v>
      </c>
      <c r="C45" s="21">
        <v>132435986000</v>
      </c>
      <c r="D45" s="22">
        <v>7520</v>
      </c>
      <c r="E45" s="23">
        <v>715.5</v>
      </c>
      <c r="F45" s="24">
        <v>3367.9</v>
      </c>
      <c r="G45" s="25">
        <v>64972221750</v>
      </c>
      <c r="H45" s="21">
        <v>1393.15</v>
      </c>
      <c r="I45" s="26">
        <v>5239.4500000000007</v>
      </c>
      <c r="J45" s="26">
        <v>90666019200</v>
      </c>
      <c r="K45" s="27">
        <v>0.55570236645981197</v>
      </c>
      <c r="L45" s="27">
        <v>0.39545819363949941</v>
      </c>
      <c r="M45" s="28">
        <v>2280.5499999999993</v>
      </c>
    </row>
    <row r="46" spans="1:13" s="63" customFormat="1" ht="24" customHeight="1" x14ac:dyDescent="0.25">
      <c r="A46" s="36" t="s">
        <v>55</v>
      </c>
      <c r="B46" s="21">
        <v>3078</v>
      </c>
      <c r="C46" s="21">
        <v>59226205000</v>
      </c>
      <c r="D46" s="22">
        <v>2130</v>
      </c>
      <c r="E46" s="23">
        <v>204</v>
      </c>
      <c r="F46" s="24">
        <v>1978</v>
      </c>
      <c r="G46" s="25">
        <v>36895122000</v>
      </c>
      <c r="H46" s="21">
        <v>272.5</v>
      </c>
      <c r="I46" s="26">
        <v>1577</v>
      </c>
      <c r="J46" s="26">
        <v>27942088500</v>
      </c>
      <c r="K46" s="27">
        <v>-0.20273003033367032</v>
      </c>
      <c r="L46" s="27">
        <v>-0.24266171284106341</v>
      </c>
      <c r="M46" s="28">
        <v>553</v>
      </c>
    </row>
    <row r="47" spans="1:13" s="63" customFormat="1" ht="21" x14ac:dyDescent="0.25">
      <c r="A47" s="20" t="s">
        <v>56</v>
      </c>
      <c r="B47" s="21">
        <v>1002.75</v>
      </c>
      <c r="C47" s="21">
        <v>20650447250</v>
      </c>
      <c r="D47" s="22">
        <v>1420</v>
      </c>
      <c r="E47" s="23">
        <v>100</v>
      </c>
      <c r="F47" s="24">
        <v>602</v>
      </c>
      <c r="G47" s="25">
        <v>12016156000</v>
      </c>
      <c r="H47" s="21">
        <v>300</v>
      </c>
      <c r="I47" s="26">
        <v>1105.5</v>
      </c>
      <c r="J47" s="26">
        <v>20408221000</v>
      </c>
      <c r="K47" s="27">
        <v>0.83637873754152814</v>
      </c>
      <c r="L47" s="27">
        <v>0.69839847285604484</v>
      </c>
      <c r="M47" s="28">
        <v>314.5</v>
      </c>
    </row>
    <row r="48" spans="1:13" s="107" customFormat="1" ht="18" customHeight="1" x14ac:dyDescent="0.25">
      <c r="A48" s="29" t="s">
        <v>57</v>
      </c>
      <c r="B48" s="30">
        <v>10707.5</v>
      </c>
      <c r="C48" s="30">
        <v>212312638250</v>
      </c>
      <c r="D48" s="31">
        <v>11070</v>
      </c>
      <c r="E48" s="32">
        <v>1019.5</v>
      </c>
      <c r="F48" s="32">
        <v>5947.9</v>
      </c>
      <c r="G48" s="32">
        <v>113883499750</v>
      </c>
      <c r="H48" s="32">
        <v>1965.65</v>
      </c>
      <c r="I48" s="32">
        <v>7921.9500000000007</v>
      </c>
      <c r="J48" s="32">
        <v>139016328700</v>
      </c>
      <c r="K48" s="33">
        <v>0.33189024697792524</v>
      </c>
      <c r="L48" s="33">
        <v>0.2206889409367665</v>
      </c>
      <c r="M48" s="34">
        <v>3148.0499999999993</v>
      </c>
    </row>
    <row r="49" spans="1:13" s="107" customFormat="1" ht="18" customHeight="1" x14ac:dyDescent="0.25">
      <c r="A49" s="37" t="s">
        <v>58</v>
      </c>
      <c r="B49" s="38">
        <v>68473.899999999994</v>
      </c>
      <c r="C49" s="38">
        <v>1349378603050</v>
      </c>
      <c r="D49" s="39">
        <v>75000</v>
      </c>
      <c r="E49" s="40">
        <v>5374.55</v>
      </c>
      <c r="F49" s="40">
        <v>41486.9</v>
      </c>
      <c r="G49" s="40">
        <v>790797032650</v>
      </c>
      <c r="H49" s="40">
        <v>8829.35</v>
      </c>
      <c r="I49" s="40">
        <v>37943.900000000009</v>
      </c>
      <c r="J49" s="40">
        <v>664698664200</v>
      </c>
      <c r="K49" s="41">
        <v>-8.5400451708852465E-2</v>
      </c>
      <c r="L49" s="41">
        <v>-0.15945731109718275</v>
      </c>
      <c r="M49" s="42">
        <v>37056.099999999991</v>
      </c>
    </row>
    <row r="50" spans="1:13" s="63" customFormat="1" ht="20.399999999999999" x14ac:dyDescent="0.25">
      <c r="A50" s="35" t="s">
        <v>59</v>
      </c>
      <c r="B50" s="21">
        <v>1069</v>
      </c>
      <c r="C50" s="21">
        <v>14516233000</v>
      </c>
      <c r="D50" s="22">
        <v>1777</v>
      </c>
      <c r="E50" s="23">
        <v>65</v>
      </c>
      <c r="F50" s="24">
        <v>555</v>
      </c>
      <c r="G50" s="25">
        <v>8759433000</v>
      </c>
      <c r="H50" s="21">
        <v>0</v>
      </c>
      <c r="I50" s="26">
        <v>205</v>
      </c>
      <c r="J50" s="26">
        <v>2781165000</v>
      </c>
      <c r="K50" s="27">
        <v>-0.63063063063063063</v>
      </c>
      <c r="L50" s="27">
        <v>-1</v>
      </c>
      <c r="M50" s="28">
        <v>1572</v>
      </c>
    </row>
    <row r="51" spans="1:13" s="63" customFormat="1" ht="23.4" customHeight="1" x14ac:dyDescent="0.25">
      <c r="A51" s="20" t="s">
        <v>60</v>
      </c>
      <c r="B51" s="21">
        <v>573</v>
      </c>
      <c r="C51" s="21">
        <v>6809936000</v>
      </c>
      <c r="D51" s="22">
        <v>670</v>
      </c>
      <c r="E51" s="23">
        <v>0</v>
      </c>
      <c r="F51" s="24">
        <v>73</v>
      </c>
      <c r="G51" s="25">
        <v>1209936000</v>
      </c>
      <c r="H51" s="21">
        <v>0</v>
      </c>
      <c r="I51" s="26">
        <v>0</v>
      </c>
      <c r="J51" s="26">
        <v>0</v>
      </c>
      <c r="K51" s="27">
        <v>-1</v>
      </c>
      <c r="L51" s="27">
        <v>-1</v>
      </c>
      <c r="M51" s="28">
        <v>670</v>
      </c>
    </row>
    <row r="52" spans="1:13" s="107" customFormat="1" ht="18" customHeight="1" x14ac:dyDescent="0.25">
      <c r="A52" s="29" t="s">
        <v>61</v>
      </c>
      <c r="B52" s="30">
        <v>1642</v>
      </c>
      <c r="C52" s="30">
        <v>21326169000</v>
      </c>
      <c r="D52" s="31">
        <v>2447</v>
      </c>
      <c r="E52" s="32">
        <v>65</v>
      </c>
      <c r="F52" s="32">
        <v>628</v>
      </c>
      <c r="G52" s="32">
        <v>9969369000</v>
      </c>
      <c r="H52" s="32">
        <v>0</v>
      </c>
      <c r="I52" s="32">
        <v>205</v>
      </c>
      <c r="J52" s="32">
        <f>SUM(J50:J51)</f>
        <v>2781165000</v>
      </c>
      <c r="K52" s="33">
        <v>-0.67356687898089174</v>
      </c>
      <c r="L52" s="33">
        <v>-1</v>
      </c>
      <c r="M52" s="34">
        <v>2242</v>
      </c>
    </row>
    <row r="53" spans="1:13" s="63" customFormat="1" ht="18" customHeight="1" x14ac:dyDescent="0.25">
      <c r="A53" s="20" t="s">
        <v>62</v>
      </c>
      <c r="B53" s="21">
        <v>12045</v>
      </c>
      <c r="C53" s="21">
        <v>179935086000</v>
      </c>
      <c r="D53" s="22">
        <v>14100</v>
      </c>
      <c r="E53" s="23">
        <v>1469</v>
      </c>
      <c r="F53" s="24">
        <v>7130</v>
      </c>
      <c r="G53" s="25">
        <v>113544423000</v>
      </c>
      <c r="H53" s="21">
        <v>1827</v>
      </c>
      <c r="I53" s="26">
        <v>6029.5</v>
      </c>
      <c r="J53" s="26">
        <v>80526189000</v>
      </c>
      <c r="K53" s="27">
        <v>-0.15434782608695652</v>
      </c>
      <c r="L53" s="27">
        <v>-0.29079573551578131</v>
      </c>
      <c r="M53" s="28">
        <v>8070.5</v>
      </c>
    </row>
    <row r="54" spans="1:13" s="107" customFormat="1" ht="18" customHeight="1" x14ac:dyDescent="0.25">
      <c r="A54" s="29" t="s">
        <v>63</v>
      </c>
      <c r="B54" s="30">
        <v>12045</v>
      </c>
      <c r="C54" s="30">
        <v>179935086000</v>
      </c>
      <c r="D54" s="31">
        <v>14100</v>
      </c>
      <c r="E54" s="32">
        <v>1469</v>
      </c>
      <c r="F54" s="32">
        <v>7130</v>
      </c>
      <c r="G54" s="32">
        <v>113544423000</v>
      </c>
      <c r="H54" s="32">
        <v>1827</v>
      </c>
      <c r="I54" s="32">
        <v>6029.5</v>
      </c>
      <c r="J54" s="32">
        <v>80526189000</v>
      </c>
      <c r="K54" s="33">
        <v>-0.15434782608695652</v>
      </c>
      <c r="L54" s="33">
        <v>-0.29079573551578131</v>
      </c>
      <c r="M54" s="34">
        <v>8070.5</v>
      </c>
    </row>
    <row r="55" spans="1:13" s="63" customFormat="1" ht="31.2" x14ac:dyDescent="0.25">
      <c r="A55" s="20" t="s">
        <v>64</v>
      </c>
      <c r="B55" s="21">
        <v>14825.5</v>
      </c>
      <c r="C55" s="21">
        <v>238460919500</v>
      </c>
      <c r="D55" s="22">
        <v>16000</v>
      </c>
      <c r="E55" s="23">
        <v>2742</v>
      </c>
      <c r="F55" s="24">
        <v>8157</v>
      </c>
      <c r="G55" s="25">
        <v>137722034500</v>
      </c>
      <c r="H55" s="21">
        <v>3404</v>
      </c>
      <c r="I55" s="26">
        <v>10081.5</v>
      </c>
      <c r="J55" s="26">
        <v>143953273000</v>
      </c>
      <c r="K55" s="27">
        <v>0.23593232806178732</v>
      </c>
      <c r="L55" s="27">
        <v>4.524503666114521E-2</v>
      </c>
      <c r="M55" s="28">
        <v>5918.5</v>
      </c>
    </row>
    <row r="56" spans="1:13" s="63" customFormat="1" ht="21" x14ac:dyDescent="0.25">
      <c r="A56" s="20" t="s">
        <v>65</v>
      </c>
      <c r="B56" s="21">
        <v>8530</v>
      </c>
      <c r="C56" s="21">
        <v>129861524000</v>
      </c>
      <c r="D56" s="22">
        <v>9000</v>
      </c>
      <c r="E56" s="23">
        <v>1146</v>
      </c>
      <c r="F56" s="24">
        <v>4455</v>
      </c>
      <c r="G56" s="25">
        <v>72333353000</v>
      </c>
      <c r="H56" s="21">
        <v>1445</v>
      </c>
      <c r="I56" s="26">
        <v>5345.4</v>
      </c>
      <c r="J56" s="26">
        <v>74769363000</v>
      </c>
      <c r="K56" s="27">
        <v>0.19986531986531975</v>
      </c>
      <c r="L56" s="27">
        <v>3.3677548447118122E-2</v>
      </c>
      <c r="M56" s="28">
        <v>3654.6000000000004</v>
      </c>
    </row>
    <row r="57" spans="1:13" s="63" customFormat="1" ht="21" x14ac:dyDescent="0.25">
      <c r="A57" s="20" t="s">
        <v>66</v>
      </c>
      <c r="B57" s="21">
        <v>10660</v>
      </c>
      <c r="C57" s="21">
        <v>157878668000</v>
      </c>
      <c r="D57" s="22">
        <v>10500</v>
      </c>
      <c r="E57" s="23">
        <v>1026</v>
      </c>
      <c r="F57" s="24">
        <v>5608</v>
      </c>
      <c r="G57" s="25">
        <v>89836385000</v>
      </c>
      <c r="H57" s="21">
        <v>1375</v>
      </c>
      <c r="I57" s="26">
        <v>5249</v>
      </c>
      <c r="J57" s="26">
        <v>70758020000</v>
      </c>
      <c r="K57" s="27">
        <v>-6.4015691868758884E-2</v>
      </c>
      <c r="L57" s="27">
        <v>-0.21236790638893144</v>
      </c>
      <c r="M57" s="28">
        <v>5251</v>
      </c>
    </row>
    <row r="58" spans="1:13" s="63" customFormat="1" ht="21" x14ac:dyDescent="0.25">
      <c r="A58" s="20" t="s">
        <v>67</v>
      </c>
      <c r="B58" s="21">
        <v>3540.1</v>
      </c>
      <c r="C58" s="21">
        <v>56432940300</v>
      </c>
      <c r="D58" s="22">
        <v>4500</v>
      </c>
      <c r="E58" s="23">
        <v>537</v>
      </c>
      <c r="F58" s="24">
        <v>2139.1</v>
      </c>
      <c r="G58" s="25">
        <v>35806133300</v>
      </c>
      <c r="H58" s="21">
        <v>707</v>
      </c>
      <c r="I58" s="26">
        <v>1687.5</v>
      </c>
      <c r="J58" s="26">
        <v>23915746000</v>
      </c>
      <c r="K58" s="27">
        <v>-0.21111682483287364</v>
      </c>
      <c r="L58" s="27">
        <v>-0.33207683165274926</v>
      </c>
      <c r="M58" s="28">
        <v>2812.5</v>
      </c>
    </row>
    <row r="59" spans="1:13" s="107" customFormat="1" ht="18" customHeight="1" x14ac:dyDescent="0.25">
      <c r="A59" s="29" t="s">
        <v>68</v>
      </c>
      <c r="B59" s="30">
        <v>37555.599999999999</v>
      </c>
      <c r="C59" s="30">
        <v>582634051800</v>
      </c>
      <c r="D59" s="31">
        <v>40000</v>
      </c>
      <c r="E59" s="32">
        <v>5451</v>
      </c>
      <c r="F59" s="32">
        <v>20359.099999999999</v>
      </c>
      <c r="G59" s="32">
        <v>335697905800</v>
      </c>
      <c r="H59" s="32">
        <v>6931</v>
      </c>
      <c r="I59" s="32">
        <v>22363.4</v>
      </c>
      <c r="J59" s="32">
        <f>SUM(J55:J58)</f>
        <v>313396402000</v>
      </c>
      <c r="K59" s="33">
        <v>9.8447377339862863E-2</v>
      </c>
      <c r="L59" s="33">
        <v>-6.6433252679528598E-2</v>
      </c>
      <c r="M59" s="34">
        <v>17636.599999999999</v>
      </c>
    </row>
    <row r="60" spans="1:13" s="63" customFormat="1" ht="20.399999999999999" x14ac:dyDescent="0.25">
      <c r="A60" s="35" t="s">
        <v>69</v>
      </c>
      <c r="B60" s="21">
        <v>502</v>
      </c>
      <c r="C60" s="21">
        <v>8989640000</v>
      </c>
      <c r="D60" s="22">
        <v>700</v>
      </c>
      <c r="E60" s="23">
        <v>0</v>
      </c>
      <c r="F60" s="24">
        <v>502</v>
      </c>
      <c r="G60" s="25">
        <v>8989640000</v>
      </c>
      <c r="H60" s="21">
        <v>10</v>
      </c>
      <c r="I60" s="26">
        <v>144</v>
      </c>
      <c r="J60" s="26">
        <v>2642740000</v>
      </c>
      <c r="K60" s="27">
        <v>-0.71314741035856577</v>
      </c>
      <c r="L60" s="27">
        <v>-0.70602382297845079</v>
      </c>
      <c r="M60" s="28">
        <v>556</v>
      </c>
    </row>
    <row r="61" spans="1:13" s="107" customFormat="1" ht="18" customHeight="1" x14ac:dyDescent="0.25">
      <c r="A61" s="29" t="s">
        <v>70</v>
      </c>
      <c r="B61" s="30">
        <v>502</v>
      </c>
      <c r="C61" s="30">
        <v>8989640000</v>
      </c>
      <c r="D61" s="31">
        <v>700</v>
      </c>
      <c r="E61" s="32">
        <v>0</v>
      </c>
      <c r="F61" s="32">
        <v>502</v>
      </c>
      <c r="G61" s="32">
        <v>8989640000</v>
      </c>
      <c r="H61" s="32">
        <v>10</v>
      </c>
      <c r="I61" s="32">
        <v>144</v>
      </c>
      <c r="J61" s="32">
        <v>2642740000</v>
      </c>
      <c r="K61" s="33">
        <v>-0.71314741035856577</v>
      </c>
      <c r="L61" s="33">
        <v>-0.70602382297845079</v>
      </c>
      <c r="M61" s="34">
        <v>556</v>
      </c>
    </row>
    <row r="62" spans="1:13" s="107" customFormat="1" ht="18" customHeight="1" x14ac:dyDescent="0.25">
      <c r="A62" s="37" t="s">
        <v>71</v>
      </c>
      <c r="B62" s="38">
        <v>51744.6</v>
      </c>
      <c r="C62" s="38">
        <v>792884946800</v>
      </c>
      <c r="D62" s="39">
        <v>57247</v>
      </c>
      <c r="E62" s="40">
        <v>6985</v>
      </c>
      <c r="F62" s="40">
        <v>28619.1</v>
      </c>
      <c r="G62" s="40">
        <v>468201337800</v>
      </c>
      <c r="H62" s="40">
        <v>8768</v>
      </c>
      <c r="I62" s="40">
        <v>28741.9</v>
      </c>
      <c r="J62" s="40">
        <f>SUM(J52,J54,J61,J59)</f>
        <v>399346496000</v>
      </c>
      <c r="K62" s="41">
        <v>4.290840732238399E-3</v>
      </c>
      <c r="L62" s="41">
        <v>-0.15300256752064323</v>
      </c>
      <c r="M62" s="42">
        <v>28505.1</v>
      </c>
    </row>
    <row r="63" spans="1:13" s="63" customFormat="1" ht="21" x14ac:dyDescent="0.25">
      <c r="A63" s="20" t="s">
        <v>72</v>
      </c>
      <c r="B63" s="21">
        <v>1135</v>
      </c>
      <c r="C63" s="21">
        <v>18304347500</v>
      </c>
      <c r="D63" s="22">
        <v>900</v>
      </c>
      <c r="E63" s="23">
        <v>55</v>
      </c>
      <c r="F63" s="24">
        <v>565</v>
      </c>
      <c r="G63" s="25">
        <v>9019677000</v>
      </c>
      <c r="H63" s="21">
        <v>130</v>
      </c>
      <c r="I63" s="26">
        <v>635</v>
      </c>
      <c r="J63" s="26">
        <v>8694250000</v>
      </c>
      <c r="K63" s="27">
        <v>0.12389380530973448</v>
      </c>
      <c r="L63" s="27">
        <v>-3.6079673363026199E-2</v>
      </c>
      <c r="M63" s="28">
        <v>265</v>
      </c>
    </row>
    <row r="64" spans="1:13" s="63" customFormat="1" ht="18" customHeight="1" x14ac:dyDescent="0.25">
      <c r="A64" s="20" t="s">
        <v>73</v>
      </c>
      <c r="B64" s="21">
        <v>250</v>
      </c>
      <c r="C64" s="21">
        <v>4410066000</v>
      </c>
      <c r="D64" s="22">
        <v>0</v>
      </c>
      <c r="E64" s="23">
        <v>0</v>
      </c>
      <c r="F64" s="24">
        <v>130</v>
      </c>
      <c r="G64" s="25">
        <v>2162444000</v>
      </c>
      <c r="H64" s="21">
        <v>0</v>
      </c>
      <c r="I64" s="26">
        <v>0</v>
      </c>
      <c r="J64" s="26">
        <v>0</v>
      </c>
      <c r="K64" s="27">
        <v>-1</v>
      </c>
      <c r="L64" s="27">
        <v>-1</v>
      </c>
      <c r="M64" s="28">
        <v>0</v>
      </c>
    </row>
    <row r="65" spans="1:13" s="63" customFormat="1" ht="22.5" customHeight="1" x14ac:dyDescent="0.25">
      <c r="A65" s="20" t="s">
        <v>74</v>
      </c>
      <c r="B65" s="21">
        <v>683</v>
      </c>
      <c r="C65" s="21">
        <v>12372721500</v>
      </c>
      <c r="D65" s="22">
        <v>1050</v>
      </c>
      <c r="E65" s="23">
        <v>86</v>
      </c>
      <c r="F65" s="24">
        <v>341</v>
      </c>
      <c r="G65" s="25">
        <v>5947659500</v>
      </c>
      <c r="H65" s="21">
        <v>96</v>
      </c>
      <c r="I65" s="26">
        <v>462</v>
      </c>
      <c r="J65" s="26">
        <v>7369720500</v>
      </c>
      <c r="K65" s="27">
        <v>0.35483870967741926</v>
      </c>
      <c r="L65" s="27">
        <v>0.23909589982412416</v>
      </c>
      <c r="M65" s="28">
        <v>588</v>
      </c>
    </row>
    <row r="66" spans="1:13" s="63" customFormat="1" ht="18" customHeight="1" x14ac:dyDescent="0.25">
      <c r="A66" s="20" t="s">
        <v>75</v>
      </c>
      <c r="B66" s="21">
        <v>165</v>
      </c>
      <c r="C66" s="21">
        <v>2835125000</v>
      </c>
      <c r="D66" s="22">
        <v>0</v>
      </c>
      <c r="E66" s="23">
        <v>0</v>
      </c>
      <c r="F66" s="24">
        <v>165</v>
      </c>
      <c r="G66" s="25">
        <v>2835125000</v>
      </c>
      <c r="H66" s="21">
        <v>0</v>
      </c>
      <c r="I66" s="26">
        <v>0</v>
      </c>
      <c r="J66" s="26">
        <v>0</v>
      </c>
      <c r="K66" s="27">
        <v>-1</v>
      </c>
      <c r="L66" s="27">
        <v>-1</v>
      </c>
      <c r="M66" s="28">
        <v>0</v>
      </c>
    </row>
    <row r="67" spans="1:13" s="63" customFormat="1" ht="18" customHeight="1" x14ac:dyDescent="0.25">
      <c r="A67" s="20" t="s">
        <v>76</v>
      </c>
      <c r="B67" s="21">
        <v>32.75</v>
      </c>
      <c r="C67" s="21">
        <v>646408050</v>
      </c>
      <c r="D67" s="22">
        <v>0</v>
      </c>
      <c r="E67" s="23">
        <v>1.5</v>
      </c>
      <c r="F67" s="24">
        <v>28.25</v>
      </c>
      <c r="G67" s="25">
        <v>540140000</v>
      </c>
      <c r="H67" s="21">
        <v>3.75</v>
      </c>
      <c r="I67" s="26">
        <v>12.3</v>
      </c>
      <c r="J67" s="26">
        <v>173991850</v>
      </c>
      <c r="K67" s="27">
        <v>-0.56460176991150446</v>
      </c>
      <c r="L67" s="27">
        <v>-0.67787638390047023</v>
      </c>
      <c r="M67" s="28">
        <v>-12.3</v>
      </c>
    </row>
    <row r="68" spans="1:13" s="107" customFormat="1" ht="18" customHeight="1" x14ac:dyDescent="0.25">
      <c r="A68" s="29" t="s">
        <v>77</v>
      </c>
      <c r="B68" s="30">
        <v>2265.75</v>
      </c>
      <c r="C68" s="30">
        <v>38568668050</v>
      </c>
      <c r="D68" s="31">
        <v>1950</v>
      </c>
      <c r="E68" s="32">
        <v>142.5</v>
      </c>
      <c r="F68" s="32">
        <v>1229.25</v>
      </c>
      <c r="G68" s="32">
        <v>20505045500</v>
      </c>
      <c r="H68" s="32">
        <v>229.75</v>
      </c>
      <c r="I68" s="32">
        <v>1109.3</v>
      </c>
      <c r="J68" s="32">
        <v>16237962350</v>
      </c>
      <c r="K68" s="33">
        <v>-9.7579825096603678E-2</v>
      </c>
      <c r="L68" s="33">
        <v>-0.20809917978479975</v>
      </c>
      <c r="M68" s="34">
        <v>840.7</v>
      </c>
    </row>
    <row r="69" spans="1:13" s="63" customFormat="1" ht="21.75" customHeight="1" x14ac:dyDescent="0.25">
      <c r="A69" s="20" t="s">
        <v>78</v>
      </c>
      <c r="B69" s="21">
        <v>6937.5</v>
      </c>
      <c r="C69" s="21">
        <v>129842123500</v>
      </c>
      <c r="D69" s="22">
        <v>6000</v>
      </c>
      <c r="E69" s="23">
        <v>461.5</v>
      </c>
      <c r="F69" s="24">
        <v>4047</v>
      </c>
      <c r="G69" s="25">
        <v>73033306000</v>
      </c>
      <c r="H69" s="21">
        <v>360.75</v>
      </c>
      <c r="I69" s="26">
        <v>3379.75</v>
      </c>
      <c r="J69" s="26">
        <v>56761803250</v>
      </c>
      <c r="K69" s="27">
        <v>-0.16487521620953793</v>
      </c>
      <c r="L69" s="27">
        <v>-0.22279564819371589</v>
      </c>
      <c r="M69" s="28">
        <v>2620.25</v>
      </c>
    </row>
    <row r="70" spans="1:13" s="63" customFormat="1" ht="21" x14ac:dyDescent="0.25">
      <c r="A70" s="20" t="s">
        <v>79</v>
      </c>
      <c r="B70" s="21">
        <v>3199</v>
      </c>
      <c r="C70" s="21">
        <v>60784361500</v>
      </c>
      <c r="D70" s="22">
        <v>3600</v>
      </c>
      <c r="E70" s="23">
        <v>238.5</v>
      </c>
      <c r="F70" s="24">
        <v>2194</v>
      </c>
      <c r="G70" s="25">
        <v>40807982000</v>
      </c>
      <c r="H70" s="21">
        <v>329</v>
      </c>
      <c r="I70" s="26">
        <v>1643.85</v>
      </c>
      <c r="J70" s="26">
        <v>0</v>
      </c>
      <c r="K70" s="27">
        <v>-0.25075205104831366</v>
      </c>
      <c r="L70" s="27">
        <v>-1</v>
      </c>
      <c r="M70" s="28">
        <v>1956.15</v>
      </c>
    </row>
    <row r="71" spans="1:13" s="63" customFormat="1" ht="28.5" customHeight="1" x14ac:dyDescent="0.25">
      <c r="A71" s="20" t="s">
        <v>80</v>
      </c>
      <c r="B71" s="21">
        <v>720</v>
      </c>
      <c r="C71" s="21">
        <v>14060342500</v>
      </c>
      <c r="D71" s="22">
        <v>1400</v>
      </c>
      <c r="E71" s="23">
        <v>60</v>
      </c>
      <c r="F71" s="24">
        <v>180</v>
      </c>
      <c r="G71" s="25">
        <v>3427924000</v>
      </c>
      <c r="H71" s="21">
        <v>60</v>
      </c>
      <c r="I71" s="26">
        <v>163</v>
      </c>
      <c r="J71" s="26">
        <v>2600518000</v>
      </c>
      <c r="K71" s="27">
        <v>-9.4444444444444442E-2</v>
      </c>
      <c r="L71" s="27">
        <v>-0.24137232914148621</v>
      </c>
      <c r="M71" s="28">
        <v>1237</v>
      </c>
    </row>
    <row r="72" spans="1:13" s="107" customFormat="1" ht="18" customHeight="1" x14ac:dyDescent="0.25">
      <c r="A72" s="29" t="s">
        <v>81</v>
      </c>
      <c r="B72" s="30">
        <v>10856.5</v>
      </c>
      <c r="C72" s="30">
        <v>204686827500</v>
      </c>
      <c r="D72" s="31">
        <v>11000</v>
      </c>
      <c r="E72" s="32">
        <v>760</v>
      </c>
      <c r="F72" s="32">
        <v>6421</v>
      </c>
      <c r="G72" s="32">
        <v>117269212000</v>
      </c>
      <c r="H72" s="32">
        <v>749.75</v>
      </c>
      <c r="I72" s="32">
        <v>5186.6000000000004</v>
      </c>
      <c r="J72" s="32">
        <v>59362321250</v>
      </c>
      <c r="K72" s="33">
        <v>-0.1922441987229403</v>
      </c>
      <c r="L72" s="33">
        <v>-0.4937944901514304</v>
      </c>
      <c r="M72" s="34">
        <v>5813.4</v>
      </c>
    </row>
    <row r="73" spans="1:13" s="63" customFormat="1" ht="21" x14ac:dyDescent="0.25">
      <c r="A73" s="20" t="s">
        <v>82</v>
      </c>
      <c r="B73" s="21">
        <v>599.54999999999995</v>
      </c>
      <c r="C73" s="21">
        <v>10888485000</v>
      </c>
      <c r="D73" s="22">
        <v>1090</v>
      </c>
      <c r="E73" s="23">
        <v>0</v>
      </c>
      <c r="F73" s="24">
        <v>379.55</v>
      </c>
      <c r="G73" s="25">
        <v>6599643000</v>
      </c>
      <c r="H73" s="21">
        <v>40</v>
      </c>
      <c r="I73" s="26">
        <v>295</v>
      </c>
      <c r="J73" s="26">
        <v>4243764000</v>
      </c>
      <c r="K73" s="27">
        <v>-0.22276379923593737</v>
      </c>
      <c r="L73" s="27">
        <v>-0.35697067250455816</v>
      </c>
      <c r="M73" s="28">
        <v>795</v>
      </c>
    </row>
    <row r="74" spans="1:13" s="107" customFormat="1" ht="18" customHeight="1" x14ac:dyDescent="0.25">
      <c r="A74" s="29" t="s">
        <v>83</v>
      </c>
      <c r="B74" s="30">
        <v>599.54999999999995</v>
      </c>
      <c r="C74" s="30">
        <v>10888485000</v>
      </c>
      <c r="D74" s="31">
        <v>1090</v>
      </c>
      <c r="E74" s="32">
        <v>0</v>
      </c>
      <c r="F74" s="32">
        <v>379.55</v>
      </c>
      <c r="G74" s="32">
        <v>6599643000</v>
      </c>
      <c r="H74" s="32">
        <v>40</v>
      </c>
      <c r="I74" s="32">
        <v>295</v>
      </c>
      <c r="J74" s="32">
        <v>4243764000</v>
      </c>
      <c r="K74" s="33">
        <v>-0.22276379923593737</v>
      </c>
      <c r="L74" s="33">
        <v>-0.35697067250455816</v>
      </c>
      <c r="M74" s="34">
        <v>795</v>
      </c>
    </row>
    <row r="75" spans="1:13" s="63" customFormat="1" ht="18" customHeight="1" x14ac:dyDescent="0.25">
      <c r="A75" s="43" t="s">
        <v>84</v>
      </c>
      <c r="B75" s="21">
        <v>28262.75</v>
      </c>
      <c r="C75" s="21">
        <v>474653132450</v>
      </c>
      <c r="D75" s="22">
        <v>33500</v>
      </c>
      <c r="E75" s="23">
        <v>3334.8</v>
      </c>
      <c r="F75" s="24">
        <v>17893.5</v>
      </c>
      <c r="G75" s="25">
        <v>307575656700</v>
      </c>
      <c r="H75" s="21">
        <v>4264.8999999999996</v>
      </c>
      <c r="I75" s="26">
        <v>20821.599999999999</v>
      </c>
      <c r="J75" s="26">
        <v>308107848200</v>
      </c>
      <c r="K75" s="27">
        <v>0.16364042808841184</v>
      </c>
      <c r="L75" s="27">
        <v>1.7302783507313624E-3</v>
      </c>
      <c r="M75" s="28">
        <v>12678.400000000001</v>
      </c>
    </row>
    <row r="76" spans="1:13" s="107" customFormat="1" ht="18" customHeight="1" x14ac:dyDescent="0.25">
      <c r="A76" s="29" t="s">
        <v>85</v>
      </c>
      <c r="B76" s="30">
        <v>28262.75</v>
      </c>
      <c r="C76" s="30">
        <v>474653132450</v>
      </c>
      <c r="D76" s="31">
        <v>33500</v>
      </c>
      <c r="E76" s="32">
        <v>3334.8</v>
      </c>
      <c r="F76" s="32">
        <v>17893.5</v>
      </c>
      <c r="G76" s="32">
        <v>307575656700</v>
      </c>
      <c r="H76" s="32">
        <v>4264.8999999999996</v>
      </c>
      <c r="I76" s="32">
        <v>20821.599999999999</v>
      </c>
      <c r="J76" s="32">
        <v>308107848200</v>
      </c>
      <c r="K76" s="33">
        <v>0.16364042808841184</v>
      </c>
      <c r="L76" s="33">
        <v>1.7302783507313624E-3</v>
      </c>
      <c r="M76" s="34">
        <v>12678.400000000001</v>
      </c>
    </row>
    <row r="77" spans="1:13" s="63" customFormat="1" ht="26.25" customHeight="1" x14ac:dyDescent="0.25">
      <c r="A77" s="44" t="s">
        <v>86</v>
      </c>
      <c r="B77" s="21">
        <v>1111</v>
      </c>
      <c r="C77" s="21">
        <v>19955992600</v>
      </c>
      <c r="D77" s="22">
        <v>1240</v>
      </c>
      <c r="E77" s="23">
        <v>128</v>
      </c>
      <c r="F77" s="24">
        <v>668</v>
      </c>
      <c r="G77" s="25">
        <v>11764855200</v>
      </c>
      <c r="H77" s="21">
        <v>103</v>
      </c>
      <c r="I77" s="26">
        <v>426.3</v>
      </c>
      <c r="J77" s="26">
        <v>6804627300</v>
      </c>
      <c r="K77" s="27">
        <v>-0.36182634730538921</v>
      </c>
      <c r="L77" s="27">
        <v>-0.4216140203748534</v>
      </c>
      <c r="M77" s="28">
        <v>813.7</v>
      </c>
    </row>
    <row r="78" spans="1:13" s="63" customFormat="1" ht="21" x14ac:dyDescent="0.25">
      <c r="A78" s="20" t="s">
        <v>87</v>
      </c>
      <c r="B78" s="21">
        <v>126.5</v>
      </c>
      <c r="C78" s="21">
        <v>2332285500</v>
      </c>
      <c r="D78" s="22">
        <v>220</v>
      </c>
      <c r="E78" s="23">
        <v>0</v>
      </c>
      <c r="F78" s="24">
        <v>93.5</v>
      </c>
      <c r="G78" s="25">
        <v>1742626000</v>
      </c>
      <c r="H78" s="21">
        <v>62</v>
      </c>
      <c r="I78" s="26">
        <v>462</v>
      </c>
      <c r="J78" s="26">
        <v>7289822000</v>
      </c>
      <c r="K78" s="27">
        <v>3.9411764705882355</v>
      </c>
      <c r="L78" s="27">
        <v>3.1832395476711586</v>
      </c>
      <c r="M78" s="28">
        <v>-242</v>
      </c>
    </row>
    <row r="79" spans="1:13" s="107" customFormat="1" ht="18" customHeight="1" x14ac:dyDescent="0.25">
      <c r="A79" s="29" t="s">
        <v>88</v>
      </c>
      <c r="B79" s="30">
        <v>1237.5</v>
      </c>
      <c r="C79" s="30">
        <v>22288278100</v>
      </c>
      <c r="D79" s="31">
        <v>1460</v>
      </c>
      <c r="E79" s="32">
        <v>128</v>
      </c>
      <c r="F79" s="32">
        <v>761.5</v>
      </c>
      <c r="G79" s="32">
        <v>13507481200</v>
      </c>
      <c r="H79" s="32">
        <v>165</v>
      </c>
      <c r="I79" s="32">
        <v>888.3</v>
      </c>
      <c r="J79" s="32">
        <v>14094449300</v>
      </c>
      <c r="K79" s="33">
        <v>0.16651346027577141</v>
      </c>
      <c r="L79" s="33">
        <v>4.3455037346266989E-2</v>
      </c>
      <c r="M79" s="34">
        <v>571.70000000000005</v>
      </c>
    </row>
    <row r="80" spans="1:13" s="63" customFormat="1" ht="21" x14ac:dyDescent="0.25">
      <c r="A80" s="20" t="s">
        <v>89</v>
      </c>
      <c r="B80" s="21">
        <v>22355.1</v>
      </c>
      <c r="C80" s="21">
        <v>393798847500</v>
      </c>
      <c r="D80" s="22">
        <v>28200</v>
      </c>
      <c r="E80" s="23">
        <v>1745.5</v>
      </c>
      <c r="F80" s="24">
        <v>13425.2</v>
      </c>
      <c r="G80" s="25">
        <v>231574380500</v>
      </c>
      <c r="H80" s="21">
        <v>4209.5</v>
      </c>
      <c r="I80" s="26">
        <v>15595.8</v>
      </c>
      <c r="J80" s="26">
        <v>241767039650</v>
      </c>
      <c r="K80" s="27">
        <v>0.16168101778744437</v>
      </c>
      <c r="L80" s="27">
        <v>4.4014623413836551E-2</v>
      </c>
      <c r="M80" s="28">
        <v>12604.2</v>
      </c>
    </row>
    <row r="81" spans="1:13" s="63" customFormat="1" ht="18" customHeight="1" x14ac:dyDescent="0.25">
      <c r="A81" s="43" t="s">
        <v>90</v>
      </c>
      <c r="B81" s="21">
        <v>5760</v>
      </c>
      <c r="C81" s="21">
        <v>103988794000</v>
      </c>
      <c r="D81" s="22">
        <v>6800</v>
      </c>
      <c r="E81" s="23">
        <v>557.5</v>
      </c>
      <c r="F81" s="24">
        <v>3510.5</v>
      </c>
      <c r="G81" s="25">
        <v>61682064000</v>
      </c>
      <c r="H81" s="21">
        <v>1019.4</v>
      </c>
      <c r="I81" s="26">
        <v>4494.3999999999996</v>
      </c>
      <c r="J81" s="26">
        <v>70475350700</v>
      </c>
      <c r="K81" s="27">
        <v>0.28027346531833053</v>
      </c>
      <c r="L81" s="27">
        <v>0.14255824351143631</v>
      </c>
      <c r="M81" s="28">
        <v>2305.6000000000004</v>
      </c>
    </row>
    <row r="82" spans="1:13" s="107" customFormat="1" ht="18" customHeight="1" x14ac:dyDescent="0.25">
      <c r="A82" s="29" t="s">
        <v>91</v>
      </c>
      <c r="B82" s="30">
        <v>28115.1</v>
      </c>
      <c r="C82" s="30">
        <v>497787641500</v>
      </c>
      <c r="D82" s="31">
        <v>35000</v>
      </c>
      <c r="E82" s="32">
        <v>2303</v>
      </c>
      <c r="F82" s="32">
        <v>16935.7</v>
      </c>
      <c r="G82" s="32">
        <v>293256444500</v>
      </c>
      <c r="H82" s="32">
        <v>5228.8999999999996</v>
      </c>
      <c r="I82" s="32">
        <v>20090.199999999997</v>
      </c>
      <c r="J82" s="32">
        <v>312242390350</v>
      </c>
      <c r="K82" s="33">
        <v>0.18626333721074384</v>
      </c>
      <c r="L82" s="33">
        <v>6.4741785580776812E-2</v>
      </c>
      <c r="M82" s="34">
        <v>14909.800000000003</v>
      </c>
    </row>
    <row r="83" spans="1:13" s="63" customFormat="1" ht="18" customHeight="1" x14ac:dyDescent="0.25">
      <c r="A83" s="37" t="s">
        <v>92</v>
      </c>
      <c r="B83" s="38">
        <v>71337.149999999994</v>
      </c>
      <c r="C83" s="38">
        <v>1248873032600</v>
      </c>
      <c r="D83" s="39">
        <v>84000</v>
      </c>
      <c r="E83" s="45">
        <v>6668.3</v>
      </c>
      <c r="F83" s="45">
        <v>43620.5</v>
      </c>
      <c r="G83" s="45">
        <v>758713482900</v>
      </c>
      <c r="H83" s="45">
        <v>10678.3</v>
      </c>
      <c r="I83" s="45">
        <v>48391</v>
      </c>
      <c r="J83" s="45">
        <v>714288735450</v>
      </c>
      <c r="K83" s="41">
        <v>0.10936371660113942</v>
      </c>
      <c r="L83" s="41">
        <v>-5.8552732291242693E-2</v>
      </c>
      <c r="M83" s="42">
        <v>35609</v>
      </c>
    </row>
    <row r="84" spans="1:13" s="63" customFormat="1" ht="25.2" customHeight="1" x14ac:dyDescent="0.25">
      <c r="A84" s="20" t="s">
        <v>93</v>
      </c>
      <c r="B84" s="21">
        <v>1900</v>
      </c>
      <c r="C84" s="21">
        <v>33774201000</v>
      </c>
      <c r="D84" s="22">
        <v>2700</v>
      </c>
      <c r="E84" s="23">
        <v>245</v>
      </c>
      <c r="F84" s="24">
        <v>1430</v>
      </c>
      <c r="G84" s="25">
        <v>24976050000</v>
      </c>
      <c r="H84" s="21">
        <v>687</v>
      </c>
      <c r="I84" s="26">
        <v>2055</v>
      </c>
      <c r="J84" s="26">
        <v>32560777000</v>
      </c>
      <c r="K84" s="27">
        <v>0.43706293706293708</v>
      </c>
      <c r="L84" s="27">
        <v>0.30368000544521645</v>
      </c>
      <c r="M84" s="28">
        <v>645</v>
      </c>
    </row>
    <row r="85" spans="1:13" s="63" customFormat="1" ht="18" customHeight="1" x14ac:dyDescent="0.25">
      <c r="A85" s="20" t="s">
        <v>94</v>
      </c>
      <c r="B85" s="21">
        <v>2872.9</v>
      </c>
      <c r="C85" s="21">
        <v>55247974000</v>
      </c>
      <c r="D85" s="22">
        <v>2800</v>
      </c>
      <c r="E85" s="23">
        <v>295</v>
      </c>
      <c r="F85" s="24">
        <v>2068</v>
      </c>
      <c r="G85" s="25">
        <v>38908970000</v>
      </c>
      <c r="H85" s="21">
        <v>728</v>
      </c>
      <c r="I85" s="26">
        <v>2552.5</v>
      </c>
      <c r="J85" s="26">
        <v>42173539500</v>
      </c>
      <c r="K85" s="27">
        <v>0.23428433268858795</v>
      </c>
      <c r="L85" s="27">
        <v>8.3902747875361339E-2</v>
      </c>
      <c r="M85" s="28">
        <v>247.5</v>
      </c>
    </row>
    <row r="86" spans="1:13" s="63" customFormat="1" ht="21" x14ac:dyDescent="0.25">
      <c r="A86" s="20" t="s">
        <v>95</v>
      </c>
      <c r="B86" s="21">
        <v>1635</v>
      </c>
      <c r="C86" s="21">
        <v>30017523000</v>
      </c>
      <c r="D86" s="22">
        <v>1700</v>
      </c>
      <c r="E86" s="23">
        <v>200</v>
      </c>
      <c r="F86" s="24">
        <v>1195</v>
      </c>
      <c r="G86" s="25">
        <v>21135360000</v>
      </c>
      <c r="H86" s="21">
        <v>518</v>
      </c>
      <c r="I86" s="26">
        <v>1428</v>
      </c>
      <c r="J86" s="26">
        <v>21982028000</v>
      </c>
      <c r="K86" s="27">
        <v>0.19497907949790805</v>
      </c>
      <c r="L86" s="27">
        <v>4.0059312923934165E-2</v>
      </c>
      <c r="M86" s="28">
        <v>272</v>
      </c>
    </row>
    <row r="87" spans="1:13" s="107" customFormat="1" ht="18" customHeight="1" x14ac:dyDescent="0.25">
      <c r="A87" s="29" t="s">
        <v>96</v>
      </c>
      <c r="B87" s="30">
        <v>6407.9</v>
      </c>
      <c r="C87" s="30">
        <v>119039698000</v>
      </c>
      <c r="D87" s="31">
        <v>7200</v>
      </c>
      <c r="E87" s="32">
        <v>740</v>
      </c>
      <c r="F87" s="32">
        <v>4693</v>
      </c>
      <c r="G87" s="32">
        <v>85020380000</v>
      </c>
      <c r="H87" s="32">
        <v>1933</v>
      </c>
      <c r="I87" s="32">
        <v>6035.5</v>
      </c>
      <c r="J87" s="32">
        <v>96716344500</v>
      </c>
      <c r="K87" s="33">
        <v>0.28606435116130413</v>
      </c>
      <c r="L87" s="33">
        <v>0.13756659873785559</v>
      </c>
      <c r="M87" s="34">
        <v>1164.5</v>
      </c>
    </row>
    <row r="88" spans="1:13" s="63" customFormat="1" ht="21" x14ac:dyDescent="0.25">
      <c r="A88" s="20" t="s">
        <v>97</v>
      </c>
      <c r="B88" s="21">
        <v>3912</v>
      </c>
      <c r="C88" s="21">
        <v>70314830000</v>
      </c>
      <c r="D88" s="22">
        <v>3540</v>
      </c>
      <c r="E88" s="23">
        <v>346</v>
      </c>
      <c r="F88" s="24">
        <v>2496</v>
      </c>
      <c r="G88" s="25">
        <v>44153440000</v>
      </c>
      <c r="H88" s="21">
        <v>337.5</v>
      </c>
      <c r="I88" s="26">
        <v>2007</v>
      </c>
      <c r="J88" s="26">
        <v>31624717000</v>
      </c>
      <c r="K88" s="27">
        <v>-0.19591346153846156</v>
      </c>
      <c r="L88" s="27">
        <v>-0.28375417634503675</v>
      </c>
      <c r="M88" s="28">
        <v>1533</v>
      </c>
    </row>
    <row r="89" spans="1:13" s="107" customFormat="1" ht="18" customHeight="1" x14ac:dyDescent="0.25">
      <c r="A89" s="29" t="s">
        <v>98</v>
      </c>
      <c r="B89" s="30">
        <v>3912</v>
      </c>
      <c r="C89" s="30">
        <v>70314830000</v>
      </c>
      <c r="D89" s="31">
        <v>3540</v>
      </c>
      <c r="E89" s="32">
        <v>346</v>
      </c>
      <c r="F89" s="32">
        <v>2496</v>
      </c>
      <c r="G89" s="32">
        <v>44153440000</v>
      </c>
      <c r="H89" s="32">
        <v>337.5</v>
      </c>
      <c r="I89" s="32">
        <v>2007</v>
      </c>
      <c r="J89" s="32">
        <v>31624717000</v>
      </c>
      <c r="K89" s="33">
        <v>-0.19591346153846156</v>
      </c>
      <c r="L89" s="33">
        <v>-0.28375417634503675</v>
      </c>
      <c r="M89" s="34">
        <v>1533</v>
      </c>
    </row>
    <row r="90" spans="1:13" s="63" customFormat="1" ht="21" x14ac:dyDescent="0.25">
      <c r="A90" s="20" t="s">
        <v>99</v>
      </c>
      <c r="B90" s="21">
        <v>1119</v>
      </c>
      <c r="C90" s="21">
        <v>20666156000</v>
      </c>
      <c r="D90" s="22">
        <v>1870</v>
      </c>
      <c r="E90" s="23">
        <v>96</v>
      </c>
      <c r="F90" s="24">
        <v>748</v>
      </c>
      <c r="G90" s="25">
        <v>13395908000</v>
      </c>
      <c r="H90" s="21">
        <v>167</v>
      </c>
      <c r="I90" s="26">
        <v>698</v>
      </c>
      <c r="J90" s="26">
        <v>11094706000</v>
      </c>
      <c r="K90" s="27">
        <v>-6.6844919786096302E-2</v>
      </c>
      <c r="L90" s="27">
        <v>-0.17178395074077846</v>
      </c>
      <c r="M90" s="28">
        <v>1172</v>
      </c>
    </row>
    <row r="91" spans="1:13" s="63" customFormat="1" ht="21" x14ac:dyDescent="0.25">
      <c r="A91" s="20" t="s">
        <v>100</v>
      </c>
      <c r="B91" s="21">
        <v>1265</v>
      </c>
      <c r="C91" s="21">
        <v>23982707000</v>
      </c>
      <c r="D91" s="22">
        <v>1120</v>
      </c>
      <c r="E91" s="23">
        <v>195</v>
      </c>
      <c r="F91" s="24">
        <v>835</v>
      </c>
      <c r="G91" s="25">
        <v>15448414000</v>
      </c>
      <c r="H91" s="21">
        <v>160.30000000000001</v>
      </c>
      <c r="I91" s="26">
        <v>604.29999999999995</v>
      </c>
      <c r="J91" s="26">
        <v>9886944000</v>
      </c>
      <c r="K91" s="27">
        <v>-0.27628742514970062</v>
      </c>
      <c r="L91" s="27">
        <v>-0.36000265140486265</v>
      </c>
      <c r="M91" s="28">
        <v>515.70000000000005</v>
      </c>
    </row>
    <row r="92" spans="1:13" s="63" customFormat="1" ht="12" x14ac:dyDescent="0.25">
      <c r="A92" s="20" t="s">
        <v>101</v>
      </c>
      <c r="B92" s="21">
        <v>266</v>
      </c>
      <c r="C92" s="21">
        <v>5031036000</v>
      </c>
      <c r="D92" s="22">
        <v>430</v>
      </c>
      <c r="E92" s="23">
        <v>12</v>
      </c>
      <c r="F92" s="24">
        <v>164</v>
      </c>
      <c r="G92" s="25">
        <v>3034814000</v>
      </c>
      <c r="H92" s="21">
        <v>98</v>
      </c>
      <c r="I92" s="26">
        <v>283.5</v>
      </c>
      <c r="J92" s="26">
        <v>4715666500</v>
      </c>
      <c r="K92" s="27">
        <v>0.72865853658536595</v>
      </c>
      <c r="L92" s="27">
        <v>0.5538568426269288</v>
      </c>
      <c r="M92" s="28">
        <v>146.5</v>
      </c>
    </row>
    <row r="93" spans="1:13" s="63" customFormat="1" ht="21" x14ac:dyDescent="0.25">
      <c r="A93" s="20" t="s">
        <v>102</v>
      </c>
      <c r="B93" s="21">
        <v>168</v>
      </c>
      <c r="C93" s="21">
        <v>3080883000</v>
      </c>
      <c r="D93" s="22">
        <v>240</v>
      </c>
      <c r="E93" s="23">
        <v>8</v>
      </c>
      <c r="F93" s="24">
        <v>106</v>
      </c>
      <c r="G93" s="25">
        <v>1908137500</v>
      </c>
      <c r="H93" s="21">
        <v>45</v>
      </c>
      <c r="I93" s="26">
        <v>106</v>
      </c>
      <c r="J93" s="26">
        <v>1658950500</v>
      </c>
      <c r="K93" s="27">
        <v>0</v>
      </c>
      <c r="L93" s="27">
        <v>-0.13059174194731771</v>
      </c>
      <c r="M93" s="28">
        <v>134</v>
      </c>
    </row>
    <row r="94" spans="1:13" s="107" customFormat="1" ht="18" customHeight="1" x14ac:dyDescent="0.25">
      <c r="A94" s="29" t="s">
        <v>103</v>
      </c>
      <c r="B94" s="30">
        <v>2818</v>
      </c>
      <c r="C94" s="30">
        <v>52760782000</v>
      </c>
      <c r="D94" s="31">
        <v>3660</v>
      </c>
      <c r="E94" s="32">
        <v>311</v>
      </c>
      <c r="F94" s="32">
        <v>1853</v>
      </c>
      <c r="G94" s="32">
        <v>33787273500</v>
      </c>
      <c r="H94" s="32">
        <v>470.3</v>
      </c>
      <c r="I94" s="32">
        <v>1691.8</v>
      </c>
      <c r="J94" s="32">
        <v>27356267000</v>
      </c>
      <c r="K94" s="33">
        <v>-8.6994063680518097E-2</v>
      </c>
      <c r="L94" s="33">
        <v>-0.19033813130852362</v>
      </c>
      <c r="M94" s="34">
        <v>1968.2</v>
      </c>
    </row>
    <row r="95" spans="1:13" s="63" customFormat="1" ht="21" x14ac:dyDescent="0.25">
      <c r="A95" s="20" t="s">
        <v>104</v>
      </c>
      <c r="B95" s="21">
        <v>10052</v>
      </c>
      <c r="C95" s="21">
        <v>193044785000</v>
      </c>
      <c r="D95" s="22">
        <v>10620</v>
      </c>
      <c r="E95" s="23">
        <v>775</v>
      </c>
      <c r="F95" s="24">
        <v>6353</v>
      </c>
      <c r="G95" s="25">
        <v>117101373000</v>
      </c>
      <c r="H95" s="21">
        <v>1029</v>
      </c>
      <c r="I95" s="26">
        <v>6394</v>
      </c>
      <c r="J95" s="26">
        <v>110189822000</v>
      </c>
      <c r="K95" s="27">
        <v>6.4536439477411722E-3</v>
      </c>
      <c r="L95" s="27">
        <v>-5.9021946736696251E-2</v>
      </c>
      <c r="M95" s="28">
        <v>4226</v>
      </c>
    </row>
    <row r="96" spans="1:13" s="63" customFormat="1" ht="21" x14ac:dyDescent="0.25">
      <c r="A96" s="20" t="s">
        <v>105</v>
      </c>
      <c r="B96" s="21">
        <v>7895.5</v>
      </c>
      <c r="C96" s="21">
        <v>141218499500</v>
      </c>
      <c r="D96" s="22">
        <v>9560</v>
      </c>
      <c r="E96" s="23">
        <v>480</v>
      </c>
      <c r="F96" s="24">
        <v>5290.5</v>
      </c>
      <c r="G96" s="25">
        <v>93707906500</v>
      </c>
      <c r="H96" s="21">
        <v>3335</v>
      </c>
      <c r="I96" s="26">
        <v>6639</v>
      </c>
      <c r="J96" s="26">
        <v>101283510000</v>
      </c>
      <c r="K96" s="27">
        <v>0.25489084207541812</v>
      </c>
      <c r="L96" s="27">
        <v>8.0842735505994856E-2</v>
      </c>
      <c r="M96" s="28">
        <v>2921</v>
      </c>
    </row>
    <row r="97" spans="1:13" s="63" customFormat="1" ht="18" customHeight="1" x14ac:dyDescent="0.25">
      <c r="A97" s="20" t="s">
        <v>106</v>
      </c>
      <c r="B97" s="21">
        <v>0</v>
      </c>
      <c r="C97" s="21">
        <v>0</v>
      </c>
      <c r="D97" s="22">
        <v>0</v>
      </c>
      <c r="E97" s="23">
        <v>0</v>
      </c>
      <c r="F97" s="24">
        <v>0</v>
      </c>
      <c r="G97" s="25">
        <v>0</v>
      </c>
      <c r="H97" s="21">
        <v>0</v>
      </c>
      <c r="I97" s="26">
        <v>0</v>
      </c>
      <c r="J97" s="26">
        <v>0</v>
      </c>
      <c r="K97" s="27"/>
      <c r="L97" s="27"/>
      <c r="M97" s="28">
        <v>0</v>
      </c>
    </row>
    <row r="98" spans="1:13" s="107" customFormat="1" ht="18" customHeight="1" x14ac:dyDescent="0.25">
      <c r="A98" s="29" t="s">
        <v>107</v>
      </c>
      <c r="B98" s="30">
        <v>17947.5</v>
      </c>
      <c r="C98" s="30">
        <v>334263284500</v>
      </c>
      <c r="D98" s="31">
        <v>20180</v>
      </c>
      <c r="E98" s="46">
        <v>1255</v>
      </c>
      <c r="F98" s="46">
        <v>11643.5</v>
      </c>
      <c r="G98" s="46">
        <v>210809279500</v>
      </c>
      <c r="H98" s="46">
        <v>4364</v>
      </c>
      <c r="I98" s="46">
        <v>13033</v>
      </c>
      <c r="J98" s="46">
        <v>211473332000</v>
      </c>
      <c r="K98" s="33">
        <v>0.11933696912440417</v>
      </c>
      <c r="L98" s="33">
        <v>3.1500155096351179E-3</v>
      </c>
      <c r="M98" s="34">
        <v>7147</v>
      </c>
    </row>
    <row r="99" spans="1:13" s="107" customFormat="1" ht="18" customHeight="1" x14ac:dyDescent="0.25">
      <c r="A99" s="37" t="s">
        <v>108</v>
      </c>
      <c r="B99" s="38">
        <v>31085.4</v>
      </c>
      <c r="C99" s="38">
        <v>576378594500</v>
      </c>
      <c r="D99" s="39">
        <v>34580</v>
      </c>
      <c r="E99" s="47">
        <v>2652</v>
      </c>
      <c r="F99" s="47">
        <v>20685.5</v>
      </c>
      <c r="G99" s="47">
        <v>373770373000</v>
      </c>
      <c r="H99" s="47">
        <v>7104.8</v>
      </c>
      <c r="I99" s="47">
        <v>22767.3</v>
      </c>
      <c r="J99" s="47">
        <v>367170660500</v>
      </c>
      <c r="K99" s="41">
        <v>0.10064054530951627</v>
      </c>
      <c r="L99" s="41">
        <v>-1.7657131160580208E-2</v>
      </c>
      <c r="M99" s="42">
        <v>11812.7</v>
      </c>
    </row>
    <row r="100" spans="1:13" s="107" customFormat="1" ht="18" customHeight="1" x14ac:dyDescent="0.25">
      <c r="A100" s="48" t="s">
        <v>109</v>
      </c>
      <c r="B100" s="49">
        <v>222641.05</v>
      </c>
      <c r="C100" s="49">
        <v>3967515176950</v>
      </c>
      <c r="D100" s="50">
        <v>250827</v>
      </c>
      <c r="E100" s="51">
        <v>21679.85</v>
      </c>
      <c r="F100" s="51">
        <v>134412</v>
      </c>
      <c r="G100" s="51">
        <v>2391482226350</v>
      </c>
      <c r="H100" s="51">
        <v>35380.449999999997</v>
      </c>
      <c r="I100" s="51">
        <v>137844.1</v>
      </c>
      <c r="J100" s="51">
        <v>2142723391150</v>
      </c>
      <c r="K100" s="52">
        <v>2.553417849596773E-2</v>
      </c>
      <c r="L100" s="52">
        <v>-0.10401868450415719</v>
      </c>
      <c r="M100" s="53">
        <v>112982.9</v>
      </c>
    </row>
    <row r="101" spans="1:13" s="63" customFormat="1" ht="18" customHeight="1" x14ac:dyDescent="0.25">
      <c r="A101" s="20" t="s">
        <v>110</v>
      </c>
      <c r="B101" s="21">
        <v>48856</v>
      </c>
      <c r="C101" s="21">
        <v>880740109530</v>
      </c>
      <c r="D101" s="22">
        <v>60000</v>
      </c>
      <c r="E101" s="23">
        <v>0</v>
      </c>
      <c r="F101" s="24">
        <v>27856</v>
      </c>
      <c r="G101" s="25">
        <v>509463333330</v>
      </c>
      <c r="H101" s="21">
        <v>6455</v>
      </c>
      <c r="I101" s="26">
        <v>35210</v>
      </c>
      <c r="J101" s="26">
        <v>505069320350</v>
      </c>
      <c r="K101" s="27">
        <v>0.26400057438253888</v>
      </c>
      <c r="L101" s="27">
        <v>-8.6247874823089932E-3</v>
      </c>
      <c r="M101" s="28">
        <v>24790</v>
      </c>
    </row>
    <row r="102" spans="1:13" s="63" customFormat="1" ht="18" customHeight="1" x14ac:dyDescent="0.25">
      <c r="A102" s="20" t="s">
        <v>111</v>
      </c>
      <c r="B102" s="21"/>
      <c r="C102" s="21"/>
      <c r="D102" s="22"/>
      <c r="E102" s="23">
        <v>0</v>
      </c>
      <c r="F102" s="24">
        <v>0</v>
      </c>
      <c r="G102" s="25"/>
      <c r="H102" s="21">
        <v>0</v>
      </c>
      <c r="I102" s="26">
        <v>0</v>
      </c>
      <c r="J102" s="26">
        <v>0</v>
      </c>
      <c r="K102" s="27"/>
      <c r="L102" s="27"/>
      <c r="M102" s="28">
        <v>0</v>
      </c>
    </row>
    <row r="103" spans="1:13" s="107" customFormat="1" ht="18" customHeight="1" x14ac:dyDescent="0.25">
      <c r="A103" s="48" t="s">
        <v>112</v>
      </c>
      <c r="B103" s="49">
        <v>48856</v>
      </c>
      <c r="C103" s="49">
        <v>880740109530</v>
      </c>
      <c r="D103" s="50">
        <v>60000</v>
      </c>
      <c r="E103" s="51">
        <v>0</v>
      </c>
      <c r="F103" s="51">
        <v>27856</v>
      </c>
      <c r="G103" s="54">
        <v>509463333330</v>
      </c>
      <c r="H103" s="54">
        <v>6455</v>
      </c>
      <c r="I103" s="54">
        <v>35210</v>
      </c>
      <c r="J103" s="54">
        <v>505069320350</v>
      </c>
      <c r="K103" s="52">
        <v>0.26400057438253888</v>
      </c>
      <c r="L103" s="52">
        <v>-8.6247874823089932E-3</v>
      </c>
      <c r="M103" s="53">
        <v>24790</v>
      </c>
    </row>
    <row r="104" spans="1:13" s="63" customFormat="1" ht="18" customHeight="1" x14ac:dyDescent="0.25">
      <c r="A104" s="55"/>
      <c r="B104" s="21"/>
      <c r="C104" s="21"/>
      <c r="D104" s="22"/>
      <c r="E104" s="24"/>
      <c r="F104" s="24"/>
      <c r="G104" s="25"/>
      <c r="H104" s="21">
        <v>0</v>
      </c>
      <c r="I104" s="26"/>
      <c r="J104" s="26"/>
      <c r="K104" s="27"/>
      <c r="L104" s="27"/>
      <c r="M104" s="28">
        <v>0</v>
      </c>
    </row>
    <row r="105" spans="1:13" s="63" customFormat="1" ht="18" customHeight="1" thickBot="1" x14ac:dyDescent="0.3">
      <c r="A105" s="56" t="s">
        <v>113</v>
      </c>
      <c r="B105" s="57">
        <v>271497.05</v>
      </c>
      <c r="C105" s="57">
        <v>4848255286480</v>
      </c>
      <c r="D105" s="58">
        <v>310827</v>
      </c>
      <c r="E105" s="59">
        <v>21679.85</v>
      </c>
      <c r="F105" s="59">
        <v>162268</v>
      </c>
      <c r="G105" s="60">
        <v>2900945559680</v>
      </c>
      <c r="H105" s="60">
        <v>41835.449999999997</v>
      </c>
      <c r="I105" s="60">
        <v>173054.1</v>
      </c>
      <c r="J105" s="60">
        <v>2647792711500</v>
      </c>
      <c r="K105" s="61">
        <v>6.6470899992604915E-2</v>
      </c>
      <c r="L105" s="61">
        <v>-8.7265632178193941E-2</v>
      </c>
      <c r="M105" s="62">
        <v>137772.9</v>
      </c>
    </row>
    <row r="106" spans="1:13" s="63" customFormat="1" ht="18" customHeight="1" x14ac:dyDescent="0.25">
      <c r="B106" s="64"/>
      <c r="C106" s="64"/>
      <c r="I106" s="65"/>
      <c r="J106" s="65"/>
    </row>
    <row r="107" spans="1:13" s="63" customFormat="1" ht="20.25" customHeight="1" thickBot="1" x14ac:dyDescent="0.4">
      <c r="A107" s="120" t="s">
        <v>114</v>
      </c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</row>
    <row r="108" spans="1:13" s="63" customFormat="1" ht="15" customHeight="1" x14ac:dyDescent="0.25">
      <c r="A108" s="118" t="s">
        <v>2</v>
      </c>
      <c r="B108" s="5" t="s">
        <v>3</v>
      </c>
      <c r="C108" s="5" t="s">
        <v>4</v>
      </c>
      <c r="D108" s="104" t="s">
        <v>5</v>
      </c>
      <c r="E108" s="111" t="s">
        <v>6</v>
      </c>
      <c r="F108" s="111"/>
      <c r="G108" s="111"/>
      <c r="H108" s="112" t="s">
        <v>7</v>
      </c>
      <c r="I108" s="113"/>
      <c r="J108" s="114"/>
      <c r="K108" s="115" t="s">
        <v>8</v>
      </c>
      <c r="L108" s="116"/>
      <c r="M108" s="66" t="s">
        <v>9</v>
      </c>
    </row>
    <row r="109" spans="1:13" s="63" customFormat="1" ht="17.25" customHeight="1" thickBot="1" x14ac:dyDescent="0.3">
      <c r="A109" s="119"/>
      <c r="B109" s="7" t="s">
        <v>6</v>
      </c>
      <c r="C109" s="7" t="s">
        <v>6</v>
      </c>
      <c r="D109" s="105" t="s">
        <v>7</v>
      </c>
      <c r="E109" s="9" t="s">
        <v>115</v>
      </c>
      <c r="F109" s="9" t="s">
        <v>116</v>
      </c>
      <c r="G109" s="9" t="s">
        <v>117</v>
      </c>
      <c r="H109" s="9" t="s">
        <v>115</v>
      </c>
      <c r="I109" s="9" t="s">
        <v>116</v>
      </c>
      <c r="J109" s="9" t="s">
        <v>117</v>
      </c>
      <c r="K109" s="67" t="s">
        <v>13</v>
      </c>
      <c r="L109" s="67" t="s">
        <v>118</v>
      </c>
      <c r="M109" s="68" t="s">
        <v>14</v>
      </c>
    </row>
    <row r="110" spans="1:13" s="63" customFormat="1" ht="15" customHeight="1" x14ac:dyDescent="0.25">
      <c r="A110" s="69" t="s">
        <v>19</v>
      </c>
      <c r="B110" s="70">
        <v>4613.3999999999996</v>
      </c>
      <c r="C110" s="70">
        <v>1791300000</v>
      </c>
      <c r="D110" s="70">
        <v>5120</v>
      </c>
      <c r="E110" s="71">
        <v>303</v>
      </c>
      <c r="F110" s="71">
        <v>2338.9</v>
      </c>
      <c r="G110" s="71">
        <v>46251846200</v>
      </c>
      <c r="H110" s="71">
        <v>457.95</v>
      </c>
      <c r="I110" s="71">
        <v>1785.25</v>
      </c>
      <c r="J110" s="71">
        <v>31621477500</v>
      </c>
      <c r="K110" s="72">
        <v>-0.23671383983924066</v>
      </c>
      <c r="L110" s="72">
        <v>-0.3163196694189474</v>
      </c>
      <c r="M110" s="73">
        <v>3334.75</v>
      </c>
    </row>
    <row r="111" spans="1:13" s="63" customFormat="1" ht="15" customHeight="1" x14ac:dyDescent="0.25">
      <c r="A111" s="74" t="s">
        <v>22</v>
      </c>
      <c r="B111" s="21">
        <v>8503</v>
      </c>
      <c r="C111" s="21">
        <v>172687556300</v>
      </c>
      <c r="D111" s="21">
        <v>8550</v>
      </c>
      <c r="E111" s="26">
        <v>576.5</v>
      </c>
      <c r="F111" s="26">
        <v>4374</v>
      </c>
      <c r="G111" s="26">
        <v>85933118900</v>
      </c>
      <c r="H111" s="26">
        <v>1261</v>
      </c>
      <c r="I111" s="26">
        <v>5317.65</v>
      </c>
      <c r="J111" s="26">
        <v>95846152150</v>
      </c>
      <c r="K111" s="27">
        <v>0.21574074074074057</v>
      </c>
      <c r="L111" s="27">
        <v>0.11535754057217162</v>
      </c>
      <c r="M111" s="28">
        <v>3232.3500000000004</v>
      </c>
    </row>
    <row r="112" spans="1:13" s="63" customFormat="1" ht="15" customHeight="1" x14ac:dyDescent="0.25">
      <c r="A112" s="74" t="s">
        <v>25</v>
      </c>
      <c r="B112" s="21">
        <v>2558</v>
      </c>
      <c r="C112" s="21">
        <v>51697189750</v>
      </c>
      <c r="D112" s="21">
        <v>2930</v>
      </c>
      <c r="E112" s="26">
        <v>208</v>
      </c>
      <c r="F112" s="26">
        <v>1479.5</v>
      </c>
      <c r="G112" s="26">
        <v>29070465000</v>
      </c>
      <c r="H112" s="26">
        <v>168</v>
      </c>
      <c r="I112" s="26">
        <v>814.5</v>
      </c>
      <c r="J112" s="26">
        <v>14720005000</v>
      </c>
      <c r="K112" s="27">
        <v>-0.44947617438323761</v>
      </c>
      <c r="L112" s="27">
        <v>-0.49364397851909148</v>
      </c>
      <c r="M112" s="28">
        <v>2115.5</v>
      </c>
    </row>
    <row r="113" spans="1:13" s="63" customFormat="1" ht="15" customHeight="1" x14ac:dyDescent="0.25">
      <c r="A113" s="74" t="s">
        <v>32</v>
      </c>
      <c r="B113" s="21">
        <v>12127.05</v>
      </c>
      <c r="C113" s="21">
        <v>238117909900</v>
      </c>
      <c r="D113" s="21">
        <v>12880</v>
      </c>
      <c r="E113" s="26">
        <v>1099.5</v>
      </c>
      <c r="F113" s="26">
        <v>6765.5</v>
      </c>
      <c r="G113" s="26">
        <v>129354417000</v>
      </c>
      <c r="H113" s="26">
        <v>2006.5</v>
      </c>
      <c r="I113" s="26">
        <v>8080.5</v>
      </c>
      <c r="J113" s="26">
        <v>140625810400</v>
      </c>
      <c r="K113" s="27">
        <v>0.19436848717759214</v>
      </c>
      <c r="L113" s="27">
        <v>8.7135744270719462E-2</v>
      </c>
      <c r="M113" s="28">
        <v>4799.5</v>
      </c>
    </row>
    <row r="114" spans="1:13" s="63" customFormat="1" ht="15" customHeight="1" x14ac:dyDescent="0.25">
      <c r="A114" s="74" t="s">
        <v>35</v>
      </c>
      <c r="B114" s="21">
        <v>5399.95</v>
      </c>
      <c r="C114" s="21">
        <v>102850202450</v>
      </c>
      <c r="D114" s="21">
        <v>7460</v>
      </c>
      <c r="E114" s="26">
        <v>296.3</v>
      </c>
      <c r="F114" s="26">
        <v>3311.5</v>
      </c>
      <c r="G114" s="26">
        <v>60900212600</v>
      </c>
      <c r="H114" s="26">
        <v>674.75</v>
      </c>
      <c r="I114" s="26">
        <v>3369.55</v>
      </c>
      <c r="J114" s="26">
        <v>58869264450</v>
      </c>
      <c r="K114" s="27">
        <v>1.7529820323116452E-2</v>
      </c>
      <c r="L114" s="27">
        <v>-3.3348785879279474E-2</v>
      </c>
      <c r="M114" s="28">
        <v>4090.45</v>
      </c>
    </row>
    <row r="115" spans="1:13" s="63" customFormat="1" ht="15" customHeight="1" x14ac:dyDescent="0.25">
      <c r="A115" s="74" t="s">
        <v>39</v>
      </c>
      <c r="B115" s="21">
        <v>4032</v>
      </c>
      <c r="C115" s="21">
        <v>77227198600</v>
      </c>
      <c r="D115" s="21">
        <v>4560</v>
      </c>
      <c r="E115" s="26">
        <v>90</v>
      </c>
      <c r="F115" s="26">
        <v>2279</v>
      </c>
      <c r="G115" s="26">
        <v>40648037000</v>
      </c>
      <c r="H115" s="26">
        <v>224</v>
      </c>
      <c r="I115" s="26">
        <v>1126.5</v>
      </c>
      <c r="J115" s="26">
        <v>19188824000</v>
      </c>
      <c r="K115" s="27">
        <v>-0.50570425625274251</v>
      </c>
      <c r="L115" s="27">
        <v>-0.52792741258329401</v>
      </c>
      <c r="M115" s="28">
        <v>3433.5</v>
      </c>
    </row>
    <row r="116" spans="1:13" s="63" customFormat="1" ht="15" customHeight="1" x14ac:dyDescent="0.25">
      <c r="A116" s="74" t="s">
        <v>43</v>
      </c>
      <c r="B116" s="21">
        <v>12053.85</v>
      </c>
      <c r="C116" s="21">
        <v>232458577100</v>
      </c>
      <c r="D116" s="21">
        <v>12880</v>
      </c>
      <c r="E116" s="26">
        <v>1103.5</v>
      </c>
      <c r="F116" s="26">
        <v>9203.35</v>
      </c>
      <c r="G116" s="26">
        <v>173301066100</v>
      </c>
      <c r="H116" s="26">
        <v>1552</v>
      </c>
      <c r="I116" s="26">
        <v>5426.1</v>
      </c>
      <c r="J116" s="26">
        <v>93566597300</v>
      </c>
      <c r="K116" s="27">
        <v>-0.41042120532197512</v>
      </c>
      <c r="L116" s="27">
        <v>-0.46009220020603203</v>
      </c>
      <c r="M116" s="28">
        <v>7453.9</v>
      </c>
    </row>
    <row r="117" spans="1:13" s="63" customFormat="1" ht="15" customHeight="1" x14ac:dyDescent="0.25">
      <c r="A117" s="74" t="s">
        <v>45</v>
      </c>
      <c r="B117" s="21">
        <v>302</v>
      </c>
      <c r="C117" s="21">
        <v>5987632000</v>
      </c>
      <c r="D117" s="21">
        <v>1000</v>
      </c>
      <c r="E117" s="26">
        <v>0</v>
      </c>
      <c r="F117" s="26">
        <v>210</v>
      </c>
      <c r="G117" s="26">
        <v>3995030000</v>
      </c>
      <c r="H117" s="26">
        <v>0</v>
      </c>
      <c r="I117" s="26">
        <v>175</v>
      </c>
      <c r="J117" s="26">
        <v>2859505000</v>
      </c>
      <c r="K117" s="27">
        <v>-0.16666666666666663</v>
      </c>
      <c r="L117" s="27">
        <v>-0.28423441125598559</v>
      </c>
      <c r="M117" s="28">
        <v>825</v>
      </c>
    </row>
    <row r="118" spans="1:13" s="63" customFormat="1" ht="15" customHeight="1" x14ac:dyDescent="0.25">
      <c r="A118" s="74" t="s">
        <v>47</v>
      </c>
      <c r="B118" s="21">
        <v>2573.9</v>
      </c>
      <c r="C118" s="21">
        <v>48201203600</v>
      </c>
      <c r="D118" s="21">
        <v>2910</v>
      </c>
      <c r="E118" s="26">
        <v>356</v>
      </c>
      <c r="F118" s="26">
        <v>1934</v>
      </c>
      <c r="G118" s="26">
        <v>35583473100</v>
      </c>
      <c r="H118" s="26">
        <v>200.5</v>
      </c>
      <c r="I118" s="26">
        <v>1042.3999999999999</v>
      </c>
      <c r="J118" s="26">
        <v>17572583200</v>
      </c>
      <c r="K118" s="27">
        <v>-0.4610134436401242</v>
      </c>
      <c r="L118" s="27">
        <v>-0.50615885215544065</v>
      </c>
      <c r="M118" s="28">
        <v>1867.6000000000001</v>
      </c>
    </row>
    <row r="119" spans="1:13" s="63" customFormat="1" ht="15" customHeight="1" x14ac:dyDescent="0.25">
      <c r="A119" s="74" t="s">
        <v>51</v>
      </c>
      <c r="B119" s="21">
        <v>5015</v>
      </c>
      <c r="C119" s="21">
        <v>102372310000</v>
      </c>
      <c r="D119" s="21">
        <v>4890</v>
      </c>
      <c r="E119" s="26">
        <v>320</v>
      </c>
      <c r="F119" s="26">
        <v>3055</v>
      </c>
      <c r="G119" s="26">
        <v>60437615000</v>
      </c>
      <c r="H119" s="26">
        <v>319</v>
      </c>
      <c r="I119" s="26">
        <v>2526</v>
      </c>
      <c r="J119" s="26">
        <v>44757982500</v>
      </c>
      <c r="K119" s="27">
        <v>-0.17315875613747955</v>
      </c>
      <c r="L119" s="27">
        <v>-0.25943499755905319</v>
      </c>
      <c r="M119" s="28">
        <v>2364</v>
      </c>
    </row>
    <row r="120" spans="1:13" s="63" customFormat="1" ht="15" customHeight="1" x14ac:dyDescent="0.25">
      <c r="A120" s="74" t="s">
        <v>53</v>
      </c>
      <c r="B120" s="21">
        <v>588.25</v>
      </c>
      <c r="C120" s="21">
        <v>11438252000</v>
      </c>
      <c r="D120" s="21">
        <v>750</v>
      </c>
      <c r="E120" s="26">
        <v>2.25</v>
      </c>
      <c r="F120" s="26">
        <v>588.25</v>
      </c>
      <c r="G120" s="26">
        <v>11438252000</v>
      </c>
      <c r="H120" s="26">
        <v>0</v>
      </c>
      <c r="I120" s="26">
        <v>358.5</v>
      </c>
      <c r="J120" s="26">
        <v>6054134000</v>
      </c>
      <c r="K120" s="27">
        <v>-0.3905652358691033</v>
      </c>
      <c r="L120" s="27">
        <v>-0.47071160873182372</v>
      </c>
      <c r="M120" s="28">
        <v>391.5</v>
      </c>
    </row>
    <row r="121" spans="1:13" s="63" customFormat="1" ht="15" customHeight="1" x14ac:dyDescent="0.25">
      <c r="A121" s="74" t="s">
        <v>57</v>
      </c>
      <c r="B121" s="21">
        <v>10707.5</v>
      </c>
      <c r="C121" s="21">
        <v>212312638250</v>
      </c>
      <c r="D121" s="21">
        <v>11070</v>
      </c>
      <c r="E121" s="26">
        <v>1019.5</v>
      </c>
      <c r="F121" s="26">
        <v>5947.9</v>
      </c>
      <c r="G121" s="26">
        <v>113883499750</v>
      </c>
      <c r="H121" s="26">
        <v>1965.65</v>
      </c>
      <c r="I121" s="26">
        <v>7921.9500000000007</v>
      </c>
      <c r="J121" s="26">
        <v>139016328700</v>
      </c>
      <c r="K121" s="27">
        <v>0.33189024697792524</v>
      </c>
      <c r="L121" s="27">
        <v>0.2206889409367665</v>
      </c>
      <c r="M121" s="28">
        <v>3148.0499999999993</v>
      </c>
    </row>
    <row r="122" spans="1:13" s="107" customFormat="1" ht="15" customHeight="1" x14ac:dyDescent="0.25">
      <c r="A122" s="75" t="s">
        <v>58</v>
      </c>
      <c r="B122" s="30">
        <v>68473.899999999994</v>
      </c>
      <c r="C122" s="30">
        <v>1257141969950</v>
      </c>
      <c r="D122" s="30">
        <v>75000</v>
      </c>
      <c r="E122" s="76">
        <v>5374.55</v>
      </c>
      <c r="F122" s="76">
        <v>41486.9</v>
      </c>
      <c r="G122" s="76">
        <v>790797032650</v>
      </c>
      <c r="H122" s="76">
        <v>8829.35</v>
      </c>
      <c r="I122" s="76">
        <v>37943.900000000009</v>
      </c>
      <c r="J122" s="76">
        <v>664698664200</v>
      </c>
      <c r="K122" s="33">
        <v>-8.5400451708852465E-2</v>
      </c>
      <c r="L122" s="33">
        <v>-0.15945731109718275</v>
      </c>
      <c r="M122" s="34">
        <v>37056.099999999991</v>
      </c>
    </row>
    <row r="123" spans="1:13" s="63" customFormat="1" ht="15" customHeight="1" x14ac:dyDescent="0.25">
      <c r="A123" s="74" t="s">
        <v>61</v>
      </c>
      <c r="B123" s="21">
        <v>1642</v>
      </c>
      <c r="C123" s="21">
        <v>21326169000</v>
      </c>
      <c r="D123" s="21">
        <v>2447</v>
      </c>
      <c r="E123" s="26">
        <v>65</v>
      </c>
      <c r="F123" s="26">
        <v>628</v>
      </c>
      <c r="G123" s="26">
        <v>9969369000</v>
      </c>
      <c r="H123" s="26">
        <v>0</v>
      </c>
      <c r="I123" s="26">
        <v>205</v>
      </c>
      <c r="J123" s="26">
        <v>0</v>
      </c>
      <c r="K123" s="27">
        <v>-0.67356687898089174</v>
      </c>
      <c r="L123" s="27">
        <v>-1</v>
      </c>
      <c r="M123" s="28">
        <v>2242</v>
      </c>
    </row>
    <row r="124" spans="1:13" s="63" customFormat="1" ht="15" customHeight="1" x14ac:dyDescent="0.25">
      <c r="A124" s="74" t="s">
        <v>63</v>
      </c>
      <c r="B124" s="21">
        <v>12045</v>
      </c>
      <c r="C124" s="21">
        <v>179935086000</v>
      </c>
      <c r="D124" s="21">
        <v>14100</v>
      </c>
      <c r="E124" s="26">
        <v>1469</v>
      </c>
      <c r="F124" s="26">
        <v>7130</v>
      </c>
      <c r="G124" s="26">
        <v>113544423000</v>
      </c>
      <c r="H124" s="26">
        <v>1827</v>
      </c>
      <c r="I124" s="26">
        <v>6029.5</v>
      </c>
      <c r="J124" s="26">
        <v>80526189000</v>
      </c>
      <c r="K124" s="27">
        <v>-0.15434782608695652</v>
      </c>
      <c r="L124" s="27">
        <v>-0.29079573551578131</v>
      </c>
      <c r="M124" s="28">
        <v>8070.5</v>
      </c>
    </row>
    <row r="125" spans="1:13" s="63" customFormat="1" ht="15" customHeight="1" x14ac:dyDescent="0.25">
      <c r="A125" s="74" t="s">
        <v>68</v>
      </c>
      <c r="B125" s="21">
        <v>37555.599999999999</v>
      </c>
      <c r="C125" s="21">
        <v>582634051800</v>
      </c>
      <c r="D125" s="21">
        <v>40000</v>
      </c>
      <c r="E125" s="26">
        <v>5451</v>
      </c>
      <c r="F125" s="26">
        <v>20359.099999999999</v>
      </c>
      <c r="G125" s="26">
        <v>335697905800</v>
      </c>
      <c r="H125" s="26">
        <v>6931</v>
      </c>
      <c r="I125" s="26">
        <v>22363.4</v>
      </c>
      <c r="J125" s="26">
        <v>313396402000</v>
      </c>
      <c r="K125" s="27">
        <v>9.8447377339862863E-2</v>
      </c>
      <c r="L125" s="27">
        <v>-6.6433252679528598E-2</v>
      </c>
      <c r="M125" s="28">
        <v>17636.599999999999</v>
      </c>
    </row>
    <row r="126" spans="1:13" s="63" customFormat="1" ht="15" customHeight="1" x14ac:dyDescent="0.25">
      <c r="A126" s="74" t="s">
        <v>70</v>
      </c>
      <c r="B126" s="21">
        <v>502</v>
      </c>
      <c r="C126" s="21">
        <v>8989640000</v>
      </c>
      <c r="D126" s="21">
        <v>0</v>
      </c>
      <c r="E126" s="26">
        <v>0</v>
      </c>
      <c r="F126" s="26">
        <v>502</v>
      </c>
      <c r="G126" s="26">
        <v>8989640000</v>
      </c>
      <c r="H126" s="26">
        <v>10</v>
      </c>
      <c r="I126" s="26">
        <v>144</v>
      </c>
      <c r="J126" s="26">
        <v>2642740000</v>
      </c>
      <c r="K126" s="27">
        <v>-0.71314741035856577</v>
      </c>
      <c r="L126" s="27">
        <v>-0.70602382297845079</v>
      </c>
      <c r="M126" s="28">
        <v>-144</v>
      </c>
    </row>
    <row r="127" spans="1:13" s="107" customFormat="1" ht="15" customHeight="1" x14ac:dyDescent="0.25">
      <c r="A127" s="75" t="s">
        <v>71</v>
      </c>
      <c r="B127" s="30">
        <v>51744.6</v>
      </c>
      <c r="C127" s="30">
        <v>792884946800</v>
      </c>
      <c r="D127" s="30">
        <v>56547</v>
      </c>
      <c r="E127" s="76">
        <v>6985</v>
      </c>
      <c r="F127" s="76">
        <v>28619.1</v>
      </c>
      <c r="G127" s="76">
        <v>468201337800</v>
      </c>
      <c r="H127" s="76">
        <v>8768</v>
      </c>
      <c r="I127" s="76">
        <v>28741.9</v>
      </c>
      <c r="J127" s="76">
        <v>396565331000</v>
      </c>
      <c r="K127" s="33">
        <v>4.290840732238399E-3</v>
      </c>
      <c r="L127" s="33">
        <v>-0.15300256752064323</v>
      </c>
      <c r="M127" s="34">
        <v>27805.1</v>
      </c>
    </row>
    <row r="128" spans="1:13" s="63" customFormat="1" ht="15" customHeight="1" x14ac:dyDescent="0.25">
      <c r="A128" s="74" t="s">
        <v>77</v>
      </c>
      <c r="B128" s="21">
        <v>2265.75</v>
      </c>
      <c r="C128" s="21">
        <v>38568668050</v>
      </c>
      <c r="D128" s="21">
        <v>1950</v>
      </c>
      <c r="E128" s="26">
        <v>142.5</v>
      </c>
      <c r="F128" s="26">
        <v>1229.25</v>
      </c>
      <c r="G128" s="26">
        <v>20505045500</v>
      </c>
      <c r="H128" s="26">
        <v>229.75</v>
      </c>
      <c r="I128" s="26">
        <v>1109.3</v>
      </c>
      <c r="J128" s="26">
        <v>16237962350</v>
      </c>
      <c r="K128" s="27">
        <v>-9.7579825096603678E-2</v>
      </c>
      <c r="L128" s="27">
        <v>-0.20809917978479975</v>
      </c>
      <c r="M128" s="28">
        <v>840.7</v>
      </c>
    </row>
    <row r="129" spans="1:13" s="63" customFormat="1" ht="15" customHeight="1" x14ac:dyDescent="0.25">
      <c r="A129" s="74" t="s">
        <v>81</v>
      </c>
      <c r="B129" s="21">
        <v>10856.5</v>
      </c>
      <c r="C129" s="21">
        <v>204686827500</v>
      </c>
      <c r="D129" s="21">
        <v>11000</v>
      </c>
      <c r="E129" s="26">
        <v>760</v>
      </c>
      <c r="F129" s="26">
        <v>6421</v>
      </c>
      <c r="G129" s="26">
        <v>117269212000</v>
      </c>
      <c r="H129" s="26">
        <v>749.75</v>
      </c>
      <c r="I129" s="26">
        <v>5186.6000000000004</v>
      </c>
      <c r="J129" s="26">
        <v>59362321250</v>
      </c>
      <c r="K129" s="27">
        <v>-0.1922441987229403</v>
      </c>
      <c r="L129" s="27">
        <v>-0.4937944901514304</v>
      </c>
      <c r="M129" s="28">
        <v>5813.4</v>
      </c>
    </row>
    <row r="130" spans="1:13" s="63" customFormat="1" ht="15" customHeight="1" x14ac:dyDescent="0.25">
      <c r="A130" s="74" t="s">
        <v>83</v>
      </c>
      <c r="B130" s="21">
        <v>599.54999999999995</v>
      </c>
      <c r="C130" s="21">
        <v>10888485000</v>
      </c>
      <c r="D130" s="21">
        <v>1090</v>
      </c>
      <c r="E130" s="26">
        <v>0</v>
      </c>
      <c r="F130" s="26">
        <v>379.55</v>
      </c>
      <c r="G130" s="26">
        <v>6599643000</v>
      </c>
      <c r="H130" s="26">
        <v>40</v>
      </c>
      <c r="I130" s="26">
        <v>295</v>
      </c>
      <c r="J130" s="26">
        <v>4243764000</v>
      </c>
      <c r="K130" s="27">
        <v>-0.22276379923593737</v>
      </c>
      <c r="L130" s="27">
        <v>-0.35697067250455816</v>
      </c>
      <c r="M130" s="28">
        <v>795</v>
      </c>
    </row>
    <row r="131" spans="1:13" s="63" customFormat="1" ht="15" customHeight="1" x14ac:dyDescent="0.25">
      <c r="A131" s="74" t="s">
        <v>85</v>
      </c>
      <c r="B131" s="21">
        <v>28262.75</v>
      </c>
      <c r="C131" s="21">
        <v>474653132450</v>
      </c>
      <c r="D131" s="21">
        <v>33500</v>
      </c>
      <c r="E131" s="26">
        <v>3334.8</v>
      </c>
      <c r="F131" s="26">
        <v>17893.5</v>
      </c>
      <c r="G131" s="26">
        <v>307575656700</v>
      </c>
      <c r="H131" s="26">
        <v>4264.8999999999996</v>
      </c>
      <c r="I131" s="26">
        <v>20821.599999999999</v>
      </c>
      <c r="J131" s="26">
        <v>308107848200</v>
      </c>
      <c r="K131" s="27">
        <v>0.16364042808841184</v>
      </c>
      <c r="L131" s="27">
        <v>1.7302783507313624E-3</v>
      </c>
      <c r="M131" s="28">
        <v>12678.400000000001</v>
      </c>
    </row>
    <row r="132" spans="1:13" s="63" customFormat="1" ht="15" customHeight="1" x14ac:dyDescent="0.25">
      <c r="A132" s="74" t="s">
        <v>88</v>
      </c>
      <c r="B132" s="21">
        <v>1237.5</v>
      </c>
      <c r="C132" s="21">
        <v>22288278100</v>
      </c>
      <c r="D132" s="21">
        <v>1460</v>
      </c>
      <c r="E132" s="26">
        <v>128</v>
      </c>
      <c r="F132" s="26">
        <v>761.5</v>
      </c>
      <c r="G132" s="26">
        <v>13507481200</v>
      </c>
      <c r="H132" s="26">
        <v>165</v>
      </c>
      <c r="I132" s="26">
        <v>888.3</v>
      </c>
      <c r="J132" s="26">
        <v>14094449300</v>
      </c>
      <c r="K132" s="27">
        <v>0.16651346027577141</v>
      </c>
      <c r="L132" s="27">
        <v>4.3455037346266989E-2</v>
      </c>
      <c r="M132" s="28">
        <v>571.70000000000005</v>
      </c>
    </row>
    <row r="133" spans="1:13" s="63" customFormat="1" ht="15" customHeight="1" x14ac:dyDescent="0.25">
      <c r="A133" s="74" t="s">
        <v>91</v>
      </c>
      <c r="B133" s="21">
        <v>28115.1</v>
      </c>
      <c r="C133" s="21">
        <v>497787641500</v>
      </c>
      <c r="D133" s="21">
        <v>35000</v>
      </c>
      <c r="E133" s="26">
        <v>2303</v>
      </c>
      <c r="F133" s="26">
        <v>16935.7</v>
      </c>
      <c r="G133" s="26">
        <v>293256444500</v>
      </c>
      <c r="H133" s="26">
        <v>5228.8999999999996</v>
      </c>
      <c r="I133" s="26">
        <v>20090.199999999997</v>
      </c>
      <c r="J133" s="26">
        <v>312242390350</v>
      </c>
      <c r="K133" s="27">
        <v>0.18626333721074384</v>
      </c>
      <c r="L133" s="27">
        <v>6.4741785580776812E-2</v>
      </c>
      <c r="M133" s="28">
        <v>14909.800000000003</v>
      </c>
    </row>
    <row r="134" spans="1:13" s="107" customFormat="1" ht="15" customHeight="1" x14ac:dyDescent="0.25">
      <c r="A134" s="77" t="s">
        <v>92</v>
      </c>
      <c r="B134" s="30">
        <v>71337.149999999994</v>
      </c>
      <c r="C134" s="30">
        <v>1248873032600</v>
      </c>
      <c r="D134" s="30">
        <v>84000</v>
      </c>
      <c r="E134" s="76">
        <v>6668.3</v>
      </c>
      <c r="F134" s="76">
        <v>43620.5</v>
      </c>
      <c r="G134" s="76">
        <v>758713482900</v>
      </c>
      <c r="H134" s="76">
        <v>10678.3</v>
      </c>
      <c r="I134" s="76">
        <v>48391</v>
      </c>
      <c r="J134" s="76">
        <v>714288735450</v>
      </c>
      <c r="K134" s="33">
        <v>0.10936371660113942</v>
      </c>
      <c r="L134" s="33">
        <v>-5.8552732291242693E-2</v>
      </c>
      <c r="M134" s="34">
        <v>35609</v>
      </c>
    </row>
    <row r="135" spans="1:13" s="63" customFormat="1" ht="15" customHeight="1" x14ac:dyDescent="0.25">
      <c r="A135" s="74" t="s">
        <v>96</v>
      </c>
      <c r="B135" s="21">
        <v>6407.9</v>
      </c>
      <c r="C135" s="21">
        <v>119039698000</v>
      </c>
      <c r="D135" s="21">
        <v>7200</v>
      </c>
      <c r="E135" s="26">
        <v>740</v>
      </c>
      <c r="F135" s="26">
        <v>4693</v>
      </c>
      <c r="G135" s="26">
        <v>85020380000</v>
      </c>
      <c r="H135" s="26">
        <v>1933</v>
      </c>
      <c r="I135" s="26">
        <v>6035.5</v>
      </c>
      <c r="J135" s="26">
        <v>96716344500</v>
      </c>
      <c r="K135" s="27">
        <v>0.28606435116130413</v>
      </c>
      <c r="L135" s="27">
        <v>0.13756659873785559</v>
      </c>
      <c r="M135" s="28">
        <v>1164.5</v>
      </c>
    </row>
    <row r="136" spans="1:13" s="63" customFormat="1" ht="15" customHeight="1" x14ac:dyDescent="0.25">
      <c r="A136" s="74" t="s">
        <v>98</v>
      </c>
      <c r="B136" s="21">
        <v>3912</v>
      </c>
      <c r="C136" s="21">
        <v>70314830000</v>
      </c>
      <c r="D136" s="21">
        <v>3540</v>
      </c>
      <c r="E136" s="26">
        <v>346</v>
      </c>
      <c r="F136" s="26">
        <v>2496</v>
      </c>
      <c r="G136" s="26">
        <v>44153440000</v>
      </c>
      <c r="H136" s="26">
        <v>337.5</v>
      </c>
      <c r="I136" s="26">
        <v>2007</v>
      </c>
      <c r="J136" s="26">
        <v>31624717000</v>
      </c>
      <c r="K136" s="27">
        <v>-0.19591346153846156</v>
      </c>
      <c r="L136" s="27">
        <v>-0.28375417634503675</v>
      </c>
      <c r="M136" s="28">
        <v>1533</v>
      </c>
    </row>
    <row r="137" spans="1:13" s="63" customFormat="1" ht="15" customHeight="1" x14ac:dyDescent="0.25">
      <c r="A137" s="74" t="s">
        <v>103</v>
      </c>
      <c r="B137" s="21">
        <v>2818</v>
      </c>
      <c r="C137" s="21">
        <v>52760782000</v>
      </c>
      <c r="D137" s="21">
        <v>3660</v>
      </c>
      <c r="E137" s="26">
        <v>311</v>
      </c>
      <c r="F137" s="26">
        <v>1853</v>
      </c>
      <c r="G137" s="26">
        <v>33787273500</v>
      </c>
      <c r="H137" s="26">
        <v>470.3</v>
      </c>
      <c r="I137" s="26">
        <v>1691.8</v>
      </c>
      <c r="J137" s="26">
        <v>27356267000</v>
      </c>
      <c r="K137" s="27">
        <v>-8.6994063680518097E-2</v>
      </c>
      <c r="L137" s="27">
        <v>-0.19033813130852362</v>
      </c>
      <c r="M137" s="28">
        <v>1968.2</v>
      </c>
    </row>
    <row r="138" spans="1:13" s="63" customFormat="1" ht="15" customHeight="1" x14ac:dyDescent="0.25">
      <c r="A138" s="74" t="s">
        <v>107</v>
      </c>
      <c r="B138" s="21">
        <v>17947.5</v>
      </c>
      <c r="C138" s="21">
        <v>334263284500</v>
      </c>
      <c r="D138" s="21">
        <v>20180</v>
      </c>
      <c r="E138" s="26">
        <v>1255</v>
      </c>
      <c r="F138" s="26">
        <v>11643.5</v>
      </c>
      <c r="G138" s="26">
        <v>210809279500</v>
      </c>
      <c r="H138" s="26">
        <v>4364</v>
      </c>
      <c r="I138" s="26">
        <v>13033</v>
      </c>
      <c r="J138" s="26">
        <v>211473332000</v>
      </c>
      <c r="K138" s="27">
        <v>0.11933696912440417</v>
      </c>
      <c r="L138" s="27">
        <v>3.1500155096351179E-3</v>
      </c>
      <c r="M138" s="28">
        <v>7147</v>
      </c>
    </row>
    <row r="139" spans="1:13" s="107" customFormat="1" ht="15" customHeight="1" x14ac:dyDescent="0.25">
      <c r="A139" s="75" t="s">
        <v>108</v>
      </c>
      <c r="B139" s="30">
        <v>31085.4</v>
      </c>
      <c r="C139" s="30">
        <v>576378594500</v>
      </c>
      <c r="D139" s="30">
        <v>34580</v>
      </c>
      <c r="E139" s="76">
        <v>2652</v>
      </c>
      <c r="F139" s="76">
        <v>20685.5</v>
      </c>
      <c r="G139" s="76">
        <v>373770373000</v>
      </c>
      <c r="H139" s="76">
        <v>7104.8</v>
      </c>
      <c r="I139" s="76">
        <v>22767.3</v>
      </c>
      <c r="J139" s="76">
        <v>367170660500</v>
      </c>
      <c r="K139" s="33">
        <v>0.10064054530951627</v>
      </c>
      <c r="L139" s="33">
        <v>-1.7657131160580208E-2</v>
      </c>
      <c r="M139" s="34">
        <v>11812.7</v>
      </c>
    </row>
    <row r="140" spans="1:13" s="107" customFormat="1" ht="15" customHeight="1" x14ac:dyDescent="0.25">
      <c r="A140" s="78" t="s">
        <v>109</v>
      </c>
      <c r="B140" s="38">
        <v>222641.05</v>
      </c>
      <c r="C140" s="38">
        <v>3875278543850</v>
      </c>
      <c r="D140" s="38">
        <v>250127</v>
      </c>
      <c r="E140" s="79">
        <v>21679.85</v>
      </c>
      <c r="F140" s="79">
        <v>134412</v>
      </c>
      <c r="G140" s="79">
        <v>2391482226350</v>
      </c>
      <c r="H140" s="79">
        <v>35380.449999999997</v>
      </c>
      <c r="I140" s="79">
        <v>137844.10000000003</v>
      </c>
      <c r="J140" s="79">
        <v>2142723391150</v>
      </c>
      <c r="K140" s="41">
        <v>2.5534178495967952E-2</v>
      </c>
      <c r="L140" s="41">
        <v>-0.10401868450415719</v>
      </c>
      <c r="M140" s="42">
        <v>112282.89999999997</v>
      </c>
    </row>
    <row r="141" spans="1:13" s="63" customFormat="1" ht="15" customHeight="1" x14ac:dyDescent="0.25">
      <c r="A141" s="74" t="s">
        <v>110</v>
      </c>
      <c r="B141" s="21">
        <v>48856</v>
      </c>
      <c r="C141" s="21">
        <v>880740109530</v>
      </c>
      <c r="D141" s="21">
        <v>60000</v>
      </c>
      <c r="E141" s="26">
        <v>0</v>
      </c>
      <c r="F141" s="26">
        <v>27856</v>
      </c>
      <c r="G141" s="26">
        <v>509463333330</v>
      </c>
      <c r="H141" s="26">
        <v>6455</v>
      </c>
      <c r="I141" s="26">
        <v>35210</v>
      </c>
      <c r="J141" s="26">
        <v>505069320350</v>
      </c>
      <c r="K141" s="27">
        <v>0.26400057438253888</v>
      </c>
      <c r="L141" s="27">
        <v>-8.6247874823089932E-3</v>
      </c>
      <c r="M141" s="28">
        <v>24790</v>
      </c>
    </row>
    <row r="142" spans="1:13" s="63" customFormat="1" ht="15" customHeight="1" x14ac:dyDescent="0.25">
      <c r="A142" s="74" t="s">
        <v>121</v>
      </c>
      <c r="B142" s="21">
        <v>0</v>
      </c>
      <c r="C142" s="21">
        <v>0</v>
      </c>
      <c r="D142" s="21">
        <v>0</v>
      </c>
      <c r="E142" s="26"/>
      <c r="F142" s="26"/>
      <c r="G142" s="26"/>
      <c r="H142" s="26"/>
      <c r="I142" s="26"/>
      <c r="J142" s="26"/>
      <c r="K142" s="27"/>
      <c r="L142" s="27"/>
      <c r="M142" s="28">
        <v>0</v>
      </c>
    </row>
    <row r="143" spans="1:13" s="107" customFormat="1" ht="15" customHeight="1" x14ac:dyDescent="0.25">
      <c r="A143" s="80" t="s">
        <v>112</v>
      </c>
      <c r="B143" s="38">
        <v>48856</v>
      </c>
      <c r="C143" s="38">
        <v>880740109530</v>
      </c>
      <c r="D143" s="38">
        <v>60000</v>
      </c>
      <c r="E143" s="79">
        <v>0</v>
      </c>
      <c r="F143" s="79">
        <v>27856</v>
      </c>
      <c r="G143" s="79">
        <v>509463333330</v>
      </c>
      <c r="H143" s="79">
        <v>6455</v>
      </c>
      <c r="I143" s="79">
        <v>35210</v>
      </c>
      <c r="J143" s="79">
        <v>505069320350</v>
      </c>
      <c r="K143" s="41">
        <v>0.26400057438253888</v>
      </c>
      <c r="L143" s="41">
        <v>-8.6247874823089932E-3</v>
      </c>
      <c r="M143" s="42">
        <v>24790</v>
      </c>
    </row>
    <row r="144" spans="1:13" s="63" customFormat="1" ht="8.25" customHeight="1" x14ac:dyDescent="0.25">
      <c r="A144" s="81"/>
      <c r="B144" s="21"/>
      <c r="C144" s="21"/>
      <c r="D144" s="21"/>
      <c r="E144" s="26"/>
      <c r="F144" s="26"/>
      <c r="G144" s="26"/>
      <c r="H144" s="26"/>
      <c r="I144" s="26"/>
      <c r="J144" s="26"/>
      <c r="K144" s="27"/>
      <c r="L144" s="27"/>
      <c r="M144" s="28"/>
    </row>
    <row r="145" spans="1:13" s="107" customFormat="1" ht="15" customHeight="1" thickBot="1" x14ac:dyDescent="0.3">
      <c r="A145" s="82" t="s">
        <v>113</v>
      </c>
      <c r="B145" s="83">
        <v>271497.05</v>
      </c>
      <c r="C145" s="83">
        <v>4756018653380</v>
      </c>
      <c r="D145" s="83">
        <v>310127</v>
      </c>
      <c r="E145" s="84">
        <v>21679.85</v>
      </c>
      <c r="F145" s="84">
        <v>162268</v>
      </c>
      <c r="G145" s="84">
        <v>2900945559680</v>
      </c>
      <c r="H145" s="84">
        <v>41835.449999999997</v>
      </c>
      <c r="I145" s="84">
        <v>173054.10000000003</v>
      </c>
      <c r="J145" s="84">
        <v>2647792711500</v>
      </c>
      <c r="K145" s="85">
        <v>6.6470899992605137E-2</v>
      </c>
      <c r="L145" s="85">
        <v>-8.7265632178193941E-2</v>
      </c>
      <c r="M145" s="86">
        <v>137072.89999999997</v>
      </c>
    </row>
    <row r="146" spans="1:13" s="63" customFormat="1" ht="18" customHeight="1" x14ac:dyDescent="0.25">
      <c r="B146" s="87"/>
      <c r="C146" s="87"/>
      <c r="F146" s="87"/>
      <c r="G146" s="87"/>
      <c r="H146" s="87"/>
      <c r="I146" s="88"/>
      <c r="J146" s="88"/>
    </row>
    <row r="147" spans="1:13" s="63" customFormat="1" ht="23.25" customHeight="1" thickBot="1" x14ac:dyDescent="0.4">
      <c r="A147" s="120" t="s">
        <v>119</v>
      </c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</row>
    <row r="148" spans="1:13" s="63" customFormat="1" ht="24.75" customHeight="1" x14ac:dyDescent="0.25">
      <c r="A148" s="109" t="s">
        <v>2</v>
      </c>
      <c r="B148" s="5" t="s">
        <v>3</v>
      </c>
      <c r="C148" s="5" t="s">
        <v>4</v>
      </c>
      <c r="D148" s="104" t="s">
        <v>5</v>
      </c>
      <c r="E148" s="111" t="s">
        <v>6</v>
      </c>
      <c r="F148" s="111"/>
      <c r="G148" s="111"/>
      <c r="H148" s="112" t="s">
        <v>7</v>
      </c>
      <c r="I148" s="113"/>
      <c r="J148" s="114"/>
      <c r="K148" s="115" t="s">
        <v>8</v>
      </c>
      <c r="L148" s="116"/>
      <c r="M148" s="66" t="s">
        <v>9</v>
      </c>
    </row>
    <row r="149" spans="1:13" s="63" customFormat="1" ht="26.25" customHeight="1" thickBot="1" x14ac:dyDescent="0.3">
      <c r="A149" s="110"/>
      <c r="B149" s="7" t="s">
        <v>6</v>
      </c>
      <c r="C149" s="7" t="s">
        <v>6</v>
      </c>
      <c r="D149" s="105" t="s">
        <v>7</v>
      </c>
      <c r="E149" s="9" t="s">
        <v>115</v>
      </c>
      <c r="F149" s="9" t="s">
        <v>116</v>
      </c>
      <c r="G149" s="9" t="s">
        <v>117</v>
      </c>
      <c r="H149" s="9" t="s">
        <v>115</v>
      </c>
      <c r="I149" s="9" t="s">
        <v>116</v>
      </c>
      <c r="J149" s="9" t="s">
        <v>117</v>
      </c>
      <c r="K149" s="67" t="s">
        <v>13</v>
      </c>
      <c r="L149" s="67" t="s">
        <v>4</v>
      </c>
      <c r="M149" s="68" t="s">
        <v>14</v>
      </c>
    </row>
    <row r="150" spans="1:13" s="63" customFormat="1" ht="20.100000000000001" customHeight="1" x14ac:dyDescent="0.25">
      <c r="A150" s="89" t="s">
        <v>58</v>
      </c>
      <c r="B150" s="90">
        <v>68473.899999999994</v>
      </c>
      <c r="C150" s="90">
        <v>1257141969950</v>
      </c>
      <c r="D150" s="90">
        <v>75000</v>
      </c>
      <c r="E150" s="91">
        <v>5374.55</v>
      </c>
      <c r="F150" s="91">
        <v>41486.9</v>
      </c>
      <c r="G150" s="91">
        <v>790797032650</v>
      </c>
      <c r="H150" s="91">
        <v>8829.35</v>
      </c>
      <c r="I150" s="91">
        <v>37943.900000000009</v>
      </c>
      <c r="J150" s="91">
        <v>664698664200</v>
      </c>
      <c r="K150" s="92">
        <v>-8.5400451708852465E-2</v>
      </c>
      <c r="L150" s="92">
        <v>-0.15945731109718275</v>
      </c>
      <c r="M150" s="93">
        <v>37056.099999999991</v>
      </c>
    </row>
    <row r="151" spans="1:13" s="63" customFormat="1" ht="20.100000000000001" customHeight="1" x14ac:dyDescent="0.25">
      <c r="A151" s="94" t="s">
        <v>71</v>
      </c>
      <c r="B151" s="23">
        <v>51744.6</v>
      </c>
      <c r="C151" s="23">
        <v>792884946800</v>
      </c>
      <c r="D151" s="23">
        <v>56547</v>
      </c>
      <c r="E151" s="95">
        <v>6985</v>
      </c>
      <c r="F151" s="95">
        <v>28619.1</v>
      </c>
      <c r="G151" s="95">
        <v>468201337800</v>
      </c>
      <c r="H151" s="95">
        <v>8768</v>
      </c>
      <c r="I151" s="95">
        <v>28741.9</v>
      </c>
      <c r="J151" s="95">
        <v>396565331000</v>
      </c>
      <c r="K151" s="96">
        <v>4.290840732238399E-3</v>
      </c>
      <c r="L151" s="96">
        <v>-0.15300256752064323</v>
      </c>
      <c r="M151" s="97">
        <v>27805.1</v>
      </c>
    </row>
    <row r="152" spans="1:13" s="63" customFormat="1" ht="20.100000000000001" customHeight="1" x14ac:dyDescent="0.25">
      <c r="A152" s="98" t="s">
        <v>92</v>
      </c>
      <c r="B152" s="23">
        <v>71337.149999999994</v>
      </c>
      <c r="C152" s="23">
        <v>1248873032600</v>
      </c>
      <c r="D152" s="23">
        <v>84000</v>
      </c>
      <c r="E152" s="95">
        <v>6668.3</v>
      </c>
      <c r="F152" s="95">
        <v>43620.5</v>
      </c>
      <c r="G152" s="95">
        <v>758713482900</v>
      </c>
      <c r="H152" s="95">
        <v>10678.3</v>
      </c>
      <c r="I152" s="95">
        <v>48391</v>
      </c>
      <c r="J152" s="95">
        <v>714288735450</v>
      </c>
      <c r="K152" s="96">
        <v>0.10936371660113942</v>
      </c>
      <c r="L152" s="96">
        <v>-5.8552732291242693E-2</v>
      </c>
      <c r="M152" s="97">
        <v>35609</v>
      </c>
    </row>
    <row r="153" spans="1:13" s="63" customFormat="1" ht="20.100000000000001" customHeight="1" x14ac:dyDescent="0.25">
      <c r="A153" s="94" t="s">
        <v>108</v>
      </c>
      <c r="B153" s="23">
        <v>31085.4</v>
      </c>
      <c r="C153" s="23">
        <v>576378594500</v>
      </c>
      <c r="D153" s="23">
        <v>34580</v>
      </c>
      <c r="E153" s="95">
        <v>2652</v>
      </c>
      <c r="F153" s="95">
        <v>20685.5</v>
      </c>
      <c r="G153" s="95">
        <v>373770373000</v>
      </c>
      <c r="H153" s="95">
        <v>7104.8</v>
      </c>
      <c r="I153" s="95">
        <v>22767.3</v>
      </c>
      <c r="J153" s="95">
        <v>367170660500</v>
      </c>
      <c r="K153" s="96">
        <v>0.10064054530951627</v>
      </c>
      <c r="L153" s="96">
        <v>-1.7657131160580208E-2</v>
      </c>
      <c r="M153" s="97">
        <v>11812.7</v>
      </c>
    </row>
    <row r="154" spans="1:13" s="63" customFormat="1" ht="20.100000000000001" customHeight="1" x14ac:dyDescent="0.25">
      <c r="A154" s="94" t="s">
        <v>110</v>
      </c>
      <c r="B154" s="23">
        <v>48856</v>
      </c>
      <c r="C154" s="23">
        <v>880740109530</v>
      </c>
      <c r="D154" s="23">
        <v>60000</v>
      </c>
      <c r="E154" s="95">
        <v>0</v>
      </c>
      <c r="F154" s="95">
        <v>27856</v>
      </c>
      <c r="G154" s="95">
        <v>509463333330</v>
      </c>
      <c r="H154" s="95">
        <v>6455</v>
      </c>
      <c r="I154" s="95">
        <v>35210</v>
      </c>
      <c r="J154" s="95">
        <v>505069320350</v>
      </c>
      <c r="K154" s="96">
        <v>0.26400057438253888</v>
      </c>
      <c r="L154" s="96">
        <v>-8.6247874823089932E-3</v>
      </c>
      <c r="M154" s="97">
        <v>24790</v>
      </c>
    </row>
    <row r="155" spans="1:13" s="63" customFormat="1" ht="20.100000000000001" customHeight="1" x14ac:dyDescent="0.25">
      <c r="A155" s="94" t="s">
        <v>120</v>
      </c>
      <c r="B155" s="23">
        <v>0</v>
      </c>
      <c r="C155" s="23">
        <v>0</v>
      </c>
      <c r="D155" s="23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6"/>
      <c r="L155" s="96"/>
      <c r="M155" s="97">
        <v>0</v>
      </c>
    </row>
    <row r="156" spans="1:13" s="108" customFormat="1" ht="20.100000000000001" customHeight="1" thickBot="1" x14ac:dyDescent="0.25">
      <c r="A156" s="99" t="s">
        <v>113</v>
      </c>
      <c r="B156" s="100">
        <v>271497.05</v>
      </c>
      <c r="C156" s="100">
        <v>4756018653380</v>
      </c>
      <c r="D156" s="100">
        <v>310127</v>
      </c>
      <c r="E156" s="101">
        <v>21679.85</v>
      </c>
      <c r="F156" s="101">
        <v>162268</v>
      </c>
      <c r="G156" s="101">
        <v>2900945559680</v>
      </c>
      <c r="H156" s="101">
        <v>41835.449999999997</v>
      </c>
      <c r="I156" s="101">
        <v>173054.1</v>
      </c>
      <c r="J156" s="101">
        <v>2647792711500</v>
      </c>
      <c r="K156" s="102">
        <v>6.6470899992604915E-2</v>
      </c>
      <c r="L156" s="102">
        <v>-8.7265632178193941E-2</v>
      </c>
      <c r="M156" s="103">
        <v>137072.9</v>
      </c>
    </row>
    <row r="157" spans="1:13" ht="18" customHeight="1" x14ac:dyDescent="0.3"/>
    <row r="158" spans="1:13" ht="18" customHeight="1" x14ac:dyDescent="0.3"/>
    <row r="159" spans="1:13" ht="18" customHeight="1" x14ac:dyDescent="0.3"/>
    <row r="160" spans="1:13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</sheetData>
  <mergeCells count="15">
    <mergeCell ref="A148:A149"/>
    <mergeCell ref="E148:G148"/>
    <mergeCell ref="H148:J148"/>
    <mergeCell ref="K148:L148"/>
    <mergeCell ref="A2:M2"/>
    <mergeCell ref="A4:A5"/>
    <mergeCell ref="E4:G4"/>
    <mergeCell ref="H4:J4"/>
    <mergeCell ref="K4:L4"/>
    <mergeCell ref="A107:M107"/>
    <mergeCell ref="A108:A109"/>
    <mergeCell ref="E108:G108"/>
    <mergeCell ref="H108:J108"/>
    <mergeCell ref="K108:L108"/>
    <mergeCell ref="A147:M1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1D5C-C941-4B3F-909A-F4A667137255}">
  <dimension ref="A1:L82"/>
  <sheetViews>
    <sheetView workbookViewId="0">
      <pane xSplit="2" ySplit="5" topLeftCell="C15" activePane="bottomRight" state="frozen"/>
      <selection pane="topRight" activeCell="C1" sqref="C1"/>
      <selection pane="bottomLeft" activeCell="A4" sqref="A4"/>
      <selection pane="bottomRight" activeCell="F11" sqref="F11"/>
    </sheetView>
  </sheetViews>
  <sheetFormatPr defaultRowHeight="14.4" x14ac:dyDescent="0.3"/>
  <cols>
    <col min="1" max="1" width="8.33203125" customWidth="1"/>
    <col min="2" max="2" width="13.44140625" customWidth="1"/>
    <col min="3" max="3" width="8.88671875" style="3" customWidth="1"/>
    <col min="4" max="4" width="9.88671875" customWidth="1"/>
    <col min="5" max="5" width="17.6640625" bestFit="1" customWidth="1"/>
    <col min="6" max="6" width="8.88671875" customWidth="1"/>
    <col min="7" max="7" width="9.6640625" customWidth="1"/>
    <col min="8" max="8" width="17.6640625" bestFit="1" customWidth="1"/>
    <col min="9" max="9" width="9.33203125" bestFit="1" customWidth="1"/>
    <col min="10" max="10" width="10.6640625" bestFit="1" customWidth="1"/>
    <col min="11" max="11" width="11.88671875" style="3" customWidth="1"/>
    <col min="12" max="12" width="17.88671875" style="3" customWidth="1"/>
  </cols>
  <sheetData>
    <row r="1" spans="1:12" x14ac:dyDescent="0.3">
      <c r="A1" s="223" t="s">
        <v>122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</row>
    <row r="2" spans="1:12" x14ac:dyDescent="0.3">
      <c r="A2" s="223" t="s">
        <v>123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9" customHeight="1" x14ac:dyDescent="0.3">
      <c r="A3" s="219"/>
      <c r="B3" s="219"/>
      <c r="C3" s="220"/>
      <c r="D3" s="219"/>
      <c r="E3" s="219"/>
      <c r="F3" s="219"/>
      <c r="G3" s="219"/>
      <c r="H3" s="219"/>
      <c r="I3" s="219"/>
      <c r="J3" s="219"/>
      <c r="K3" s="220"/>
      <c r="L3" s="220"/>
    </row>
    <row r="4" spans="1:12" s="121" customFormat="1" ht="26.25" customHeight="1" x14ac:dyDescent="0.25">
      <c r="A4" s="124" t="s">
        <v>124</v>
      </c>
      <c r="B4" s="125" t="s">
        <v>125</v>
      </c>
      <c r="C4" s="126" t="s">
        <v>126</v>
      </c>
      <c r="D4" s="127"/>
      <c r="E4" s="128"/>
      <c r="F4" s="127" t="s">
        <v>127</v>
      </c>
      <c r="G4" s="127"/>
      <c r="H4" s="127"/>
      <c r="I4" s="129" t="s">
        <v>128</v>
      </c>
      <c r="J4" s="130"/>
      <c r="K4" s="131" t="s">
        <v>129</v>
      </c>
      <c r="L4" s="132"/>
    </row>
    <row r="5" spans="1:12" s="121" customFormat="1" ht="20.100000000000001" customHeight="1" x14ac:dyDescent="0.25">
      <c r="A5" s="133"/>
      <c r="B5" s="134"/>
      <c r="C5" s="135" t="s">
        <v>10</v>
      </c>
      <c r="D5" s="136" t="s">
        <v>11</v>
      </c>
      <c r="E5" s="137" t="s">
        <v>12</v>
      </c>
      <c r="F5" s="138" t="s">
        <v>10</v>
      </c>
      <c r="G5" s="136" t="s">
        <v>11</v>
      </c>
      <c r="H5" s="139" t="s">
        <v>12</v>
      </c>
      <c r="I5" s="140" t="s">
        <v>130</v>
      </c>
      <c r="J5" s="137" t="s">
        <v>131</v>
      </c>
      <c r="K5" s="141" t="s">
        <v>132</v>
      </c>
      <c r="L5" s="142" t="s">
        <v>133</v>
      </c>
    </row>
    <row r="6" spans="1:12" s="121" customFormat="1" ht="15.9" customHeight="1" x14ac:dyDescent="0.25">
      <c r="A6" s="143" t="s">
        <v>134</v>
      </c>
      <c r="B6" s="144" t="s">
        <v>19</v>
      </c>
      <c r="C6" s="145">
        <v>303</v>
      </c>
      <c r="D6" s="146">
        <v>2338.9</v>
      </c>
      <c r="E6" s="147">
        <v>46251846200</v>
      </c>
      <c r="F6" s="148">
        <v>457.95</v>
      </c>
      <c r="G6" s="146">
        <v>1785.25</v>
      </c>
      <c r="H6" s="149">
        <v>31621477500</v>
      </c>
      <c r="I6" s="150">
        <v>-0.23671383983924066</v>
      </c>
      <c r="J6" s="151">
        <v>-0.3163196694189474</v>
      </c>
      <c r="K6" s="148">
        <v>-553.65000000000009</v>
      </c>
      <c r="L6" s="152">
        <v>-14630368700</v>
      </c>
    </row>
    <row r="7" spans="1:12" s="121" customFormat="1" ht="15.9" customHeight="1" x14ac:dyDescent="0.25">
      <c r="A7" s="153"/>
      <c r="B7" s="154" t="s">
        <v>22</v>
      </c>
      <c r="C7" s="155">
        <v>576.5</v>
      </c>
      <c r="D7" s="152">
        <v>4374</v>
      </c>
      <c r="E7" s="156">
        <v>85933118900</v>
      </c>
      <c r="F7" s="157">
        <v>1261</v>
      </c>
      <c r="G7" s="152">
        <v>5317.65</v>
      </c>
      <c r="H7" s="158">
        <v>95846152150</v>
      </c>
      <c r="I7" s="159">
        <v>0.21574074074074057</v>
      </c>
      <c r="J7" s="160">
        <v>0.11535754057217162</v>
      </c>
      <c r="K7" s="157">
        <v>943.64999999999964</v>
      </c>
      <c r="L7" s="152">
        <v>9913033250</v>
      </c>
    </row>
    <row r="8" spans="1:12" s="121" customFormat="1" ht="15.9" customHeight="1" x14ac:dyDescent="0.25">
      <c r="A8" s="153"/>
      <c r="B8" s="154" t="s">
        <v>25</v>
      </c>
      <c r="C8" s="155">
        <v>208</v>
      </c>
      <c r="D8" s="152">
        <v>1479.5</v>
      </c>
      <c r="E8" s="156">
        <v>29070465000</v>
      </c>
      <c r="F8" s="157">
        <v>168</v>
      </c>
      <c r="G8" s="152">
        <v>814.5</v>
      </c>
      <c r="H8" s="158">
        <v>14720005000</v>
      </c>
      <c r="I8" s="159">
        <v>0.55052382561676239</v>
      </c>
      <c r="J8" s="160">
        <v>0.50635602148090852</v>
      </c>
      <c r="K8" s="157">
        <v>-665</v>
      </c>
      <c r="L8" s="152">
        <v>-14350460000</v>
      </c>
    </row>
    <row r="9" spans="1:12" s="121" customFormat="1" ht="15.9" customHeight="1" x14ac:dyDescent="0.25">
      <c r="A9" s="153"/>
      <c r="B9" s="154" t="s">
        <v>32</v>
      </c>
      <c r="C9" s="155">
        <v>1099.5</v>
      </c>
      <c r="D9" s="152">
        <v>6765.5</v>
      </c>
      <c r="E9" s="156">
        <v>129354417000</v>
      </c>
      <c r="F9" s="157">
        <v>2006.5</v>
      </c>
      <c r="G9" s="152">
        <v>8080.5</v>
      </c>
      <c r="H9" s="158">
        <v>140625810400</v>
      </c>
      <c r="I9" s="159">
        <v>1.1943684871775921</v>
      </c>
      <c r="J9" s="160">
        <v>1.0871357442707195</v>
      </c>
      <c r="K9" s="157">
        <v>1315</v>
      </c>
      <c r="L9" s="152">
        <v>11271393400</v>
      </c>
    </row>
    <row r="10" spans="1:12" s="121" customFormat="1" ht="15.9" customHeight="1" x14ac:dyDescent="0.25">
      <c r="A10" s="153"/>
      <c r="B10" s="154" t="s">
        <v>35</v>
      </c>
      <c r="C10" s="155">
        <v>296.3</v>
      </c>
      <c r="D10" s="152">
        <v>3311.5</v>
      </c>
      <c r="E10" s="156">
        <v>60900212600</v>
      </c>
      <c r="F10" s="157">
        <v>674.75</v>
      </c>
      <c r="G10" s="152">
        <v>3369.55</v>
      </c>
      <c r="H10" s="158">
        <v>58869264450</v>
      </c>
      <c r="I10" s="159">
        <v>1.0175298203231165</v>
      </c>
      <c r="J10" s="160">
        <v>0.96665121412072053</v>
      </c>
      <c r="K10" s="157">
        <v>58.050000000000182</v>
      </c>
      <c r="L10" s="152">
        <v>-2030948150</v>
      </c>
    </row>
    <row r="11" spans="1:12" s="121" customFormat="1" ht="15.9" customHeight="1" x14ac:dyDescent="0.25">
      <c r="A11" s="153"/>
      <c r="B11" s="154" t="s">
        <v>39</v>
      </c>
      <c r="C11" s="155">
        <v>90</v>
      </c>
      <c r="D11" s="152">
        <v>2279</v>
      </c>
      <c r="E11" s="156">
        <v>40648037000</v>
      </c>
      <c r="F11" s="157">
        <v>224</v>
      </c>
      <c r="G11" s="152">
        <v>1126.5</v>
      </c>
      <c r="H11" s="158">
        <v>19188824000</v>
      </c>
      <c r="I11" s="159">
        <v>0.49429574374725754</v>
      </c>
      <c r="J11" s="160">
        <v>0.47207258741670599</v>
      </c>
      <c r="K11" s="157">
        <v>-1152.5</v>
      </c>
      <c r="L11" s="152">
        <v>-21459213000</v>
      </c>
    </row>
    <row r="12" spans="1:12" s="121" customFormat="1" ht="15.9" customHeight="1" x14ac:dyDescent="0.25">
      <c r="A12" s="153"/>
      <c r="B12" s="154" t="s">
        <v>43</v>
      </c>
      <c r="C12" s="155">
        <v>1103.5</v>
      </c>
      <c r="D12" s="152">
        <v>9203.35</v>
      </c>
      <c r="E12" s="156">
        <v>173301066100</v>
      </c>
      <c r="F12" s="157">
        <v>1552</v>
      </c>
      <c r="G12" s="152">
        <v>5426.1</v>
      </c>
      <c r="H12" s="158">
        <v>93566597300</v>
      </c>
      <c r="I12" s="159">
        <v>0.58957879467802488</v>
      </c>
      <c r="J12" s="160">
        <v>0.53990779979396797</v>
      </c>
      <c r="K12" s="157">
        <v>-3777.25</v>
      </c>
      <c r="L12" s="152">
        <v>-79734468800</v>
      </c>
    </row>
    <row r="13" spans="1:12" s="121" customFormat="1" ht="15.9" customHeight="1" x14ac:dyDescent="0.25">
      <c r="A13" s="153"/>
      <c r="B13" s="154" t="s">
        <v>45</v>
      </c>
      <c r="C13" s="155">
        <v>0</v>
      </c>
      <c r="D13" s="152">
        <v>210</v>
      </c>
      <c r="E13" s="156">
        <v>3995030000</v>
      </c>
      <c r="F13" s="157">
        <v>0</v>
      </c>
      <c r="G13" s="152">
        <v>175</v>
      </c>
      <c r="H13" s="158">
        <v>2859505000</v>
      </c>
      <c r="I13" s="159">
        <v>0.83333333333333337</v>
      </c>
      <c r="J13" s="160">
        <v>0.71576558874401441</v>
      </c>
      <c r="K13" s="157">
        <v>-35</v>
      </c>
      <c r="L13" s="152">
        <v>-1135525000</v>
      </c>
    </row>
    <row r="14" spans="1:12" s="121" customFormat="1" ht="15.9" customHeight="1" x14ac:dyDescent="0.25">
      <c r="A14" s="153"/>
      <c r="B14" s="154" t="s">
        <v>47</v>
      </c>
      <c r="C14" s="155">
        <v>356</v>
      </c>
      <c r="D14" s="152">
        <v>1934</v>
      </c>
      <c r="E14" s="156">
        <v>35583473100</v>
      </c>
      <c r="F14" s="157">
        <v>200.5</v>
      </c>
      <c r="G14" s="152">
        <v>1042.3999999999999</v>
      </c>
      <c r="H14" s="158">
        <v>17572583200</v>
      </c>
      <c r="I14" s="159">
        <v>0.5389865563598758</v>
      </c>
      <c r="J14" s="160">
        <v>0.49384114784455935</v>
      </c>
      <c r="K14" s="157">
        <v>-891.60000000000014</v>
      </c>
      <c r="L14" s="152">
        <v>-18010889900</v>
      </c>
    </row>
    <row r="15" spans="1:12" s="121" customFormat="1" ht="15.9" customHeight="1" x14ac:dyDescent="0.25">
      <c r="A15" s="153"/>
      <c r="B15" s="154" t="s">
        <v>51</v>
      </c>
      <c r="C15" s="155">
        <v>320</v>
      </c>
      <c r="D15" s="152">
        <v>3055</v>
      </c>
      <c r="E15" s="156">
        <v>60437615000</v>
      </c>
      <c r="F15" s="157">
        <v>319</v>
      </c>
      <c r="G15" s="152">
        <v>2526</v>
      </c>
      <c r="H15" s="158">
        <v>44757982500</v>
      </c>
      <c r="I15" s="159">
        <v>0.82684124386252045</v>
      </c>
      <c r="J15" s="160">
        <v>0.74056500244094681</v>
      </c>
      <c r="K15" s="157">
        <v>-529</v>
      </c>
      <c r="L15" s="152">
        <v>-15679632500</v>
      </c>
    </row>
    <row r="16" spans="1:12" s="121" customFormat="1" ht="15.9" customHeight="1" x14ac:dyDescent="0.25">
      <c r="A16" s="153"/>
      <c r="B16" s="154" t="s">
        <v>53</v>
      </c>
      <c r="C16" s="155">
        <v>2.25</v>
      </c>
      <c r="D16" s="152">
        <v>588.25</v>
      </c>
      <c r="E16" s="156">
        <v>11438252000</v>
      </c>
      <c r="F16" s="157">
        <v>0</v>
      </c>
      <c r="G16" s="152">
        <v>358.5</v>
      </c>
      <c r="H16" s="158">
        <v>6054134000</v>
      </c>
      <c r="I16" s="159">
        <v>0.6094347641308967</v>
      </c>
      <c r="J16" s="160">
        <v>0.52928839126817628</v>
      </c>
      <c r="K16" s="157">
        <v>-229.75</v>
      </c>
      <c r="L16" s="152">
        <v>-5384118000</v>
      </c>
    </row>
    <row r="17" spans="1:12" s="121" customFormat="1" ht="15.9" customHeight="1" x14ac:dyDescent="0.25">
      <c r="A17" s="153"/>
      <c r="B17" s="154" t="s">
        <v>57</v>
      </c>
      <c r="C17" s="155">
        <v>1019.5</v>
      </c>
      <c r="D17" s="152">
        <v>5947.9</v>
      </c>
      <c r="E17" s="156">
        <v>113883499750</v>
      </c>
      <c r="F17" s="157">
        <v>1965.65</v>
      </c>
      <c r="G17" s="152">
        <v>7921.9500000000007</v>
      </c>
      <c r="H17" s="158">
        <v>139016328700</v>
      </c>
      <c r="I17" s="159">
        <v>1.3318902469779252</v>
      </c>
      <c r="J17" s="160">
        <v>1.2206889409367665</v>
      </c>
      <c r="K17" s="157">
        <v>1974.0500000000011</v>
      </c>
      <c r="L17" s="152">
        <v>25132828950</v>
      </c>
    </row>
    <row r="18" spans="1:12" s="121" customFormat="1" ht="15.9" customHeight="1" x14ac:dyDescent="0.25">
      <c r="A18" s="161"/>
      <c r="B18" s="162" t="s">
        <v>58</v>
      </c>
      <c r="C18" s="163">
        <v>5374.55</v>
      </c>
      <c r="D18" s="164">
        <v>41486.9</v>
      </c>
      <c r="E18" s="165">
        <v>790797032650</v>
      </c>
      <c r="F18" s="164">
        <v>8829.35</v>
      </c>
      <c r="G18" s="164">
        <v>37943.900000000009</v>
      </c>
      <c r="H18" s="164">
        <v>664698664200</v>
      </c>
      <c r="I18" s="166">
        <v>-8.5400451708852465E-2</v>
      </c>
      <c r="J18" s="167">
        <v>-0.15945731109718275</v>
      </c>
      <c r="K18" s="168">
        <v>-3542.9999999999927</v>
      </c>
      <c r="L18" s="164">
        <v>-126098368450</v>
      </c>
    </row>
    <row r="19" spans="1:12" s="123" customFormat="1" ht="15.9" customHeight="1" x14ac:dyDescent="0.25">
      <c r="A19" s="169" t="s">
        <v>136</v>
      </c>
      <c r="B19" s="170"/>
      <c r="C19" s="171">
        <v>1561</v>
      </c>
      <c r="D19" s="171">
        <v>13995</v>
      </c>
      <c r="E19" s="172">
        <v>239552321900</v>
      </c>
      <c r="F19" s="171">
        <v>2583.65</v>
      </c>
      <c r="G19" s="171">
        <v>9408.5500000000011</v>
      </c>
      <c r="H19" s="171">
        <v>141284721250</v>
      </c>
      <c r="I19" s="173">
        <v>0.67227938549481969</v>
      </c>
      <c r="J19" s="174">
        <v>0.58978648225742791</v>
      </c>
      <c r="K19" s="175">
        <v>-4586.4499999999989</v>
      </c>
      <c r="L19" s="176">
        <v>-98267600650</v>
      </c>
    </row>
    <row r="20" spans="1:12" s="123" customFormat="1" ht="15.9" customHeight="1" x14ac:dyDescent="0.25">
      <c r="A20" s="177" t="s">
        <v>138</v>
      </c>
      <c r="B20" s="178"/>
      <c r="C20" s="179">
        <v>3023.3</v>
      </c>
      <c r="D20" s="179">
        <v>21662.1</v>
      </c>
      <c r="E20" s="180">
        <v>437272828650</v>
      </c>
      <c r="F20" s="179">
        <v>5333.55</v>
      </c>
      <c r="G20" s="179">
        <v>22883.1</v>
      </c>
      <c r="H20" s="179">
        <v>426443358100</v>
      </c>
      <c r="I20" s="173">
        <v>1.0563657263146233</v>
      </c>
      <c r="J20" s="174">
        <v>0.97523406477499641</v>
      </c>
      <c r="K20" s="175">
        <v>1221</v>
      </c>
      <c r="L20" s="176">
        <v>-10829470550</v>
      </c>
    </row>
    <row r="21" spans="1:12" s="123" customFormat="1" ht="15.9" customHeight="1" x14ac:dyDescent="0.25">
      <c r="A21" s="177" t="s">
        <v>139</v>
      </c>
      <c r="B21" s="178"/>
      <c r="C21" s="179">
        <v>161</v>
      </c>
      <c r="D21" s="179">
        <v>1050</v>
      </c>
      <c r="E21" s="180">
        <v>16456802000</v>
      </c>
      <c r="F21" s="179">
        <v>307.75</v>
      </c>
      <c r="G21" s="179">
        <v>1913.75</v>
      </c>
      <c r="H21" s="179">
        <v>25906528500</v>
      </c>
      <c r="I21" s="173">
        <v>1.8226190476190476</v>
      </c>
      <c r="J21" s="174">
        <v>1.5742140240856031</v>
      </c>
      <c r="K21" s="175">
        <v>863.75</v>
      </c>
      <c r="L21" s="176">
        <v>9449726500</v>
      </c>
    </row>
    <row r="22" spans="1:12" s="123" customFormat="1" ht="15.9" customHeight="1" x14ac:dyDescent="0.25">
      <c r="A22" s="177" t="s">
        <v>140</v>
      </c>
      <c r="B22" s="178"/>
      <c r="C22" s="179">
        <v>164.25</v>
      </c>
      <c r="D22" s="179">
        <v>734.45</v>
      </c>
      <c r="E22" s="180">
        <v>13455363000</v>
      </c>
      <c r="F22" s="179">
        <v>80.650000000000006</v>
      </c>
      <c r="G22" s="179">
        <v>671</v>
      </c>
      <c r="H22" s="179">
        <v>11719091200</v>
      </c>
      <c r="I22" s="173">
        <v>0.91360882292872214</v>
      </c>
      <c r="J22" s="174">
        <v>0.87096061250818724</v>
      </c>
      <c r="K22" s="175">
        <v>-63.450000000000045</v>
      </c>
      <c r="L22" s="176">
        <v>-1736271800</v>
      </c>
    </row>
    <row r="23" spans="1:12" s="123" customFormat="1" ht="15.9" customHeight="1" x14ac:dyDescent="0.25">
      <c r="A23" s="177" t="s">
        <v>141</v>
      </c>
      <c r="B23" s="178"/>
      <c r="C23" s="179">
        <v>50</v>
      </c>
      <c r="D23" s="179">
        <v>844.6</v>
      </c>
      <c r="E23" s="181">
        <v>15179646600</v>
      </c>
      <c r="F23" s="179">
        <v>80</v>
      </c>
      <c r="G23" s="179">
        <v>330</v>
      </c>
      <c r="H23" s="179">
        <v>4858240000</v>
      </c>
      <c r="I23" s="173">
        <v>0.39071749940800377</v>
      </c>
      <c r="J23" s="174">
        <v>0.32004961169517609</v>
      </c>
      <c r="K23" s="175">
        <v>-514.6</v>
      </c>
      <c r="L23" s="176">
        <v>-10321406600</v>
      </c>
    </row>
    <row r="24" spans="1:12" s="123" customFormat="1" ht="15.9" customHeight="1" x14ac:dyDescent="0.25">
      <c r="A24" s="177" t="s">
        <v>142</v>
      </c>
      <c r="B24" s="178"/>
      <c r="C24" s="179">
        <v>0</v>
      </c>
      <c r="D24" s="179">
        <v>74</v>
      </c>
      <c r="E24" s="180">
        <v>1389172000</v>
      </c>
      <c r="F24" s="179">
        <v>19.25</v>
      </c>
      <c r="G24" s="179">
        <v>98.25</v>
      </c>
      <c r="H24" s="179">
        <v>1835557250</v>
      </c>
      <c r="I24" s="173">
        <v>1.3277027027027026</v>
      </c>
      <c r="J24" s="174">
        <v>1.3213318797096401</v>
      </c>
      <c r="K24" s="175">
        <v>24.25</v>
      </c>
      <c r="L24" s="176">
        <v>446385250</v>
      </c>
    </row>
    <row r="25" spans="1:12" s="123" customFormat="1" ht="15.9" customHeight="1" x14ac:dyDescent="0.25">
      <c r="A25" s="177" t="s">
        <v>143</v>
      </c>
      <c r="B25" s="178"/>
      <c r="C25" s="179">
        <v>415</v>
      </c>
      <c r="D25" s="179">
        <v>3126.75</v>
      </c>
      <c r="E25" s="180">
        <v>67490898500</v>
      </c>
      <c r="F25" s="179">
        <v>424.5</v>
      </c>
      <c r="G25" s="179">
        <v>2639.25</v>
      </c>
      <c r="H25" s="179">
        <v>52651167900</v>
      </c>
      <c r="I25" s="173">
        <v>0.84408731110578072</v>
      </c>
      <c r="J25" s="174">
        <v>0.78012249162751923</v>
      </c>
      <c r="K25" s="175">
        <v>-487.5</v>
      </c>
      <c r="L25" s="176">
        <v>-14839730600</v>
      </c>
    </row>
    <row r="26" spans="1:12" s="121" customFormat="1" ht="15.9" customHeight="1" x14ac:dyDescent="0.25">
      <c r="A26" s="182"/>
      <c r="B26" s="183"/>
      <c r="C26" s="184"/>
      <c r="D26" s="185"/>
      <c r="E26" s="185"/>
      <c r="F26" s="185"/>
      <c r="G26" s="185"/>
      <c r="H26" s="185"/>
      <c r="I26" s="186"/>
      <c r="J26" s="186"/>
      <c r="K26" s="187"/>
      <c r="L26" s="187"/>
    </row>
    <row r="27" spans="1:12" s="121" customFormat="1" ht="15.9" customHeight="1" x14ac:dyDescent="0.25">
      <c r="A27" s="143" t="s">
        <v>135</v>
      </c>
      <c r="B27" s="188" t="s">
        <v>77</v>
      </c>
      <c r="C27" s="189">
        <v>142.5</v>
      </c>
      <c r="D27" s="190">
        <v>1229.25</v>
      </c>
      <c r="E27" s="191">
        <v>20505045500</v>
      </c>
      <c r="F27" s="192">
        <v>229.75</v>
      </c>
      <c r="G27" s="190">
        <v>1109.3</v>
      </c>
      <c r="H27" s="193">
        <v>16237962350</v>
      </c>
      <c r="I27" s="150">
        <v>0.90242017490339632</v>
      </c>
      <c r="J27" s="151">
        <v>0.79190082021520025</v>
      </c>
      <c r="K27" s="148">
        <v>-119.95000000000005</v>
      </c>
      <c r="L27" s="146">
        <v>-4267083150</v>
      </c>
    </row>
    <row r="28" spans="1:12" s="121" customFormat="1" ht="15.9" customHeight="1" x14ac:dyDescent="0.25">
      <c r="A28" s="153"/>
      <c r="B28" s="194" t="s">
        <v>81</v>
      </c>
      <c r="C28" s="195">
        <v>760</v>
      </c>
      <c r="D28" s="196">
        <v>6421</v>
      </c>
      <c r="E28" s="197">
        <v>117269212000</v>
      </c>
      <c r="F28" s="198">
        <v>749.75</v>
      </c>
      <c r="G28" s="196">
        <v>5186.6000000000004</v>
      </c>
      <c r="H28" s="199">
        <v>86352326400</v>
      </c>
      <c r="I28" s="159">
        <v>0.8077558012770597</v>
      </c>
      <c r="J28" s="160">
        <v>0.73635973950264111</v>
      </c>
      <c r="K28" s="157">
        <v>-1234.3999999999996</v>
      </c>
      <c r="L28" s="152">
        <v>-30916885600</v>
      </c>
    </row>
    <row r="29" spans="1:12" s="121" customFormat="1" ht="15.9" customHeight="1" x14ac:dyDescent="0.25">
      <c r="A29" s="153"/>
      <c r="B29" s="194" t="s">
        <v>83</v>
      </c>
      <c r="C29" s="195">
        <v>0</v>
      </c>
      <c r="D29" s="196">
        <v>379.55</v>
      </c>
      <c r="E29" s="197">
        <v>6599643000</v>
      </c>
      <c r="F29" s="198">
        <v>40</v>
      </c>
      <c r="G29" s="196">
        <v>295</v>
      </c>
      <c r="H29" s="199">
        <v>4854344000</v>
      </c>
      <c r="I29" s="159">
        <v>0.77723620076406263</v>
      </c>
      <c r="J29" s="160">
        <v>0.73554645304299038</v>
      </c>
      <c r="K29" s="157">
        <v>-84.550000000000011</v>
      </c>
      <c r="L29" s="152">
        <v>-1745299000</v>
      </c>
    </row>
    <row r="30" spans="1:12" s="121" customFormat="1" ht="15.9" customHeight="1" x14ac:dyDescent="0.25">
      <c r="A30" s="153"/>
      <c r="B30" s="194" t="s">
        <v>85</v>
      </c>
      <c r="C30" s="195">
        <v>3334.8</v>
      </c>
      <c r="D30" s="196">
        <v>17893.5</v>
      </c>
      <c r="E30" s="197">
        <v>307575656700</v>
      </c>
      <c r="F30" s="198">
        <v>4264.8999999999996</v>
      </c>
      <c r="G30" s="196">
        <v>20794.849999999999</v>
      </c>
      <c r="H30" s="199">
        <v>308107848200</v>
      </c>
      <c r="I30" s="159">
        <v>1.1621454718193758</v>
      </c>
      <c r="J30" s="160">
        <v>1.0017302783507314</v>
      </c>
      <c r="K30" s="157">
        <v>2901.3499999999985</v>
      </c>
      <c r="L30" s="152">
        <v>532191500</v>
      </c>
    </row>
    <row r="31" spans="1:12" s="121" customFormat="1" ht="15.9" customHeight="1" x14ac:dyDescent="0.25">
      <c r="A31" s="153"/>
      <c r="B31" s="194" t="s">
        <v>88</v>
      </c>
      <c r="C31" s="195">
        <v>128</v>
      </c>
      <c r="D31" s="196">
        <v>761.5</v>
      </c>
      <c r="E31" s="197">
        <v>13507481200</v>
      </c>
      <c r="F31" s="198">
        <v>165</v>
      </c>
      <c r="G31" s="196">
        <v>888.3</v>
      </c>
      <c r="H31" s="199">
        <v>14094449300</v>
      </c>
      <c r="I31" s="159">
        <v>1.1665134602757714</v>
      </c>
      <c r="J31" s="160">
        <v>1.043455037346267</v>
      </c>
      <c r="K31" s="157">
        <v>126.79999999999995</v>
      </c>
      <c r="L31" s="152">
        <v>586968100</v>
      </c>
    </row>
    <row r="32" spans="1:12" s="121" customFormat="1" ht="15.9" customHeight="1" x14ac:dyDescent="0.25">
      <c r="A32" s="153"/>
      <c r="B32" s="194" t="s">
        <v>91</v>
      </c>
      <c r="C32" s="195">
        <v>2303</v>
      </c>
      <c r="D32" s="196">
        <v>16935.7</v>
      </c>
      <c r="E32" s="197">
        <v>293256444500</v>
      </c>
      <c r="F32" s="198">
        <v>5228.8999999999996</v>
      </c>
      <c r="G32" s="196">
        <v>20090.199999999997</v>
      </c>
      <c r="H32" s="199">
        <v>312242390350</v>
      </c>
      <c r="I32" s="159">
        <v>1.1862633372107438</v>
      </c>
      <c r="J32" s="160">
        <v>1.0647417855807768</v>
      </c>
      <c r="K32" s="157">
        <v>3154.4999999999964</v>
      </c>
      <c r="L32" s="152">
        <v>18985945850</v>
      </c>
    </row>
    <row r="33" spans="1:12" s="121" customFormat="1" ht="15.9" customHeight="1" x14ac:dyDescent="0.25">
      <c r="A33" s="153"/>
      <c r="B33" s="200" t="s">
        <v>92</v>
      </c>
      <c r="C33" s="201">
        <v>6668.3</v>
      </c>
      <c r="D33" s="202">
        <v>43620.5</v>
      </c>
      <c r="E33" s="202">
        <v>758713482900</v>
      </c>
      <c r="F33" s="202">
        <v>10678.3</v>
      </c>
      <c r="G33" s="202">
        <v>48364.25</v>
      </c>
      <c r="H33" s="202">
        <v>741889320600</v>
      </c>
      <c r="I33" s="166">
        <v>0.10875047282814276</v>
      </c>
      <c r="J33" s="167">
        <v>-2.2174592490031508E-2</v>
      </c>
      <c r="K33" s="203">
        <v>4743.75</v>
      </c>
      <c r="L33" s="204">
        <v>-16824162300</v>
      </c>
    </row>
    <row r="34" spans="1:12" s="123" customFormat="1" ht="15.9" customHeight="1" x14ac:dyDescent="0.25">
      <c r="A34" s="169" t="s">
        <v>136</v>
      </c>
      <c r="B34" s="170"/>
      <c r="C34" s="171">
        <v>1150.8</v>
      </c>
      <c r="D34" s="171">
        <v>14563.8</v>
      </c>
      <c r="E34" s="172">
        <v>243040458800</v>
      </c>
      <c r="F34" s="171">
        <v>2268.9</v>
      </c>
      <c r="G34" s="171">
        <v>15221.85</v>
      </c>
      <c r="H34" s="171">
        <v>230160281300</v>
      </c>
      <c r="I34" s="173">
        <v>1.045183949244016</v>
      </c>
      <c r="J34" s="174">
        <v>0.94700397800598624</v>
      </c>
      <c r="K34" s="175">
        <v>658.05000000000109</v>
      </c>
      <c r="L34" s="176">
        <v>-12880177500</v>
      </c>
    </row>
    <row r="35" spans="1:12" s="123" customFormat="1" ht="15.9" customHeight="1" x14ac:dyDescent="0.25">
      <c r="A35" s="205" t="s">
        <v>137</v>
      </c>
      <c r="B35" s="206"/>
      <c r="C35" s="179">
        <v>2824.5</v>
      </c>
      <c r="D35" s="179">
        <v>13362.5</v>
      </c>
      <c r="E35" s="180">
        <v>226580053000</v>
      </c>
      <c r="F35" s="179">
        <v>4361.5</v>
      </c>
      <c r="G35" s="179">
        <v>14642</v>
      </c>
      <c r="H35" s="179">
        <v>209821145000</v>
      </c>
      <c r="I35" s="173">
        <v>1.0957530402245088</v>
      </c>
      <c r="J35" s="174">
        <v>0.92603537788032908</v>
      </c>
      <c r="K35" s="175">
        <v>1279.5</v>
      </c>
      <c r="L35" s="176">
        <v>-16758908000</v>
      </c>
    </row>
    <row r="36" spans="1:12" s="123" customFormat="1" ht="15.9" customHeight="1" x14ac:dyDescent="0.25">
      <c r="A36" s="177" t="s">
        <v>138</v>
      </c>
      <c r="B36" s="178"/>
      <c r="C36" s="179">
        <v>1602.5</v>
      </c>
      <c r="D36" s="179">
        <v>8214.4500000000007</v>
      </c>
      <c r="E36" s="180">
        <v>168440523850</v>
      </c>
      <c r="F36" s="179">
        <v>2564.0500000000002</v>
      </c>
      <c r="G36" s="179">
        <v>10018.649999999998</v>
      </c>
      <c r="H36" s="179">
        <v>186157531150</v>
      </c>
      <c r="I36" s="173">
        <v>1.2196373463835068</v>
      </c>
      <c r="J36" s="174">
        <v>1.1051825706489573</v>
      </c>
      <c r="K36" s="175">
        <v>1804.1999999999971</v>
      </c>
      <c r="L36" s="176">
        <v>17717007300</v>
      </c>
    </row>
    <row r="37" spans="1:12" s="123" customFormat="1" ht="15.9" customHeight="1" x14ac:dyDescent="0.25">
      <c r="A37" s="177" t="s">
        <v>139</v>
      </c>
      <c r="B37" s="178"/>
      <c r="C37" s="179">
        <v>840</v>
      </c>
      <c r="D37" s="179">
        <v>5240.55</v>
      </c>
      <c r="E37" s="180">
        <v>83504856000</v>
      </c>
      <c r="F37" s="179">
        <v>1015.75</v>
      </c>
      <c r="G37" s="179">
        <v>6430.7000000000007</v>
      </c>
      <c r="H37" s="179">
        <v>85445446850</v>
      </c>
      <c r="I37" s="173">
        <v>1.2271040253408518</v>
      </c>
      <c r="J37" s="174">
        <v>1.0232392574870137</v>
      </c>
      <c r="K37" s="175">
        <v>1190.1500000000005</v>
      </c>
      <c r="L37" s="176">
        <v>1940590850</v>
      </c>
    </row>
    <row r="38" spans="1:12" s="123" customFormat="1" ht="15.9" customHeight="1" x14ac:dyDescent="0.25">
      <c r="A38" s="177" t="s">
        <v>140</v>
      </c>
      <c r="B38" s="178"/>
      <c r="C38" s="179">
        <v>20.5</v>
      </c>
      <c r="D38" s="179">
        <v>213.8</v>
      </c>
      <c r="E38" s="180">
        <v>3635620300</v>
      </c>
      <c r="F38" s="179">
        <v>57.7</v>
      </c>
      <c r="G38" s="179">
        <v>270.14999999999998</v>
      </c>
      <c r="H38" s="179">
        <v>3922023000</v>
      </c>
      <c r="I38" s="173">
        <v>1.2635640785781102</v>
      </c>
      <c r="J38" s="174">
        <v>1.0787768458658897</v>
      </c>
      <c r="K38" s="175">
        <v>56.349999999999966</v>
      </c>
      <c r="L38" s="176">
        <v>286402700</v>
      </c>
    </row>
    <row r="39" spans="1:12" s="123" customFormat="1" ht="15.9" customHeight="1" x14ac:dyDescent="0.25">
      <c r="A39" s="177" t="s">
        <v>141</v>
      </c>
      <c r="B39" s="178"/>
      <c r="C39" s="179">
        <v>0</v>
      </c>
      <c r="D39" s="179">
        <v>0</v>
      </c>
      <c r="E39" s="180">
        <v>0</v>
      </c>
      <c r="F39" s="179">
        <v>0</v>
      </c>
      <c r="G39" s="179">
        <v>1</v>
      </c>
      <c r="H39" s="179">
        <v>15115500</v>
      </c>
      <c r="I39" s="173">
        <v>0</v>
      </c>
      <c r="J39" s="174">
        <v>0</v>
      </c>
      <c r="K39" s="175">
        <v>1</v>
      </c>
      <c r="L39" s="176">
        <v>15115500</v>
      </c>
    </row>
    <row r="40" spans="1:12" s="123" customFormat="1" ht="15.9" customHeight="1" x14ac:dyDescent="0.25">
      <c r="A40" s="177" t="s">
        <v>142</v>
      </c>
      <c r="B40" s="178"/>
      <c r="C40" s="179">
        <v>149.5</v>
      </c>
      <c r="D40" s="179">
        <v>868.7</v>
      </c>
      <c r="E40" s="180">
        <v>15080740100</v>
      </c>
      <c r="F40" s="179">
        <v>173.5</v>
      </c>
      <c r="G40" s="179">
        <v>677.2</v>
      </c>
      <c r="H40" s="179">
        <v>10784755000</v>
      </c>
      <c r="I40" s="173">
        <v>0.77955565787959025</v>
      </c>
      <c r="J40" s="174">
        <v>0.71513433216715938</v>
      </c>
      <c r="K40" s="175">
        <v>-191.5</v>
      </c>
      <c r="L40" s="176">
        <v>-4295985100</v>
      </c>
    </row>
    <row r="41" spans="1:12" s="123" customFormat="1" ht="15.9" customHeight="1" x14ac:dyDescent="0.25">
      <c r="A41" s="177" t="s">
        <v>143</v>
      </c>
      <c r="B41" s="178"/>
      <c r="C41" s="179">
        <v>80.5</v>
      </c>
      <c r="D41" s="179">
        <v>1157.2</v>
      </c>
      <c r="E41" s="180">
        <v>18431230850</v>
      </c>
      <c r="F41" s="179">
        <v>236.9</v>
      </c>
      <c r="G41" s="179">
        <v>1102.7</v>
      </c>
      <c r="H41" s="179">
        <v>15583022800</v>
      </c>
      <c r="I41" s="173">
        <v>0.95290356031800894</v>
      </c>
      <c r="J41" s="174">
        <v>0.8454683752170572</v>
      </c>
      <c r="K41" s="175">
        <v>-54.5</v>
      </c>
      <c r="L41" s="176">
        <v>-2848208050</v>
      </c>
    </row>
    <row r="42" spans="1:12" s="121" customFormat="1" ht="15.9" customHeight="1" x14ac:dyDescent="0.25">
      <c r="A42" s="182"/>
      <c r="B42" s="183"/>
      <c r="C42" s="184"/>
      <c r="D42" s="184"/>
      <c r="E42" s="184"/>
      <c r="F42" s="185"/>
      <c r="G42" s="185"/>
      <c r="H42" s="185"/>
      <c r="I42" s="186"/>
      <c r="J42" s="186"/>
      <c r="K42" s="187"/>
      <c r="L42" s="187"/>
    </row>
    <row r="43" spans="1:12" s="121" customFormat="1" ht="15.9" customHeight="1" x14ac:dyDescent="0.25">
      <c r="A43" s="143" t="s">
        <v>144</v>
      </c>
      <c r="B43" s="188" t="s">
        <v>61</v>
      </c>
      <c r="C43" s="189">
        <v>65</v>
      </c>
      <c r="D43" s="190">
        <v>628</v>
      </c>
      <c r="E43" s="191">
        <v>9969369000</v>
      </c>
      <c r="F43" s="192">
        <v>0</v>
      </c>
      <c r="G43" s="190">
        <v>205</v>
      </c>
      <c r="H43" s="193">
        <v>0</v>
      </c>
      <c r="I43" s="150">
        <v>0.32643312101910826</v>
      </c>
      <c r="J43" s="151">
        <v>0</v>
      </c>
      <c r="K43" s="148">
        <v>-423</v>
      </c>
      <c r="L43" s="146">
        <v>-9969369000</v>
      </c>
    </row>
    <row r="44" spans="1:12" s="121" customFormat="1" ht="15.9" customHeight="1" x14ac:dyDescent="0.25">
      <c r="A44" s="207"/>
      <c r="B44" s="194" t="s">
        <v>63</v>
      </c>
      <c r="C44" s="195">
        <v>1469</v>
      </c>
      <c r="D44" s="196">
        <v>7130</v>
      </c>
      <c r="E44" s="197">
        <v>113544423000</v>
      </c>
      <c r="F44" s="198">
        <v>1827</v>
      </c>
      <c r="G44" s="196">
        <v>6029.5</v>
      </c>
      <c r="H44" s="199">
        <v>80526189000</v>
      </c>
      <c r="I44" s="159">
        <v>0.84565217391304348</v>
      </c>
      <c r="J44" s="160">
        <v>0.70920426448421869</v>
      </c>
      <c r="K44" s="157">
        <v>-1100.5</v>
      </c>
      <c r="L44" s="152">
        <v>-33018234000</v>
      </c>
    </row>
    <row r="45" spans="1:12" s="121" customFormat="1" ht="15.9" customHeight="1" x14ac:dyDescent="0.25">
      <c r="A45" s="153"/>
      <c r="B45" s="194" t="s">
        <v>68</v>
      </c>
      <c r="C45" s="208">
        <v>5451</v>
      </c>
      <c r="D45" s="196">
        <v>20359.099999999999</v>
      </c>
      <c r="E45" s="197">
        <v>335697905800</v>
      </c>
      <c r="F45" s="198">
        <v>6931</v>
      </c>
      <c r="G45" s="196">
        <v>22363.4</v>
      </c>
      <c r="H45" s="199">
        <v>313396402000</v>
      </c>
      <c r="I45" s="159">
        <v>1.0984473773398629</v>
      </c>
      <c r="J45" s="160">
        <v>0.9335667473204714</v>
      </c>
      <c r="K45" s="157">
        <v>2004.3000000000029</v>
      </c>
      <c r="L45" s="152">
        <v>-22301503800</v>
      </c>
    </row>
    <row r="46" spans="1:12" s="121" customFormat="1" ht="15.9" customHeight="1" x14ac:dyDescent="0.25">
      <c r="A46" s="153"/>
      <c r="B46" s="194" t="s">
        <v>70</v>
      </c>
      <c r="C46" s="208">
        <v>0</v>
      </c>
      <c r="D46" s="196">
        <v>502</v>
      </c>
      <c r="E46" s="197">
        <v>8989640000</v>
      </c>
      <c r="F46" s="198">
        <v>10</v>
      </c>
      <c r="G46" s="196">
        <v>144</v>
      </c>
      <c r="H46" s="199">
        <v>2642740000</v>
      </c>
      <c r="I46" s="159">
        <v>0.28685258964143429</v>
      </c>
      <c r="J46" s="160">
        <v>0.29397617702154927</v>
      </c>
      <c r="K46" s="157">
        <v>-358</v>
      </c>
      <c r="L46" s="152">
        <v>-6346900000</v>
      </c>
    </row>
    <row r="47" spans="1:12" s="121" customFormat="1" ht="15.9" customHeight="1" x14ac:dyDescent="0.25">
      <c r="A47" s="161"/>
      <c r="B47" s="209" t="s">
        <v>71</v>
      </c>
      <c r="C47" s="210">
        <v>6985</v>
      </c>
      <c r="D47" s="210">
        <v>28619.1</v>
      </c>
      <c r="E47" s="210">
        <v>468201337800</v>
      </c>
      <c r="F47" s="210">
        <v>8768</v>
      </c>
      <c r="G47" s="210">
        <v>28741.9</v>
      </c>
      <c r="H47" s="210">
        <v>396565331000</v>
      </c>
      <c r="I47" s="166">
        <v>4.290840732238399E-3</v>
      </c>
      <c r="J47" s="167">
        <v>-0.15300256752064323</v>
      </c>
      <c r="K47" s="203">
        <v>122.80000000000291</v>
      </c>
      <c r="L47" s="204">
        <v>-71636006800</v>
      </c>
    </row>
    <row r="48" spans="1:12" s="123" customFormat="1" ht="15.9" customHeight="1" x14ac:dyDescent="0.25">
      <c r="A48" s="169" t="s">
        <v>136</v>
      </c>
      <c r="B48" s="170"/>
      <c r="C48" s="171">
        <v>305</v>
      </c>
      <c r="D48" s="171">
        <v>1231</v>
      </c>
      <c r="E48" s="172">
        <v>21535756000</v>
      </c>
      <c r="F48" s="171">
        <v>381</v>
      </c>
      <c r="G48" s="171">
        <v>1535.5</v>
      </c>
      <c r="H48" s="171">
        <v>23111155000</v>
      </c>
      <c r="I48" s="173">
        <v>1.2473598700243704</v>
      </c>
      <c r="J48" s="174">
        <v>1.0731527140259205</v>
      </c>
      <c r="K48" s="175">
        <v>304.5</v>
      </c>
      <c r="L48" s="176">
        <v>1575399000</v>
      </c>
    </row>
    <row r="49" spans="1:12" s="123" customFormat="1" ht="15.9" customHeight="1" x14ac:dyDescent="0.25">
      <c r="A49" s="205" t="s">
        <v>137</v>
      </c>
      <c r="B49" s="178"/>
      <c r="C49" s="179">
        <v>5978</v>
      </c>
      <c r="D49" s="179">
        <v>23074.5</v>
      </c>
      <c r="E49" s="180">
        <v>375767400000</v>
      </c>
      <c r="F49" s="179">
        <v>7138</v>
      </c>
      <c r="G49" s="179">
        <v>22307.9</v>
      </c>
      <c r="H49" s="179">
        <v>308617020000</v>
      </c>
      <c r="I49" s="173">
        <v>0.96677717827038512</v>
      </c>
      <c r="J49" s="174">
        <v>0.82129801574058847</v>
      </c>
      <c r="K49" s="175">
        <v>-766.59999999999854</v>
      </c>
      <c r="L49" s="176">
        <v>-67150380000</v>
      </c>
    </row>
    <row r="50" spans="1:12" s="123" customFormat="1" ht="15.9" customHeight="1" x14ac:dyDescent="0.25">
      <c r="A50" s="177" t="s">
        <v>138</v>
      </c>
      <c r="B50" s="178"/>
      <c r="C50" s="179">
        <v>26</v>
      </c>
      <c r="D50" s="179">
        <v>318.5</v>
      </c>
      <c r="E50" s="180">
        <v>6391660000</v>
      </c>
      <c r="F50" s="179">
        <v>112</v>
      </c>
      <c r="G50" s="179">
        <v>451</v>
      </c>
      <c r="H50" s="179">
        <v>8471689000</v>
      </c>
      <c r="I50" s="173">
        <v>1.4160125588697017</v>
      </c>
      <c r="J50" s="174">
        <v>1.3254286054014137</v>
      </c>
      <c r="K50" s="175">
        <v>132.5</v>
      </c>
      <c r="L50" s="176">
        <v>2080029000</v>
      </c>
    </row>
    <row r="51" spans="1:12" s="123" customFormat="1" ht="15.9" customHeight="1" x14ac:dyDescent="0.25">
      <c r="A51" s="177" t="s">
        <v>139</v>
      </c>
      <c r="B51" s="178"/>
      <c r="C51" s="179">
        <v>612</v>
      </c>
      <c r="D51" s="179">
        <v>3242.5</v>
      </c>
      <c r="E51" s="180">
        <v>52023640000</v>
      </c>
      <c r="F51" s="179">
        <v>1073</v>
      </c>
      <c r="G51" s="179">
        <v>4212.5</v>
      </c>
      <c r="H51" s="179">
        <v>55422638000</v>
      </c>
      <c r="I51" s="173">
        <v>1.2991518889745566</v>
      </c>
      <c r="J51" s="174">
        <v>1.0653356435651178</v>
      </c>
      <c r="K51" s="175">
        <v>970</v>
      </c>
      <c r="L51" s="176">
        <v>3398998000</v>
      </c>
    </row>
    <row r="52" spans="1:12" s="123" customFormat="1" ht="15.9" customHeight="1" x14ac:dyDescent="0.25">
      <c r="A52" s="177" t="s">
        <v>140</v>
      </c>
      <c r="B52" s="178"/>
      <c r="C52" s="179">
        <v>1</v>
      </c>
      <c r="D52" s="179">
        <v>109</v>
      </c>
      <c r="E52" s="180">
        <v>1984876000</v>
      </c>
      <c r="F52" s="179">
        <v>23</v>
      </c>
      <c r="G52" s="179">
        <v>124</v>
      </c>
      <c r="H52" s="179">
        <v>2123576000</v>
      </c>
      <c r="I52" s="173">
        <v>1.1376146788990826</v>
      </c>
      <c r="J52" s="174">
        <v>1.0698784206167036</v>
      </c>
      <c r="K52" s="175">
        <v>15</v>
      </c>
      <c r="L52" s="176">
        <v>138700000</v>
      </c>
    </row>
    <row r="53" spans="1:12" s="123" customFormat="1" ht="15.9" customHeight="1" x14ac:dyDescent="0.25">
      <c r="A53" s="177" t="s">
        <v>141</v>
      </c>
      <c r="B53" s="178"/>
      <c r="C53" s="179">
        <v>0</v>
      </c>
      <c r="D53" s="179">
        <v>17</v>
      </c>
      <c r="E53" s="180">
        <v>301580000</v>
      </c>
      <c r="F53" s="179">
        <v>0</v>
      </c>
      <c r="G53" s="179">
        <v>0</v>
      </c>
      <c r="H53" s="179">
        <v>0</v>
      </c>
      <c r="I53" s="173">
        <v>0</v>
      </c>
      <c r="J53" s="174">
        <v>0</v>
      </c>
      <c r="K53" s="175">
        <v>-17</v>
      </c>
      <c r="L53" s="176">
        <v>-301580000</v>
      </c>
    </row>
    <row r="54" spans="1:12" s="123" customFormat="1" ht="15.9" customHeight="1" x14ac:dyDescent="0.25">
      <c r="A54" s="177" t="s">
        <v>142</v>
      </c>
      <c r="B54" s="178"/>
      <c r="C54" s="179">
        <v>38</v>
      </c>
      <c r="D54" s="179">
        <v>347</v>
      </c>
      <c r="E54" s="180">
        <v>5663285000</v>
      </c>
      <c r="F54" s="179">
        <v>14</v>
      </c>
      <c r="G54" s="179">
        <v>36</v>
      </c>
      <c r="H54" s="179">
        <v>517225000</v>
      </c>
      <c r="I54" s="173">
        <v>0.1037463976945245</v>
      </c>
      <c r="J54" s="174">
        <v>9.132950222353281E-2</v>
      </c>
      <c r="K54" s="175">
        <v>-311</v>
      </c>
      <c r="L54" s="176">
        <v>-5146060000</v>
      </c>
    </row>
    <row r="55" spans="1:12" s="123" customFormat="1" ht="15.9" customHeight="1" x14ac:dyDescent="0.25">
      <c r="A55" s="177" t="s">
        <v>143</v>
      </c>
      <c r="B55" s="178"/>
      <c r="C55" s="179">
        <v>25</v>
      </c>
      <c r="D55" s="179">
        <v>279.60000000000002</v>
      </c>
      <c r="E55" s="180">
        <v>4533140800</v>
      </c>
      <c r="F55" s="179">
        <v>27</v>
      </c>
      <c r="G55" s="179">
        <v>75</v>
      </c>
      <c r="H55" s="179">
        <v>1083193000</v>
      </c>
      <c r="I55" s="173">
        <v>0.26824034334763946</v>
      </c>
      <c r="J55" s="174">
        <v>0.23894978069068581</v>
      </c>
      <c r="K55" s="175">
        <v>-204.60000000000002</v>
      </c>
      <c r="L55" s="176">
        <v>-3449947800</v>
      </c>
    </row>
    <row r="56" spans="1:12" s="121" customFormat="1" ht="15.9" customHeight="1" x14ac:dyDescent="0.25">
      <c r="A56" s="182"/>
      <c r="B56" s="182"/>
      <c r="C56" s="211"/>
      <c r="D56" s="211"/>
      <c r="E56" s="211"/>
      <c r="F56" s="212"/>
      <c r="G56" s="185"/>
      <c r="H56" s="185"/>
      <c r="I56" s="186"/>
      <c r="J56" s="186"/>
      <c r="K56" s="187"/>
      <c r="L56" s="187"/>
    </row>
    <row r="57" spans="1:12" s="121" customFormat="1" ht="15.9" customHeight="1" x14ac:dyDescent="0.25">
      <c r="A57" s="143" t="s">
        <v>145</v>
      </c>
      <c r="B57" s="213" t="s">
        <v>96</v>
      </c>
      <c r="C57" s="214">
        <v>740</v>
      </c>
      <c r="D57" s="190">
        <v>4693</v>
      </c>
      <c r="E57" s="191">
        <v>85020380000</v>
      </c>
      <c r="F57" s="192">
        <v>1933</v>
      </c>
      <c r="G57" s="190">
        <v>6035.5</v>
      </c>
      <c r="H57" s="215">
        <v>96716344500</v>
      </c>
      <c r="I57" s="150">
        <v>1.2860643511613041</v>
      </c>
      <c r="J57" s="151">
        <v>1.1375665987378556</v>
      </c>
      <c r="K57" s="148">
        <v>1342.5</v>
      </c>
      <c r="L57" s="146">
        <v>11695964500</v>
      </c>
    </row>
    <row r="58" spans="1:12" s="121" customFormat="1" ht="15.9" customHeight="1" x14ac:dyDescent="0.25">
      <c r="A58" s="153"/>
      <c r="B58" s="194" t="s">
        <v>98</v>
      </c>
      <c r="C58" s="195">
        <v>346</v>
      </c>
      <c r="D58" s="196">
        <v>2496</v>
      </c>
      <c r="E58" s="197">
        <v>44153440000</v>
      </c>
      <c r="F58" s="198">
        <v>337.5</v>
      </c>
      <c r="G58" s="196">
        <v>2007</v>
      </c>
      <c r="H58" s="216">
        <v>31624717000</v>
      </c>
      <c r="I58" s="159">
        <v>0.80408653846153844</v>
      </c>
      <c r="J58" s="160">
        <v>0.71624582365496325</v>
      </c>
      <c r="K58" s="157">
        <v>-489</v>
      </c>
      <c r="L58" s="152">
        <v>-12528723000</v>
      </c>
    </row>
    <row r="59" spans="1:12" s="121" customFormat="1" ht="15.9" customHeight="1" x14ac:dyDescent="0.25">
      <c r="A59" s="153"/>
      <c r="B59" s="194" t="s">
        <v>103</v>
      </c>
      <c r="C59" s="195">
        <v>311</v>
      </c>
      <c r="D59" s="196">
        <v>1853</v>
      </c>
      <c r="E59" s="197">
        <v>33787273500</v>
      </c>
      <c r="F59" s="198">
        <v>470.3</v>
      </c>
      <c r="G59" s="196">
        <v>1691.8</v>
      </c>
      <c r="H59" s="216">
        <v>27356267000</v>
      </c>
      <c r="I59" s="159">
        <v>0.9130059363194819</v>
      </c>
      <c r="J59" s="160">
        <v>0.80966186869147638</v>
      </c>
      <c r="K59" s="157">
        <v>-161.20000000000005</v>
      </c>
      <c r="L59" s="152">
        <v>-6431006500</v>
      </c>
    </row>
    <row r="60" spans="1:12" s="121" customFormat="1" ht="15.9" customHeight="1" x14ac:dyDescent="0.25">
      <c r="A60" s="153"/>
      <c r="B60" s="194" t="s">
        <v>107</v>
      </c>
      <c r="C60" s="208">
        <v>1255</v>
      </c>
      <c r="D60" s="196">
        <v>11643.5</v>
      </c>
      <c r="E60" s="197">
        <v>210809279500</v>
      </c>
      <c r="F60" s="198">
        <v>4364</v>
      </c>
      <c r="G60" s="196">
        <v>13033</v>
      </c>
      <c r="H60" s="216">
        <v>211473332000</v>
      </c>
      <c r="I60" s="159">
        <v>1.1193369691244042</v>
      </c>
      <c r="J60" s="160">
        <v>1.0031500155096351</v>
      </c>
      <c r="K60" s="157">
        <v>1389.5</v>
      </c>
      <c r="L60" s="152">
        <v>664052500</v>
      </c>
    </row>
    <row r="61" spans="1:12" s="121" customFormat="1" ht="15.9" customHeight="1" x14ac:dyDescent="0.25">
      <c r="A61" s="161"/>
      <c r="B61" s="209" t="s">
        <v>108</v>
      </c>
      <c r="C61" s="217">
        <v>2652</v>
      </c>
      <c r="D61" s="218">
        <v>20685.5</v>
      </c>
      <c r="E61" s="210">
        <v>373770373000</v>
      </c>
      <c r="F61" s="210">
        <v>7104.8</v>
      </c>
      <c r="G61" s="210">
        <v>22767.3</v>
      </c>
      <c r="H61" s="210">
        <v>367170660500</v>
      </c>
      <c r="I61" s="166">
        <v>0.10064054530951627</v>
      </c>
      <c r="J61" s="167">
        <v>-1.7657131160580208E-2</v>
      </c>
      <c r="K61" s="203">
        <v>2081.7999999999993</v>
      </c>
      <c r="L61" s="204">
        <v>-6599712500</v>
      </c>
    </row>
    <row r="62" spans="1:12" s="123" customFormat="1" ht="15.9" customHeight="1" x14ac:dyDescent="0.25">
      <c r="A62" s="169" t="s">
        <v>136</v>
      </c>
      <c r="B62" s="170"/>
      <c r="C62" s="171">
        <v>554.5</v>
      </c>
      <c r="D62" s="171">
        <v>3859</v>
      </c>
      <c r="E62" s="172">
        <v>66909633000</v>
      </c>
      <c r="F62" s="171">
        <v>572.5</v>
      </c>
      <c r="G62" s="171">
        <v>2893</v>
      </c>
      <c r="H62" s="171">
        <v>43755180000</v>
      </c>
      <c r="I62" s="173">
        <v>0.74967608188649915</v>
      </c>
      <c r="J62" s="174">
        <v>0.65394440289337707</v>
      </c>
      <c r="K62" s="175">
        <v>-966</v>
      </c>
      <c r="L62" s="176">
        <v>-23154453000</v>
      </c>
    </row>
    <row r="63" spans="1:12" s="123" customFormat="1" ht="15.9" customHeight="1" x14ac:dyDescent="0.25">
      <c r="A63" s="205" t="s">
        <v>137</v>
      </c>
      <c r="B63" s="178"/>
      <c r="C63" s="179">
        <v>117</v>
      </c>
      <c r="D63" s="179">
        <v>2654</v>
      </c>
      <c r="E63" s="180">
        <v>40951310000</v>
      </c>
      <c r="F63" s="179">
        <v>989</v>
      </c>
      <c r="G63" s="179">
        <v>2518</v>
      </c>
      <c r="H63" s="179">
        <v>32167801000</v>
      </c>
      <c r="I63" s="173">
        <v>0.94875659382064803</v>
      </c>
      <c r="J63" s="174">
        <v>0.78551335720395754</v>
      </c>
      <c r="K63" s="175">
        <v>-136</v>
      </c>
      <c r="L63" s="176">
        <v>-8783509000</v>
      </c>
    </row>
    <row r="64" spans="1:12" s="123" customFormat="1" ht="15.9" customHeight="1" x14ac:dyDescent="0.25">
      <c r="A64" s="177" t="s">
        <v>138</v>
      </c>
      <c r="B64" s="178"/>
      <c r="C64" s="179">
        <v>1198.5</v>
      </c>
      <c r="D64" s="179">
        <v>9065.5</v>
      </c>
      <c r="E64" s="180">
        <v>184506421000</v>
      </c>
      <c r="F64" s="179">
        <v>2243.5</v>
      </c>
      <c r="G64" s="179">
        <v>11405.5</v>
      </c>
      <c r="H64" s="179">
        <v>213879803500</v>
      </c>
      <c r="I64" s="173">
        <v>1.2581214494512161</v>
      </c>
      <c r="J64" s="174">
        <v>1.1591997847055957</v>
      </c>
      <c r="K64" s="175">
        <v>2340</v>
      </c>
      <c r="L64" s="176">
        <v>29373382500</v>
      </c>
    </row>
    <row r="65" spans="1:12" s="123" customFormat="1" ht="15.9" customHeight="1" x14ac:dyDescent="0.25">
      <c r="A65" s="177" t="s">
        <v>139</v>
      </c>
      <c r="B65" s="178"/>
      <c r="C65" s="179">
        <v>394</v>
      </c>
      <c r="D65" s="179">
        <v>3198.5</v>
      </c>
      <c r="E65" s="180">
        <v>50952204000</v>
      </c>
      <c r="F65" s="179">
        <v>1024.8</v>
      </c>
      <c r="G65" s="179">
        <v>2450.8000000000002</v>
      </c>
      <c r="H65" s="179">
        <v>32009011000</v>
      </c>
      <c r="I65" s="173">
        <v>0.76623417226825075</v>
      </c>
      <c r="J65" s="174">
        <v>0.62821641631047009</v>
      </c>
      <c r="K65" s="175">
        <v>-747.69999999999982</v>
      </c>
      <c r="L65" s="176">
        <v>-18943193000</v>
      </c>
    </row>
    <row r="66" spans="1:12" s="123" customFormat="1" ht="15.9" customHeight="1" x14ac:dyDescent="0.25">
      <c r="A66" s="177" t="s">
        <v>140</v>
      </c>
      <c r="B66" s="178"/>
      <c r="C66" s="179">
        <v>21</v>
      </c>
      <c r="D66" s="179">
        <v>248.5</v>
      </c>
      <c r="E66" s="180">
        <v>4282800000</v>
      </c>
      <c r="F66" s="179">
        <v>63</v>
      </c>
      <c r="G66" s="179">
        <v>286.5</v>
      </c>
      <c r="H66" s="179">
        <v>4464240000</v>
      </c>
      <c r="I66" s="173">
        <v>1.152917505030181</v>
      </c>
      <c r="J66" s="174">
        <v>1.0423648080694872</v>
      </c>
      <c r="K66" s="175">
        <v>38</v>
      </c>
      <c r="L66" s="176">
        <v>181440000</v>
      </c>
    </row>
    <row r="67" spans="1:12" s="123" customFormat="1" ht="15.9" customHeight="1" x14ac:dyDescent="0.25">
      <c r="A67" s="177" t="s">
        <v>141</v>
      </c>
      <c r="B67" s="178"/>
      <c r="C67" s="179">
        <v>179</v>
      </c>
      <c r="D67" s="179">
        <v>744</v>
      </c>
      <c r="E67" s="180">
        <v>11753060000</v>
      </c>
      <c r="F67" s="179">
        <v>1729</v>
      </c>
      <c r="G67" s="179">
        <v>2249</v>
      </c>
      <c r="H67" s="179">
        <v>28739180000</v>
      </c>
      <c r="I67" s="173">
        <v>3.0228494623655915</v>
      </c>
      <c r="J67" s="174">
        <v>2.4452508538201965</v>
      </c>
      <c r="K67" s="175">
        <v>1505</v>
      </c>
      <c r="L67" s="176">
        <v>16986120000</v>
      </c>
    </row>
    <row r="68" spans="1:12" s="123" customFormat="1" ht="15.9" customHeight="1" x14ac:dyDescent="0.25">
      <c r="A68" s="177" t="s">
        <v>142</v>
      </c>
      <c r="B68" s="178"/>
      <c r="C68" s="179">
        <v>0</v>
      </c>
      <c r="D68" s="179">
        <v>1</v>
      </c>
      <c r="E68" s="180">
        <v>18653000</v>
      </c>
      <c r="F68" s="179">
        <v>0</v>
      </c>
      <c r="G68" s="179">
        <v>0</v>
      </c>
      <c r="H68" s="179">
        <v>0</v>
      </c>
      <c r="I68" s="173">
        <v>0</v>
      </c>
      <c r="J68" s="174">
        <v>0</v>
      </c>
      <c r="K68" s="175">
        <v>-1</v>
      </c>
      <c r="L68" s="176">
        <v>-18653000</v>
      </c>
    </row>
    <row r="69" spans="1:12" s="123" customFormat="1" ht="15.9" customHeight="1" x14ac:dyDescent="0.25">
      <c r="A69" s="177" t="s">
        <v>143</v>
      </c>
      <c r="B69" s="178"/>
      <c r="C69" s="179">
        <v>188</v>
      </c>
      <c r="D69" s="179">
        <v>915</v>
      </c>
      <c r="E69" s="180">
        <v>14396292000</v>
      </c>
      <c r="F69" s="179">
        <v>483</v>
      </c>
      <c r="G69" s="179">
        <v>964.5</v>
      </c>
      <c r="H69" s="179">
        <v>12155445000</v>
      </c>
      <c r="I69" s="173">
        <v>1.0540983606557377</v>
      </c>
      <c r="J69" s="174">
        <v>0.84434554397757422</v>
      </c>
      <c r="K69" s="175">
        <v>49.5</v>
      </c>
      <c r="L69" s="176">
        <v>-2240847000</v>
      </c>
    </row>
    <row r="70" spans="1:12" s="121" customFormat="1" ht="18.75" customHeight="1" x14ac:dyDescent="0.25">
      <c r="A70" s="219"/>
      <c r="B70" s="219"/>
      <c r="C70" s="220"/>
      <c r="D70" s="220"/>
      <c r="E70" s="220"/>
      <c r="F70" s="220"/>
      <c r="G70" s="220"/>
      <c r="H70" s="220"/>
      <c r="I70" s="219"/>
      <c r="J70" s="219"/>
      <c r="K70" s="220"/>
      <c r="L70" s="220"/>
    </row>
    <row r="71" spans="1:12" s="121" customFormat="1" ht="15.9" customHeight="1" x14ac:dyDescent="0.25">
      <c r="A71" s="143" t="s">
        <v>112</v>
      </c>
      <c r="B71" s="213" t="s">
        <v>146</v>
      </c>
      <c r="C71" s="214">
        <v>0</v>
      </c>
      <c r="D71" s="190">
        <v>27856</v>
      </c>
      <c r="E71" s="191">
        <v>509463333330</v>
      </c>
      <c r="F71" s="192">
        <v>6455</v>
      </c>
      <c r="G71" s="190">
        <v>35210</v>
      </c>
      <c r="H71" s="215">
        <v>505069320350</v>
      </c>
      <c r="I71" s="150">
        <v>1.2640005743825389</v>
      </c>
      <c r="J71" s="151">
        <v>0.99137521251769101</v>
      </c>
      <c r="K71" s="148">
        <v>7354</v>
      </c>
      <c r="L71" s="146">
        <v>-4394012980</v>
      </c>
    </row>
    <row r="72" spans="1:12" s="121" customFormat="1" ht="15.9" customHeight="1" x14ac:dyDescent="0.25">
      <c r="A72" s="153"/>
      <c r="B72" s="194" t="s">
        <v>120</v>
      </c>
      <c r="C72" s="195"/>
      <c r="D72" s="196"/>
      <c r="E72" s="197"/>
      <c r="F72" s="198"/>
      <c r="G72" s="196"/>
      <c r="H72" s="216"/>
      <c r="I72" s="159"/>
      <c r="J72" s="160"/>
      <c r="K72" s="157">
        <v>0</v>
      </c>
      <c r="L72" s="152">
        <v>0</v>
      </c>
    </row>
    <row r="73" spans="1:12" s="121" customFormat="1" ht="15.9" customHeight="1" x14ac:dyDescent="0.25">
      <c r="A73" s="161"/>
      <c r="B73" s="209" t="s">
        <v>112</v>
      </c>
      <c r="C73" s="210">
        <v>0</v>
      </c>
      <c r="D73" s="210">
        <v>27856</v>
      </c>
      <c r="E73" s="210">
        <v>509463333330</v>
      </c>
      <c r="F73" s="210">
        <v>6455</v>
      </c>
      <c r="G73" s="210">
        <v>35210</v>
      </c>
      <c r="H73" s="210">
        <v>505069320350</v>
      </c>
      <c r="I73" s="166">
        <v>0.26400057438253888</v>
      </c>
      <c r="J73" s="167">
        <v>-8.6247874823089932E-3</v>
      </c>
      <c r="K73" s="203">
        <v>7354</v>
      </c>
      <c r="L73" s="204">
        <v>-4394012980</v>
      </c>
    </row>
    <row r="74" spans="1:12" s="123" customFormat="1" ht="15.9" customHeight="1" x14ac:dyDescent="0.25">
      <c r="A74" s="169" t="s">
        <v>147</v>
      </c>
      <c r="B74" s="170"/>
      <c r="C74" s="221">
        <v>0</v>
      </c>
      <c r="D74" s="171">
        <v>10819</v>
      </c>
      <c r="E74" s="172">
        <v>211962388830</v>
      </c>
      <c r="F74" s="171">
        <v>3200</v>
      </c>
      <c r="G74" s="171">
        <v>16715</v>
      </c>
      <c r="H74" s="171">
        <v>254105776950</v>
      </c>
      <c r="I74" s="173">
        <v>1.5449671873555781</v>
      </c>
      <c r="J74" s="174">
        <v>1.1988248403531638</v>
      </c>
      <c r="K74" s="175">
        <v>5896</v>
      </c>
      <c r="L74" s="176">
        <v>42143388120</v>
      </c>
    </row>
    <row r="75" spans="1:12" s="123" customFormat="1" ht="15.9" customHeight="1" x14ac:dyDescent="0.25">
      <c r="A75" s="205" t="s">
        <v>149</v>
      </c>
      <c r="B75" s="178"/>
      <c r="C75" s="222">
        <v>0</v>
      </c>
      <c r="D75" s="179">
        <v>4000</v>
      </c>
      <c r="E75" s="180">
        <v>59192771000</v>
      </c>
      <c r="F75" s="179">
        <v>400</v>
      </c>
      <c r="G75" s="179">
        <v>4400</v>
      </c>
      <c r="H75" s="179">
        <v>47845970000</v>
      </c>
      <c r="I75" s="173">
        <v>1.1000000000000001</v>
      </c>
      <c r="J75" s="174">
        <v>0.80830765635215829</v>
      </c>
      <c r="K75" s="175">
        <v>400</v>
      </c>
      <c r="L75" s="176">
        <v>-11346801000</v>
      </c>
    </row>
    <row r="76" spans="1:12" s="123" customFormat="1" ht="15.9" customHeight="1" x14ac:dyDescent="0.25">
      <c r="A76" s="177" t="s">
        <v>150</v>
      </c>
      <c r="B76" s="178"/>
      <c r="C76" s="222">
        <v>0</v>
      </c>
      <c r="D76" s="179">
        <v>7657</v>
      </c>
      <c r="E76" s="180">
        <v>147559439000</v>
      </c>
      <c r="F76" s="179">
        <v>1930</v>
      </c>
      <c r="G76" s="179">
        <v>7510</v>
      </c>
      <c r="H76" s="179">
        <v>118507570400</v>
      </c>
      <c r="I76" s="173">
        <v>0.98080188063210139</v>
      </c>
      <c r="J76" s="174">
        <v>0.80311751795152864</v>
      </c>
      <c r="K76" s="175">
        <v>-147</v>
      </c>
      <c r="L76" s="176">
        <v>-29051868600</v>
      </c>
    </row>
    <row r="77" spans="1:12" s="123" customFormat="1" ht="15.9" customHeight="1" x14ac:dyDescent="0.25">
      <c r="A77" s="177" t="s">
        <v>148</v>
      </c>
      <c r="B77" s="178"/>
      <c r="C77" s="222">
        <v>0</v>
      </c>
      <c r="D77" s="179">
        <v>200</v>
      </c>
      <c r="E77" s="179">
        <v>3044480000</v>
      </c>
      <c r="F77" s="179">
        <v>0</v>
      </c>
      <c r="G77" s="179">
        <v>0</v>
      </c>
      <c r="H77" s="179">
        <v>0</v>
      </c>
      <c r="I77" s="173">
        <v>0</v>
      </c>
      <c r="J77" s="174">
        <v>0</v>
      </c>
      <c r="K77" s="175">
        <v>-200</v>
      </c>
      <c r="L77" s="176">
        <v>-3044480000</v>
      </c>
    </row>
    <row r="78" spans="1:12" s="123" customFormat="1" ht="15.9" customHeight="1" x14ac:dyDescent="0.25">
      <c r="A78" s="177" t="s">
        <v>151</v>
      </c>
      <c r="B78" s="178"/>
      <c r="C78" s="222">
        <v>0</v>
      </c>
      <c r="D78" s="179">
        <v>2150</v>
      </c>
      <c r="E78" s="180">
        <v>37920127500</v>
      </c>
      <c r="F78" s="179">
        <v>0</v>
      </c>
      <c r="G78" s="179">
        <v>3880</v>
      </c>
      <c r="H78" s="179">
        <v>56317608000</v>
      </c>
      <c r="I78" s="173">
        <v>1.8046511627906976</v>
      </c>
      <c r="J78" s="174">
        <v>1.4851639937128376</v>
      </c>
      <c r="K78" s="175">
        <v>1730</v>
      </c>
      <c r="L78" s="176">
        <v>18397480500</v>
      </c>
    </row>
    <row r="79" spans="1:12" s="123" customFormat="1" ht="15.9" customHeight="1" x14ac:dyDescent="0.25">
      <c r="A79" s="177" t="s">
        <v>152</v>
      </c>
      <c r="B79" s="178"/>
      <c r="C79" s="222">
        <v>0</v>
      </c>
      <c r="D79" s="179">
        <v>2430</v>
      </c>
      <c r="E79" s="180">
        <v>35809602000</v>
      </c>
      <c r="F79" s="179">
        <v>925</v>
      </c>
      <c r="G79" s="179">
        <v>2645</v>
      </c>
      <c r="H79" s="179">
        <v>27639529000</v>
      </c>
      <c r="I79" s="173">
        <v>1.0884773662551441</v>
      </c>
      <c r="J79" s="174">
        <v>0.77184686386628931</v>
      </c>
      <c r="K79" s="175">
        <v>215</v>
      </c>
      <c r="L79" s="176">
        <v>-8170073000</v>
      </c>
    </row>
    <row r="80" spans="1:12" s="123" customFormat="1" ht="15.9" customHeight="1" x14ac:dyDescent="0.25">
      <c r="A80" s="177" t="s">
        <v>153</v>
      </c>
      <c r="B80" s="178"/>
      <c r="C80" s="222">
        <v>0</v>
      </c>
      <c r="D80" s="179">
        <v>600</v>
      </c>
      <c r="E80" s="180">
        <v>8653755000</v>
      </c>
      <c r="F80" s="179">
        <v>0</v>
      </c>
      <c r="G80" s="179">
        <v>60</v>
      </c>
      <c r="H80" s="179">
        <v>652866000</v>
      </c>
      <c r="I80" s="173">
        <v>0.1</v>
      </c>
      <c r="J80" s="174">
        <v>7.5443088000526945E-2</v>
      </c>
      <c r="K80" s="175">
        <v>-540</v>
      </c>
      <c r="L80" s="176">
        <v>-8000889000</v>
      </c>
    </row>
    <row r="81" spans="4:8" x14ac:dyDescent="0.3">
      <c r="D81" s="3"/>
      <c r="E81" s="3"/>
      <c r="F81" s="122"/>
      <c r="G81" s="122"/>
      <c r="H81" s="122"/>
    </row>
    <row r="82" spans="4:8" x14ac:dyDescent="0.3">
      <c r="G82" s="122"/>
    </row>
  </sheetData>
  <mergeCells count="13">
    <mergeCell ref="F4:H4"/>
    <mergeCell ref="I4:J4"/>
    <mergeCell ref="K4:L4"/>
    <mergeCell ref="A6:A18"/>
    <mergeCell ref="A27:A33"/>
    <mergeCell ref="A43:A47"/>
    <mergeCell ref="A57:A61"/>
    <mergeCell ref="A71:A73"/>
    <mergeCell ref="A1:L1"/>
    <mergeCell ref="A2:L2"/>
    <mergeCell ref="A4:A5"/>
    <mergeCell ref="B4:B5"/>
    <mergeCell ref="C4:E4"/>
  </mergeCells>
  <pageMargins left="0.17" right="0.18" top="0.23" bottom="0.17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SLTT DT  2022-2023</vt:lpstr>
      <vt:lpstr>SLTT theo khu vực</vt:lpstr>
      <vt:lpstr>'SLTT theo khu vực'!Print_Area</vt:lpstr>
      <vt:lpstr>'SLTT theo khu vực'!Print_Titles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2023-08-05T11:28:35Z</dcterms:modified>
</cp:coreProperties>
</file>