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 firstSheet="1" activeTab="3"/>
  </bookViews>
  <sheets>
    <sheet name="foxz" sheetId="3" state="veryHidden" r:id=""/>
    <sheet name="Tonghopsanluong" sheetId="1" r:id="rId1"/>
    <sheet name="Tonghopsanluong (2)" sheetId="4" r:id="rId2"/>
    <sheet name="Tonghopsanluong (3)" sheetId="5" r:id="rId3"/>
    <sheet name="Tonghopdoanhthu" sheetId="2" r:id="rId4"/>
  </sheets>
  <calcPr calcId="144525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5" l="1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2" i="4"/>
</calcChain>
</file>

<file path=xl/connections.xml><?xml version="1.0" encoding="utf-8"?>
<connections xmlns="http://schemas.openxmlformats.org/spreadsheetml/2006/main">
  <connection id="1" name="Connection" type="1" refreshedVersion="7">
    <dbPr connection="DSN=Visual FoxPro Tables;UID=;SourceDB=c:\temp;SourceType=DBF;Exclusive=No;BackgroundFetch=Yes;Collate=Machine;Null=Yes;Deleted=Yes;" command="SELECT edoanhso_drill.soxe, edoanhso_drill.ngaygs, edoanhso_drill.sohoadon, edoanhso_drill.mavung, edoanhso_drill.tenvung, edoanhso_drill.makh, edoanhso_drill.tenkh, edoanhso_drill.mahang, edoanhso_drill.dongia, edoanhso_drill.dongianet, edoanhso_drill.soluong, edoanhso_drill.ttien_x000d__x000a_FROM edoanhso_drill edoanhso_drill_x000d__x000a_ORDER BY edoanhso_drill.ngaygs"/>
  </connection>
</connections>
</file>

<file path=xl/sharedStrings.xml><?xml version="1.0" encoding="utf-8"?>
<sst xmlns="http://schemas.openxmlformats.org/spreadsheetml/2006/main" count="603" uniqueCount="183">
  <si>
    <t>mahang</t>
  </si>
  <si>
    <t>tenvung</t>
  </si>
  <si>
    <t>tenkh</t>
  </si>
  <si>
    <t>121217BX</t>
  </si>
  <si>
    <t>1486</t>
  </si>
  <si>
    <t>151515</t>
  </si>
  <si>
    <t>151515C</t>
  </si>
  <si>
    <t>15520</t>
  </si>
  <si>
    <t>15520KS</t>
  </si>
  <si>
    <t>16128HG</t>
  </si>
  <si>
    <t>161613</t>
  </si>
  <si>
    <t>161616TE</t>
  </si>
  <si>
    <t>16168</t>
  </si>
  <si>
    <t>161686TE</t>
  </si>
  <si>
    <t>161689</t>
  </si>
  <si>
    <t>16168C</t>
  </si>
  <si>
    <t>16168T</t>
  </si>
  <si>
    <t>16168TE</t>
  </si>
  <si>
    <t>16200</t>
  </si>
  <si>
    <t>16618TEH</t>
  </si>
  <si>
    <t>16816</t>
  </si>
  <si>
    <t>168169TE</t>
  </si>
  <si>
    <t>16816H</t>
  </si>
  <si>
    <t>16816TE</t>
  </si>
  <si>
    <t>2010</t>
  </si>
  <si>
    <t>201015</t>
  </si>
  <si>
    <t>201015TE</t>
  </si>
  <si>
    <t>20155</t>
  </si>
  <si>
    <t>2020</t>
  </si>
  <si>
    <t>202015</t>
  </si>
  <si>
    <t>202015TE</t>
  </si>
  <si>
    <t>2323</t>
  </si>
  <si>
    <t>252010TEC</t>
  </si>
  <si>
    <t>25255</t>
  </si>
  <si>
    <t>2886</t>
  </si>
  <si>
    <t>997</t>
  </si>
  <si>
    <t>998</t>
  </si>
  <si>
    <t>999</t>
  </si>
  <si>
    <t>AGL1</t>
  </si>
  <si>
    <t>AGL2</t>
  </si>
  <si>
    <t>AT1HM</t>
  </si>
  <si>
    <t>AT2</t>
  </si>
  <si>
    <t>AT2HM</t>
  </si>
  <si>
    <t>AT3</t>
  </si>
  <si>
    <t>AT3HM</t>
  </si>
  <si>
    <t>BTHL2</t>
  </si>
  <si>
    <t>BTHL3</t>
  </si>
  <si>
    <t>BTHL4</t>
  </si>
  <si>
    <t>BTHPE</t>
  </si>
  <si>
    <t>CSKD</t>
  </si>
  <si>
    <t>DAPDV</t>
  </si>
  <si>
    <t>DT01</t>
  </si>
  <si>
    <t>DT02</t>
  </si>
  <si>
    <t>DTCH</t>
  </si>
  <si>
    <t>DTNTKS</t>
  </si>
  <si>
    <t>DTTL</t>
  </si>
  <si>
    <t>DTTT</t>
  </si>
  <si>
    <t>HTKDO</t>
  </si>
  <si>
    <t>M1</t>
  </si>
  <si>
    <t>M1TE</t>
  </si>
  <si>
    <t>MK2122</t>
  </si>
  <si>
    <t>TE215</t>
  </si>
  <si>
    <t>TEA1</t>
  </si>
  <si>
    <t>TEA2</t>
  </si>
  <si>
    <t>TEAG</t>
  </si>
  <si>
    <t>Grand Total</t>
  </si>
  <si>
    <t>§¨k N«ng</t>
  </si>
  <si>
    <t>C«ng Ty TNHH Mét Thµnh Viªn N«ng S¶n Thµnh Mai</t>
  </si>
  <si>
    <t>§¨k N«ng Total</t>
  </si>
  <si>
    <t>§¾c L¾c</t>
  </si>
  <si>
    <t>C«ng Ty TNHH C«ng Nguyªn §¾k L¾k</t>
  </si>
  <si>
    <t>C«ng Ty TNHH Mét Thµnh Viªn T©n ChiÕn</t>
  </si>
  <si>
    <t>C«ng Ty TNHH Mét Thµnh Viªn Th­¬ng M¹i ThÞnh Thµnh DAKLAK</t>
  </si>
  <si>
    <t>C«ng Ty Tr¸ch NhiÖm H÷u H¹n Th­¬ng M¹i - DÞch vô Huy ChÝnh</t>
  </si>
  <si>
    <t>§¾c L¾c Total</t>
  </si>
  <si>
    <t>§ång Nai</t>
  </si>
  <si>
    <t>C«ng Ty TNHH Vâ TuyÕt</t>
  </si>
  <si>
    <t>C«ng Ty TNHH VËn T¶i Ph©n Bãn TuÊn Vò</t>
  </si>
  <si>
    <t>§ång Nai Total</t>
  </si>
  <si>
    <t>§ång Th¸p</t>
  </si>
  <si>
    <t>C«ng Ty TNHH N«ng NghiÖp HiÖp Ph¸t</t>
  </si>
  <si>
    <t>C«ng Ty TNHH S¶n XuÊt Ph©n Bãn H÷u Thµnh</t>
  </si>
  <si>
    <t>Doanh NghiÖp T­ Nh©n Kim Hoµng</t>
  </si>
  <si>
    <t>§ång Th¸p Total</t>
  </si>
  <si>
    <t>An Giang</t>
  </si>
  <si>
    <t>C«ng Ty TNHH Mét Thµnh Viªn T­êng Dung An Giang</t>
  </si>
  <si>
    <t>C«ng Ty TNHH TMDV XNK Ph©n Bãn ThÕ MÉn</t>
  </si>
  <si>
    <t>DNTN T­ Long</t>
  </si>
  <si>
    <t>An Giang Total</t>
  </si>
  <si>
    <t>B×nh §Þnh</t>
  </si>
  <si>
    <t>C«ng Ty TNHH Th­¬ng M¹i Vµ DÞch Vô T¸m Trung</t>
  </si>
  <si>
    <t>C«ng ty Tr¸ch NhiÖm H÷u H¹n Hång Nhung</t>
  </si>
  <si>
    <t>B×nh §Þnh Total</t>
  </si>
  <si>
    <t>B×nh D­¬ng</t>
  </si>
  <si>
    <t>C«ng Ty TNHH Ph©n Bãn Nguyªn Ngäc</t>
  </si>
  <si>
    <t>C«ng Ty TNHH Th­¬ng M¹i - DÞch Vô Lª Vò</t>
  </si>
  <si>
    <t>B×nh D­¬ng Total</t>
  </si>
  <si>
    <t>B×nh Ph­íc</t>
  </si>
  <si>
    <t>C«ng ty TNHH TM-DV Kim Ngoan</t>
  </si>
  <si>
    <t>B×nh Ph­íc Total</t>
  </si>
  <si>
    <t>B×nh ThuËn</t>
  </si>
  <si>
    <t>C«ng ty TNHH Th­¬ng M¹i DÞch Vô Thanh Yªn</t>
  </si>
  <si>
    <t>B×nh ThuËn Total</t>
  </si>
  <si>
    <t>BÕn tre</t>
  </si>
  <si>
    <t>DNTN Thu Dung</t>
  </si>
  <si>
    <t>BÕn tre Total</t>
  </si>
  <si>
    <t>Campuchia</t>
  </si>
  <si>
    <t>YE TAK GROUP LTD.</t>
  </si>
  <si>
    <t>Campuchia Total</t>
  </si>
  <si>
    <t>CÇn Th¬</t>
  </si>
  <si>
    <t>C«ng ty TNHH MTV Th­¬ng m¹i DÞch vô Minh Minh Trang</t>
  </si>
  <si>
    <t>C«ng Ty TNHH Th­¬ng M¹i NguyÔn Khoa</t>
  </si>
  <si>
    <t>CÇn Th¬ Total</t>
  </si>
  <si>
    <t>Gia Lai</t>
  </si>
  <si>
    <t>C«ng Ty TNHH Kh¸nh HiÒn</t>
  </si>
  <si>
    <t>Gia Lai Total</t>
  </si>
  <si>
    <t>Kh¸nh Hßa</t>
  </si>
  <si>
    <t>C«ng Ty Cæ PhÇn VËt T­ Phó Kh¸nh</t>
  </si>
  <si>
    <t>Cöa Hµng VËt T­ N«ng NghiÖp Kim Kh¸nh</t>
  </si>
  <si>
    <t>DNTN TM T¸m Hïng</t>
  </si>
  <si>
    <t>Hé Kinh Doanh Bïi ViÕt Tïng</t>
  </si>
  <si>
    <t>Kh¸nh Hßa Total</t>
  </si>
  <si>
    <t>Kiªn Giang</t>
  </si>
  <si>
    <t>C«ng ty Tr¸ch NhiÖm H÷u H¹n  Minh HuÖ</t>
  </si>
  <si>
    <t>Doanh NghiÖp T­ Nh©n Ph©n Bãn T©n Thµnh</t>
  </si>
  <si>
    <t>Kiªn Giang Total</t>
  </si>
  <si>
    <t>Kom Tum</t>
  </si>
  <si>
    <t>C«ng Ty TNHH Th­¬ng M¹i -DÞch Vô Anh Thi</t>
  </si>
  <si>
    <t>Kom Tum Total</t>
  </si>
  <si>
    <t>Long An</t>
  </si>
  <si>
    <t>C«ng ty TNHH H÷u NghÞ</t>
  </si>
  <si>
    <t>C«ng Ty TNHH Kinh Doanh VËt T­ N«ng NghiÖp An Nguyªn</t>
  </si>
  <si>
    <t>Long An Total</t>
  </si>
  <si>
    <t>Ninh ThuËn</t>
  </si>
  <si>
    <t>C«ng Ty TNHH Mét Thµnh Viªn Ph¹m Thanh Hoa</t>
  </si>
  <si>
    <t>Ninh ThuËn Total</t>
  </si>
  <si>
    <t>Phó Yªn</t>
  </si>
  <si>
    <t>C«ng Ty TNHH Hïng C­êng Loan</t>
  </si>
  <si>
    <t>C«ng Ty TNHH Kinh Doanh Th­¬ng M¹i BÝch Thuû Ni</t>
  </si>
  <si>
    <t>DNTN §øc Hïng</t>
  </si>
  <si>
    <t>Phó Yªn Total</t>
  </si>
  <si>
    <t>Sãc Tr¨ng</t>
  </si>
  <si>
    <t>C«ng Ty TNHH ThuËn Ph¸t</t>
  </si>
  <si>
    <t>C«ng ty TNHH VTNN H­ng Th¹nh</t>
  </si>
  <si>
    <t>C«ng Ty Tr¸ch NhiÖm H÷u H¹n TÊn Lîi</t>
  </si>
  <si>
    <t>Sãc Tr¨ng Total</t>
  </si>
  <si>
    <t>T©y Ninh</t>
  </si>
  <si>
    <t>C«ng ty Cæ PhÇn B×nh §iÒn - MeKong</t>
  </si>
  <si>
    <t>C«ng ty TNHH Minh Trung</t>
  </si>
  <si>
    <t>C«ng ty TNHH -SX-TM-Hoµng Dòng</t>
  </si>
  <si>
    <t>T©y Ninh Total</t>
  </si>
  <si>
    <t>Thµnh phè Hå ChÝ Minh</t>
  </si>
  <si>
    <t>C«ng ty TNHH NguyÔn Phan</t>
  </si>
  <si>
    <t>C«ng ty TNHH S¶n XuÊt DÞch Vô Th­¬ng M¹i HiÕu Giang</t>
  </si>
  <si>
    <t>Hé Kinh Doanh NguyÔn V¨n §ªn</t>
  </si>
  <si>
    <t>Hé Kinh Doanh Phan ThÞ BÐ</t>
  </si>
  <si>
    <t>Ng« TÊn H¶i</t>
  </si>
  <si>
    <t>NguyÔn §×nh Qu©n</t>
  </si>
  <si>
    <t>Thµnh phè Hå ChÝ Minh Total</t>
  </si>
  <si>
    <t>TiÒn Giang</t>
  </si>
  <si>
    <t>§¹i Lý Hai ChiÕn</t>
  </si>
  <si>
    <t>Cöa Hµng VTNN Cao V¨n Hßa</t>
  </si>
  <si>
    <t>TiÒn Giang Total</t>
  </si>
  <si>
    <t>Trµ vinh</t>
  </si>
  <si>
    <t>C«ng Ty Tr¸ch NhiÖm H÷u H¹n Ut N÷</t>
  </si>
  <si>
    <t>Trµ vinh Total</t>
  </si>
  <si>
    <t>VÜnh Long</t>
  </si>
  <si>
    <t>C«ng Ty TNHH Mét Thµnh Viªn N«ng NghiÖp D©n Nam</t>
  </si>
  <si>
    <t>C«ng Ty TNHH MTV HiÖp Hßa</t>
  </si>
  <si>
    <t>C«ng Ty TNHH Th­¬ng M¹i Thanh Phong</t>
  </si>
  <si>
    <t>Hé Kinh Doanh Ngäc HiÕu</t>
  </si>
  <si>
    <t>VÜnh Long Total</t>
  </si>
  <si>
    <t>(blank)</t>
  </si>
  <si>
    <t>C«ng Ty Cæ PhÇn MÝa §­êng CÇn Th¬</t>
  </si>
  <si>
    <t>C«ng Ty Cæ PhÇn MÝa §­êng Trµ Vinh</t>
  </si>
  <si>
    <t>C«ng ty TNHH Th­¬ng M¹i DÞch Vô Vµ M«i Tr­êng H¶i Nguyªn</t>
  </si>
  <si>
    <t>Lª §Æng TrÝ Dòng</t>
  </si>
  <si>
    <t>Phan V¨n ThÕ</t>
  </si>
  <si>
    <t>(blank) Total</t>
  </si>
  <si>
    <t>So luong</t>
  </si>
  <si>
    <t>Thanhtien</t>
  </si>
  <si>
    <t>NL</t>
  </si>
  <si>
    <t>NPK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</si>
</sst>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.Vntime"/>
      <family val="2"/>
    </font>
    <font>
      <sz val="10"/>
      <name val=".Vntime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5" xfId="0" applyNumberFormat="1" applyFont="1" applyBorder="1"/>
    <xf numFmtId="0" fontId="1" fillId="0" borderId="0" xfId="0" applyNumberFormat="1" applyFont="1"/>
    <xf numFmtId="0" fontId="1" fillId="0" borderId="11" xfId="0" applyNumberFormat="1" applyFont="1" applyBorder="1"/>
    <xf numFmtId="4" fontId="2" fillId="0" borderId="1" xfId="0" applyNumberFormat="1" applyFont="1" applyBorder="1"/>
    <xf numFmtId="4" fontId="2" fillId="0" borderId="2" xfId="0" applyNumberFormat="1" applyFont="1" applyBorder="1"/>
    <xf numFmtId="4" fontId="2" fillId="0" borderId="1" xfId="0" pivotButton="1" applyNumberFormat="1" applyFont="1" applyBorder="1"/>
    <xf numFmtId="4" fontId="2" fillId="0" borderId="5" xfId="0" applyNumberFormat="1" applyFont="1" applyBorder="1"/>
    <xf numFmtId="4" fontId="2" fillId="0" borderId="4" xfId="0" applyNumberFormat="1" applyFont="1" applyBorder="1"/>
    <xf numFmtId="4" fontId="2" fillId="0" borderId="7" xfId="0" applyNumberFormat="1" applyFont="1" applyBorder="1"/>
    <xf numFmtId="4" fontId="2" fillId="0" borderId="0" xfId="0" applyNumberFormat="1" applyFont="1"/>
    <xf numFmtId="4" fontId="2" fillId="0" borderId="8" xfId="0" applyNumberFormat="1" applyFont="1" applyBorder="1"/>
    <xf numFmtId="4" fontId="2" fillId="0" borderId="9" xfId="0" applyNumberFormat="1" applyFont="1" applyBorder="1"/>
    <xf numFmtId="4" fontId="2" fillId="0" borderId="11" xfId="0" applyNumberFormat="1" applyFont="1" applyBorder="1"/>
    <xf numFmtId="0" fontId="1" fillId="0" borderId="6" xfId="0" applyFont="1" applyBorder="1"/>
    <xf numFmtId="0" fontId="1" fillId="0" borderId="6" xfId="0" applyNumberFormat="1" applyFont="1" applyBorder="1"/>
    <xf numFmtId="0" fontId="1" fillId="0" borderId="10" xfId="0" applyNumberFormat="1" applyFont="1" applyBorder="1"/>
    <xf numFmtId="0" fontId="1" fillId="0" borderId="12" xfId="0" applyNumberFormat="1" applyFont="1" applyBorder="1"/>
    <xf numFmtId="4" fontId="2" fillId="0" borderId="3" xfId="0" applyNumberFormat="1" applyFont="1" applyBorder="1"/>
    <xf numFmtId="0" fontId="1" fillId="0" borderId="0" xfId="0" applyFont="1" applyFill="1" applyBorder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1014"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  <dxf>
      <font>
        <name val=".VnTim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MY DUNG" refreshedDate="44629.596784143519" createdVersion="1" refreshedVersion="7" recordCount="1144">
  <cacheSource type="external" connectionId="1"/>
  <cacheFields count="12">
    <cacheField name="soxe" numFmtId="0" sqlType="1">
      <sharedItems/>
    </cacheField>
    <cacheField name="ngaygs" numFmtId="0" sqlType="11">
      <sharedItems containsSemiMixedTypes="0" containsNonDate="0" containsDate="1" containsString="0" minDate="2022-02-08T00:00:00" maxDate="2022-03-01T00:00:00" count="21"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</cacheField>
    <cacheField name="sohoadon" numFmtId="0" sqlType="1">
      <sharedItems/>
    </cacheField>
    <cacheField name="mavung" numFmtId="0" sqlType="1">
      <sharedItems count="26">
        <s v="BP"/>
        <s v="GL"/>
        <s v="DN"/>
        <s v="TN"/>
        <s v="ST"/>
        <s v="DT"/>
        <s v="LA"/>
        <s v="BD"/>
        <s v="NT"/>
        <s v="CT"/>
        <s v="BDU"/>
        <s v="KH"/>
        <s v="DLK"/>
        <s v="TV"/>
        <s v="BTR"/>
        <s v="HCM"/>
        <s v="BT"/>
        <s v="TG"/>
        <s v="PY"/>
        <s v="VL"/>
        <s v="AG"/>
        <s v="KG"/>
        <s v="."/>
        <s v="DNO"/>
        <s v="CP"/>
        <s v="KT"/>
      </sharedItems>
    </cacheField>
    <cacheField name="tenvung" numFmtId="0" sqlType="1">
      <sharedItems containsBlank="1" count="26">
        <s v="B×nh Ph­íc"/>
        <s v="Gia Lai"/>
        <s v="§ång Nai"/>
        <s v="T©y Ninh"/>
        <s v="Sãc Tr¨ng"/>
        <s v="§ång Th¸p"/>
        <s v="Long An"/>
        <s v="B×nh §Þnh"/>
        <s v="Ninh ThuËn"/>
        <s v="CÇn Th¬"/>
        <s v="B×nh D­¬ng"/>
        <s v="Kh¸nh Hßa"/>
        <s v="§¾c L¾c"/>
        <s v="Trµ vinh"/>
        <s v="BÕn tre"/>
        <s v="Thµnh phè Hå ChÝ Minh"/>
        <s v="B×nh ThuËn"/>
        <s v="TiÒn Giang"/>
        <s v="Phó Yªn"/>
        <s v="VÜnh Long"/>
        <s v="An Giang"/>
        <s v="Kiªn Giang"/>
        <m/>
        <s v="§¨k N«ng"/>
        <s v="Campuchia"/>
        <s v="Kom Tum"/>
      </sharedItems>
    </cacheField>
    <cacheField name="makh" numFmtId="0" sqlType="1">
      <sharedItems/>
    </cacheField>
    <cacheField name="tenkh" numFmtId="0" sqlType="1">
      <sharedItems count="61">
        <s v="C«ng ty TNHH TM-DV Kim Ngoan"/>
        <s v="C«ng Ty TNHH Kh¸nh HiÒn"/>
        <s v="C«ng Ty TNHH VËn T¶i Ph©n Bãn TuÊn Vò"/>
        <s v="C«ng ty TNHH Minh Trung"/>
        <s v="C«ng Ty Tr¸ch NhiÖm H÷u H¹n TÊn Lîi"/>
        <s v="Doanh NghiÖp T­ Nh©n Kim Hoµng"/>
        <s v="C«ng Ty TNHH Kinh Doanh VËt T­ N«ng NghiÖp An Nguyªn"/>
        <s v="C«ng Ty TNHH Th­¬ng M¹i Vµ DÞch Vô T¸m Trung"/>
        <s v="C«ng Ty TNHH Mét Thµnh Viªn Ph¹m Thanh Hoa"/>
        <s v="C«ng Ty TNHH Th­¬ng M¹i NguyÔn Khoa"/>
        <s v="C«ng Ty TNHH Th­¬ng M¹i - DÞch Vô Lª Vò"/>
        <s v="C«ng Ty TNHH Vâ TuyÕt"/>
        <s v="C«ng Ty Cæ PhÇn VËt T­ Phó Kh¸nh"/>
        <s v="C«ng ty TNHH VTNN H­ng Th¹nh"/>
        <s v="Hé Kinh Doanh Bïi ViÕt Tïng"/>
        <s v="C«ng Ty TNHH Mét Thµnh Viªn T©n ChiÕn"/>
        <s v="C«ng Ty TNHH Mét Thµnh Viªn Th­¬ng M¹i ThÞnh Thµnh DAKLAK"/>
        <s v="C«ng Ty Tr¸ch NhiÖm H÷u H¹n Ut N÷"/>
        <s v="DNTN Thu Dung"/>
        <s v="C«ng ty TNHH H÷u NghÞ"/>
        <s v="Hé Kinh Doanh Phan ThÞ BÐ"/>
        <s v="C«ng ty TNHH NguyÔn Phan"/>
        <s v="C«ng ty TNHH -SX-TM-Hoµng Dòng"/>
        <s v="Cöa Hµng VËt T­ N«ng NghiÖp Kim Kh¸nh"/>
        <s v="C«ng ty TNHH Th­¬ng M¹i DÞch Vô Thanh Yªn"/>
        <s v="Cöa Hµng VTNN Cao V¨n Hßa"/>
        <s v="C«ng Ty TNHH Hïng C­êng Loan"/>
        <s v="C«ng Ty Tr¸ch NhiÖm H÷u H¹n Th­¬ng M¹i - DÞch vô Huy ChÝnh"/>
        <s v="C«ng Ty TNHH C«ng Nguyªn §¾k L¾k"/>
        <s v="C«ng ty Tr¸ch NhiÖm H÷u H¹n Hång Nhung"/>
        <s v="C«ng Ty TNHH Mét Thµnh Viªn N«ng NghiÖp D©n Nam"/>
        <s v="DNTN §øc Hïng"/>
        <s v="C«ng Ty TNHH Kinh Doanh Th­¬ng M¹i BÝch Thuû Ni"/>
        <s v="C«ng Ty TNHH ThuËn Ph¸t"/>
        <s v="C«ng Ty TNHH S¶n XuÊt Ph©n Bãn H÷u Thµnh"/>
        <s v="C«ng Ty TNHH Ph©n Bãn Nguyªn Ngäc"/>
        <s v="Hé Kinh Doanh NguyÔn V¨n §ªn"/>
        <s v="Hé Kinh Doanh Ngäc HiÕu"/>
        <s v="C«ng Ty TNHH N«ng NghiÖp HiÖp Ph¸t"/>
        <s v="C«ng Ty TNHH MTV HiÖp Hßa"/>
        <s v="C«ng ty TNHH S¶n XuÊt DÞch Vô Th­¬ng M¹i HiÕu Giang"/>
        <s v="C«ng Ty TNHH Th­¬ng M¹i Thanh Phong"/>
        <s v="C«ng Ty TNHH Mét Thµnh Viªn T­êng Dung An Giang"/>
        <s v="C«ng Ty TNHH TMDV XNK Ph©n Bãn ThÕ MÉn"/>
        <s v="C«ng ty Tr¸ch NhiÖm H÷u H¹n  Minh HuÖ"/>
        <s v="C«ng ty TNHH MTV Th­¬ng m¹i DÞch vô Minh Minh Trang"/>
        <s v="Ng« TÊn H¶i"/>
        <s v="C«ng Ty Cæ PhÇn MÝa §­êng CÇn Th¬"/>
        <s v="C«ng ty TNHH Th­¬ng M¹i DÞch Vô Vµ M«i Tr­êng H¶i Nguyªn"/>
        <s v="C«ng Ty TNHH Mét Thµnh Viªn N«ng S¶n Thµnh Mai"/>
        <s v="Doanh NghiÖp T­ Nh©n Ph©n Bãn T©n Thµnh"/>
        <s v="DNTN TM T¸m Hïng"/>
        <s v="YE TAK GROUP LTD."/>
        <s v="NguyÔn §×nh Qu©n"/>
        <s v="C«ng Ty TNHH Th­¬ng M¹i -DÞch Vô Anh Thi"/>
        <s v="C«ng Ty Cæ PhÇn MÝa §­êng Trµ Vinh"/>
        <s v="§¹i Lý Hai ChiÕn"/>
        <s v="Phan V¨n ThÕ"/>
        <s v="DNTN T­ Long"/>
        <s v="Lª §Æng TrÝ Dòng"/>
        <s v="C«ng ty Cæ PhÇn B×nh §iÒn - MeKong"/>
      </sharedItems>
    </cacheField>
    <cacheField name="mahang" numFmtId="0" sqlType="1">
      <sharedItems count="62">
        <s v="999"/>
        <s v="TEA2"/>
        <s v="202015TE"/>
        <s v="161613"/>
        <s v="998"/>
        <s v="202015"/>
        <s v="1486"/>
        <s v="TEA1"/>
        <s v="AGL2"/>
        <s v="TE215"/>
        <s v="997"/>
        <s v="MK2122"/>
        <s v="DTTT"/>
        <s v="DTCH"/>
        <s v="168169TE"/>
        <s v="AGL1"/>
        <s v="DT01"/>
        <s v="25255"/>
        <s v="AT2"/>
        <s v="AT3"/>
        <s v="16168T"/>
        <s v="2886"/>
        <s v="20155"/>
        <s v="DT02"/>
        <s v="161686TE"/>
        <s v="DTNTKS"/>
        <s v="151515"/>
        <s v="2020"/>
        <s v="DTTL"/>
        <s v="16618TEH"/>
        <s v="16816H"/>
        <s v="AT1HM"/>
        <s v="2323"/>
        <s v="16168"/>
        <s v="2010"/>
        <s v="201015"/>
        <s v="HTKDO"/>
        <s v="AT3HM"/>
        <s v="16816"/>
        <s v="M1"/>
        <s v="201015TE"/>
        <s v="15520"/>
        <s v="AT2HM"/>
        <s v="161689"/>
        <s v="161616TE"/>
        <s v="16128HG"/>
        <s v="121217BX"/>
        <s v="15520KS"/>
        <s v="BTHPE"/>
        <s v="M1TE"/>
        <s v="252010TEC"/>
        <s v="BTHL3"/>
        <s v="CSKD"/>
        <s v="BTHL4"/>
        <s v="BTHL2"/>
        <s v="16168TE"/>
        <s v="151515C"/>
        <s v="16816TE"/>
        <s v="16200"/>
        <s v="16168C"/>
        <s v="DAPDV"/>
        <s v="TEAG"/>
      </sharedItems>
    </cacheField>
    <cacheField name="dongia" numFmtId="0" sqlType="2">
      <sharedItems containsSemiMixedTypes="0" containsString="0" containsNumber="1" containsInteger="1" minValue="560" maxValue="20601000"/>
    </cacheField>
    <cacheField name="dongianet" numFmtId="0" sqlType="2">
      <sharedItems containsSemiMixedTypes="0" containsString="0" containsNumber="1" containsInteger="1" minValue="560" maxValue="20601000"/>
    </cacheField>
    <cacheField name="soluong" numFmtId="0" sqlType="2">
      <sharedItems containsSemiMixedTypes="0" containsString="0" containsNumber="1" minValue="0.05" maxValue="45000"/>
    </cacheField>
    <cacheField name="ttien" numFmtId="0" sqlType="2">
      <sharedItems containsSemiMixedTypes="0" containsString="0" containsNumber="1" containsInteger="1" minValue="854600" maxValue="2028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4">
  <r>
    <s v="93C-05389"/>
    <x v="0"/>
    <s v="0003366"/>
    <x v="0"/>
    <x v="0"/>
    <s v="CTKN"/>
    <x v="0"/>
    <x v="0"/>
    <n v="15618000"/>
    <n v="15618000"/>
    <n v="6"/>
    <n v="93708000"/>
  </r>
  <r>
    <s v="93C-05389"/>
    <x v="0"/>
    <s v="0003366"/>
    <x v="0"/>
    <x v="0"/>
    <s v="CTKN"/>
    <x v="0"/>
    <x v="1"/>
    <n v="15676000"/>
    <n v="15676000"/>
    <n v="6"/>
    <n v="94056000"/>
  </r>
  <r>
    <s v="93C-05389"/>
    <x v="0"/>
    <s v="0003366"/>
    <x v="0"/>
    <x v="0"/>
    <s v="CTKN"/>
    <x v="0"/>
    <x v="2"/>
    <n v="19265000"/>
    <n v="19265000"/>
    <n v="4"/>
    <n v="77060000"/>
  </r>
  <r>
    <s v="70C-12590"/>
    <x v="0"/>
    <s v="0003445"/>
    <x v="0"/>
    <x v="0"/>
    <s v="CTKN"/>
    <x v="0"/>
    <x v="0"/>
    <n v="15618000"/>
    <n v="15618000"/>
    <n v="8.5"/>
    <n v="132753000"/>
  </r>
  <r>
    <s v="93N-3989"/>
    <x v="0"/>
    <s v="0003443"/>
    <x v="0"/>
    <x v="0"/>
    <s v="CTKN"/>
    <x v="0"/>
    <x v="0"/>
    <n v="15618000"/>
    <n v="15618000"/>
    <n v="10"/>
    <n v="156180000"/>
  </r>
  <r>
    <s v="93N-3989"/>
    <x v="0"/>
    <s v="0003443"/>
    <x v="0"/>
    <x v="0"/>
    <s v="CTKN"/>
    <x v="0"/>
    <x v="2"/>
    <n v="19265000"/>
    <n v="19265000"/>
    <n v="10"/>
    <n v="192650000"/>
  </r>
  <r>
    <s v="51D-09326"/>
    <x v="0"/>
    <s v="0003441"/>
    <x v="0"/>
    <x v="0"/>
    <s v="CTKN"/>
    <x v="0"/>
    <x v="3"/>
    <n v="18230000"/>
    <n v="18230000"/>
    <n v="50"/>
    <n v="911500000"/>
  </r>
  <r>
    <s v="93C-09007"/>
    <x v="0"/>
    <s v="0003440"/>
    <x v="0"/>
    <x v="0"/>
    <s v="CTKN"/>
    <x v="0"/>
    <x v="0"/>
    <n v="15618000"/>
    <n v="15618000"/>
    <n v="10"/>
    <n v="156180000"/>
  </r>
  <r>
    <s v="93C-09007"/>
    <x v="0"/>
    <s v="0003440"/>
    <x v="0"/>
    <x v="0"/>
    <s v="CTKN"/>
    <x v="0"/>
    <x v="4"/>
    <n v="15510000"/>
    <n v="15510000"/>
    <n v="5"/>
    <n v="77550000"/>
  </r>
  <r>
    <s v="93C-09007"/>
    <x v="0"/>
    <s v="0003440"/>
    <x v="0"/>
    <x v="0"/>
    <s v="CTKN"/>
    <x v="0"/>
    <x v="2"/>
    <n v="19265000"/>
    <n v="19265000"/>
    <n v="10"/>
    <n v="192650000"/>
  </r>
  <r>
    <s v="93C-09007"/>
    <x v="0"/>
    <s v="0003440"/>
    <x v="0"/>
    <x v="0"/>
    <s v="CTKN"/>
    <x v="0"/>
    <x v="5"/>
    <n v="19158000"/>
    <n v="19158000"/>
    <n v="5"/>
    <n v="95790000"/>
  </r>
  <r>
    <s v="93C-09007"/>
    <x v="0"/>
    <s v="0003440"/>
    <x v="0"/>
    <x v="0"/>
    <s v="CTKN"/>
    <x v="0"/>
    <x v="6"/>
    <n v="13666000"/>
    <n v="13666000"/>
    <n v="5"/>
    <n v="68330000"/>
  </r>
  <r>
    <s v="70C-15855"/>
    <x v="0"/>
    <s v="0003439"/>
    <x v="0"/>
    <x v="0"/>
    <s v="CTKN"/>
    <x v="0"/>
    <x v="1"/>
    <n v="15676000"/>
    <n v="15676000"/>
    <n v="5"/>
    <n v="78380000"/>
  </r>
  <r>
    <s v="70C-15855"/>
    <x v="0"/>
    <s v="0003439"/>
    <x v="0"/>
    <x v="0"/>
    <s v="CTKN"/>
    <x v="0"/>
    <x v="7"/>
    <n v="16778000"/>
    <n v="16778000"/>
    <n v="4"/>
    <n v="67112000"/>
  </r>
  <r>
    <s v="70C-15855"/>
    <x v="0"/>
    <s v="0003439"/>
    <x v="0"/>
    <x v="0"/>
    <s v="CTKN"/>
    <x v="0"/>
    <x v="2"/>
    <n v="19265000"/>
    <n v="19265000"/>
    <n v="4"/>
    <n v="77060000"/>
  </r>
  <r>
    <s v="70C-15855"/>
    <x v="0"/>
    <s v="0003439"/>
    <x v="0"/>
    <x v="0"/>
    <s v="CTKN"/>
    <x v="0"/>
    <x v="6"/>
    <n v="13666000"/>
    <n v="13666000"/>
    <n v="1"/>
    <n v="13666000"/>
  </r>
  <r>
    <s v="70C-15855"/>
    <x v="0"/>
    <s v="0003439"/>
    <x v="0"/>
    <x v="0"/>
    <s v="CTKN"/>
    <x v="0"/>
    <x v="8"/>
    <n v="15935000"/>
    <n v="15935000"/>
    <n v="1.5"/>
    <n v="23902500"/>
  </r>
  <r>
    <s v="93C-07127"/>
    <x v="0"/>
    <s v="0003437"/>
    <x v="0"/>
    <x v="0"/>
    <s v="CTKN"/>
    <x v="0"/>
    <x v="2"/>
    <n v="19265000"/>
    <n v="19265000"/>
    <n v="20"/>
    <n v="385300000"/>
  </r>
  <r>
    <s v="93C-07127"/>
    <x v="0"/>
    <s v="0003437"/>
    <x v="0"/>
    <x v="0"/>
    <s v="CTKN"/>
    <x v="0"/>
    <x v="9"/>
    <n v="19227000"/>
    <n v="19227000"/>
    <n v="15"/>
    <n v="288405000"/>
  </r>
  <r>
    <s v="70C-07446"/>
    <x v="0"/>
    <s v="0003435"/>
    <x v="0"/>
    <x v="0"/>
    <s v="CTKN"/>
    <x v="0"/>
    <x v="2"/>
    <n v="19265000"/>
    <n v="19265000"/>
    <n v="3"/>
    <n v="57795000"/>
  </r>
  <r>
    <s v="70C-07446"/>
    <x v="0"/>
    <s v="0003435"/>
    <x v="0"/>
    <x v="0"/>
    <s v="CTKN"/>
    <x v="0"/>
    <x v="0"/>
    <n v="15618000"/>
    <n v="15618000"/>
    <n v="3"/>
    <n v="46854000"/>
  </r>
  <r>
    <s v="70C-07446"/>
    <x v="0"/>
    <s v="0003435"/>
    <x v="0"/>
    <x v="0"/>
    <s v="CTKN"/>
    <x v="0"/>
    <x v="4"/>
    <n v="15510000"/>
    <n v="15510000"/>
    <n v="1"/>
    <n v="15510000"/>
  </r>
  <r>
    <s v="85C-02679"/>
    <x v="0"/>
    <s v="0003452"/>
    <x v="0"/>
    <x v="0"/>
    <s v="CTKN"/>
    <x v="0"/>
    <x v="10"/>
    <n v="16829000"/>
    <n v="16829000"/>
    <n v="2"/>
    <n v="33658000"/>
  </r>
  <r>
    <s v="85C-02679"/>
    <x v="0"/>
    <s v="0003452"/>
    <x v="0"/>
    <x v="0"/>
    <s v="CTKN"/>
    <x v="0"/>
    <x v="4"/>
    <n v="15510000"/>
    <n v="15510000"/>
    <n v="10"/>
    <n v="155100000"/>
  </r>
  <r>
    <s v="85C-02679"/>
    <x v="0"/>
    <s v="0003452"/>
    <x v="0"/>
    <x v="0"/>
    <s v="CTKN"/>
    <x v="0"/>
    <x v="0"/>
    <n v="15618000"/>
    <n v="15618000"/>
    <n v="11"/>
    <n v="171798000"/>
  </r>
  <r>
    <s v="85C-02679"/>
    <x v="0"/>
    <s v="0003452"/>
    <x v="0"/>
    <x v="0"/>
    <s v="CTKN"/>
    <x v="0"/>
    <x v="5"/>
    <n v="19158000"/>
    <n v="19158000"/>
    <n v="2"/>
    <n v="38316000"/>
  </r>
  <r>
    <s v="85C-02679"/>
    <x v="0"/>
    <s v="0003452"/>
    <x v="0"/>
    <x v="0"/>
    <s v="CTKN"/>
    <x v="0"/>
    <x v="2"/>
    <n v="19265000"/>
    <n v="19265000"/>
    <n v="5"/>
    <n v="96325000"/>
  </r>
  <r>
    <s v="47C-09047"/>
    <x v="0"/>
    <s v="0003468"/>
    <x v="1"/>
    <x v="1"/>
    <s v="CTKH"/>
    <x v="1"/>
    <x v="11"/>
    <n v="12360000"/>
    <n v="12360000"/>
    <n v="10"/>
    <n v="123600000"/>
  </r>
  <r>
    <s v="47C-09047"/>
    <x v="0"/>
    <s v="0003467"/>
    <x v="1"/>
    <x v="1"/>
    <s v="CTKH"/>
    <x v="1"/>
    <x v="12"/>
    <n v="15165000"/>
    <n v="15165000"/>
    <n v="10"/>
    <n v="151650000"/>
  </r>
  <r>
    <s v="47C-09047"/>
    <x v="0"/>
    <s v="0003467"/>
    <x v="1"/>
    <x v="1"/>
    <s v="CTKH"/>
    <x v="1"/>
    <x v="13"/>
    <n v="15357000"/>
    <n v="15357000"/>
    <n v="8"/>
    <n v="122856000"/>
  </r>
  <r>
    <s v="47C-09047"/>
    <x v="0"/>
    <s v="0003467"/>
    <x v="1"/>
    <x v="1"/>
    <s v="CTKH"/>
    <x v="1"/>
    <x v="14"/>
    <n v="15065000"/>
    <n v="15065000"/>
    <n v="22"/>
    <n v="331430000"/>
  </r>
  <r>
    <s v="60C-22927"/>
    <x v="0"/>
    <s v="0003364"/>
    <x v="2"/>
    <x v="2"/>
    <s v="CTVTTV"/>
    <x v="2"/>
    <x v="0"/>
    <n v="15618000"/>
    <n v="15618000"/>
    <n v="34"/>
    <n v="531012000"/>
  </r>
  <r>
    <s v="70K-3791"/>
    <x v="0"/>
    <s v="0003369"/>
    <x v="3"/>
    <x v="3"/>
    <s v="CTMT"/>
    <x v="3"/>
    <x v="2"/>
    <n v="19265000"/>
    <n v="19265000"/>
    <n v="16.5"/>
    <n v="317872500"/>
  </r>
  <r>
    <s v="70K-3680"/>
    <x v="0"/>
    <s v="0003371"/>
    <x v="3"/>
    <x v="3"/>
    <s v="CTMT"/>
    <x v="3"/>
    <x v="2"/>
    <n v="19265000"/>
    <n v="19265000"/>
    <n v="16.5"/>
    <n v="317872500"/>
  </r>
  <r>
    <s v="83C-05167"/>
    <x v="0"/>
    <s v="0003373"/>
    <x v="4"/>
    <x v="4"/>
    <s v="CTTLOI"/>
    <x v="4"/>
    <x v="5"/>
    <n v="19158000"/>
    <n v="19158000"/>
    <n v="5.5"/>
    <n v="105369000"/>
  </r>
  <r>
    <s v="51C-80115"/>
    <x v="0"/>
    <s v="0003381"/>
    <x v="2"/>
    <x v="2"/>
    <s v="CTVTTV"/>
    <x v="2"/>
    <x v="15"/>
    <n v="17248000"/>
    <n v="17248000"/>
    <n v="3"/>
    <n v="51744000"/>
  </r>
  <r>
    <s v="51C-80115"/>
    <x v="0"/>
    <s v="0003381"/>
    <x v="2"/>
    <x v="2"/>
    <s v="CTVTTV"/>
    <x v="2"/>
    <x v="8"/>
    <n v="15935000"/>
    <n v="15935000"/>
    <n v="4"/>
    <n v="63740000"/>
  </r>
  <r>
    <s v="51C-80115"/>
    <x v="0"/>
    <s v="0003381"/>
    <x v="2"/>
    <x v="2"/>
    <s v="CTVTTV"/>
    <x v="2"/>
    <x v="7"/>
    <n v="16778000"/>
    <n v="16778000"/>
    <n v="2"/>
    <n v="33556000"/>
  </r>
  <r>
    <s v="51C-80115"/>
    <x v="0"/>
    <s v="0003381"/>
    <x v="2"/>
    <x v="2"/>
    <s v="CTVTTV"/>
    <x v="2"/>
    <x v="1"/>
    <n v="15676000"/>
    <n v="15676000"/>
    <n v="8"/>
    <n v="125408000"/>
  </r>
  <r>
    <s v="70C-04716"/>
    <x v="0"/>
    <s v="0003383"/>
    <x v="2"/>
    <x v="2"/>
    <s v="CTVTTV"/>
    <x v="2"/>
    <x v="2"/>
    <n v="19265000"/>
    <n v="19265000"/>
    <n v="4"/>
    <n v="77060000"/>
  </r>
  <r>
    <s v="70C-04716"/>
    <x v="0"/>
    <s v="0003383"/>
    <x v="2"/>
    <x v="2"/>
    <s v="CTVTTV"/>
    <x v="2"/>
    <x v="0"/>
    <n v="15618000"/>
    <n v="15618000"/>
    <n v="5"/>
    <n v="78090000"/>
  </r>
  <r>
    <s v="70C-04716"/>
    <x v="0"/>
    <s v="0003383"/>
    <x v="2"/>
    <x v="2"/>
    <s v="CTVTTV"/>
    <x v="2"/>
    <x v="4"/>
    <n v="15510000"/>
    <n v="15510000"/>
    <n v="2.5"/>
    <n v="38775000"/>
  </r>
  <r>
    <s v="70C-04716"/>
    <x v="0"/>
    <s v="0003383"/>
    <x v="2"/>
    <x v="2"/>
    <s v="CTVTTV"/>
    <x v="2"/>
    <x v="1"/>
    <n v="15676000"/>
    <n v="15676000"/>
    <n v="5"/>
    <n v="78380000"/>
  </r>
  <r>
    <s v="70C-04716"/>
    <x v="0"/>
    <s v="0003383"/>
    <x v="2"/>
    <x v="2"/>
    <s v="CTVTTV"/>
    <x v="2"/>
    <x v="7"/>
    <n v="16778000"/>
    <n v="16778000"/>
    <n v="2"/>
    <n v="33556000"/>
  </r>
  <r>
    <s v="70C-04716"/>
    <x v="0"/>
    <s v="0003383"/>
    <x v="2"/>
    <x v="2"/>
    <s v="CTVTTV"/>
    <x v="2"/>
    <x v="5"/>
    <n v="19158000"/>
    <n v="19158000"/>
    <n v="2"/>
    <n v="38316000"/>
  </r>
  <r>
    <s v="66C-09672"/>
    <x v="0"/>
    <s v="0003388"/>
    <x v="5"/>
    <x v="5"/>
    <s v="DNKH"/>
    <x v="5"/>
    <x v="16"/>
    <n v="15906000"/>
    <n v="15906000"/>
    <n v="18"/>
    <n v="286308000"/>
  </r>
  <r>
    <s v="64C-03349"/>
    <x v="0"/>
    <s v="0003389"/>
    <x v="5"/>
    <x v="5"/>
    <s v="DNKH"/>
    <x v="5"/>
    <x v="5"/>
    <n v="19158000"/>
    <n v="19158000"/>
    <n v="16"/>
    <n v="306528000"/>
  </r>
  <r>
    <s v="62C-15825"/>
    <x v="0"/>
    <s v="0003370"/>
    <x v="6"/>
    <x v="6"/>
    <s v="CTANG"/>
    <x v="6"/>
    <x v="7"/>
    <n v="16778000"/>
    <n v="16778000"/>
    <n v="7"/>
    <n v="117446000"/>
  </r>
  <r>
    <s v="62H-02010"/>
    <x v="0"/>
    <s v="0003377"/>
    <x v="6"/>
    <x v="6"/>
    <s v="CTANG"/>
    <x v="6"/>
    <x v="1"/>
    <n v="15676000"/>
    <n v="15676000"/>
    <n v="2.5"/>
    <n v="39190000"/>
  </r>
  <r>
    <s v="62C-07774"/>
    <x v="0"/>
    <s v="0003378"/>
    <x v="6"/>
    <x v="6"/>
    <s v="CTANG"/>
    <x v="6"/>
    <x v="1"/>
    <n v="15676000"/>
    <n v="15676000"/>
    <n v="5"/>
    <n v="78380000"/>
  </r>
  <r>
    <s v="78H-00290"/>
    <x v="0"/>
    <s v="0003384"/>
    <x v="7"/>
    <x v="7"/>
    <s v="CTTTR"/>
    <x v="7"/>
    <x v="5"/>
    <n v="19158000"/>
    <n v="19158000"/>
    <n v="40"/>
    <n v="766320000"/>
  </r>
  <r>
    <s v="78H-00290"/>
    <x v="0"/>
    <s v="0003384"/>
    <x v="7"/>
    <x v="7"/>
    <s v="CTTTR"/>
    <x v="7"/>
    <x v="2"/>
    <n v="19265000"/>
    <n v="19265000"/>
    <n v="45"/>
    <n v="866925000"/>
  </r>
  <r>
    <s v="78H-00294"/>
    <x v="0"/>
    <s v="0003390"/>
    <x v="7"/>
    <x v="7"/>
    <s v="CTTTR"/>
    <x v="7"/>
    <x v="5"/>
    <n v="19158000"/>
    <n v="19158000"/>
    <n v="55"/>
    <n v="1053690000"/>
  </r>
  <r>
    <s v="78H-00294"/>
    <x v="0"/>
    <s v="0003390"/>
    <x v="7"/>
    <x v="7"/>
    <s v="CTTTR"/>
    <x v="7"/>
    <x v="2"/>
    <n v="19265000"/>
    <n v="19265000"/>
    <n v="30"/>
    <n v="577950000"/>
  </r>
  <r>
    <s v="86C-08324"/>
    <x v="0"/>
    <s v="0003407"/>
    <x v="8"/>
    <x v="8"/>
    <s v="CTPTH"/>
    <x v="8"/>
    <x v="7"/>
    <n v="16778000"/>
    <n v="16778000"/>
    <n v="4"/>
    <n v="67112000"/>
  </r>
  <r>
    <s v="86C-08324"/>
    <x v="0"/>
    <s v="0003407"/>
    <x v="8"/>
    <x v="8"/>
    <s v="CTPTH"/>
    <x v="8"/>
    <x v="1"/>
    <n v="15676000"/>
    <n v="15676000"/>
    <n v="6"/>
    <n v="94056000"/>
  </r>
  <r>
    <s v="86C-08324"/>
    <x v="0"/>
    <s v="0003407"/>
    <x v="8"/>
    <x v="8"/>
    <s v="CTPTH"/>
    <x v="8"/>
    <x v="4"/>
    <n v="15510000"/>
    <n v="15510000"/>
    <n v="10"/>
    <n v="155100000"/>
  </r>
  <r>
    <s v="86C-08324"/>
    <x v="0"/>
    <s v="0003407"/>
    <x v="8"/>
    <x v="8"/>
    <s v="CTPTH"/>
    <x v="8"/>
    <x v="0"/>
    <n v="15618000"/>
    <n v="15618000"/>
    <n v="30"/>
    <n v="468540000"/>
  </r>
  <r>
    <s v="65C-14126"/>
    <x v="0"/>
    <s v="0003447"/>
    <x v="9"/>
    <x v="9"/>
    <s v="CTNKH"/>
    <x v="9"/>
    <x v="17"/>
    <n v="20468000"/>
    <n v="20468000"/>
    <n v="4"/>
    <n v="81872000"/>
  </r>
  <r>
    <s v="65C-14126"/>
    <x v="0"/>
    <s v="0003447"/>
    <x v="9"/>
    <x v="9"/>
    <s v="CTNKH"/>
    <x v="9"/>
    <x v="15"/>
    <n v="17248000"/>
    <n v="17248000"/>
    <n v="15"/>
    <n v="258720000"/>
  </r>
  <r>
    <s v="93C-05108"/>
    <x v="0"/>
    <s v="0003434"/>
    <x v="10"/>
    <x v="10"/>
    <s v="CTLV"/>
    <x v="10"/>
    <x v="11"/>
    <n v="12360000"/>
    <n v="12360000"/>
    <n v="35"/>
    <n v="432600000"/>
  </r>
  <r>
    <s v="66C-02191"/>
    <x v="0"/>
    <s v="0003428"/>
    <x v="9"/>
    <x v="9"/>
    <s v="CTNKH"/>
    <x v="9"/>
    <x v="8"/>
    <n v="15935000"/>
    <n v="15935000"/>
    <n v="25"/>
    <n v="398375000"/>
  </r>
  <r>
    <s v="66C-02191"/>
    <x v="0"/>
    <s v="0003428"/>
    <x v="9"/>
    <x v="9"/>
    <s v="CTNKH"/>
    <x v="9"/>
    <x v="2"/>
    <n v="19265000"/>
    <n v="19265000"/>
    <n v="5"/>
    <n v="96325000"/>
  </r>
  <r>
    <s v="60C-15790"/>
    <x v="0"/>
    <s v="0003391"/>
    <x v="2"/>
    <x v="2"/>
    <s v="CTVTUYET"/>
    <x v="11"/>
    <x v="16"/>
    <n v="15906000"/>
    <n v="15906000"/>
    <n v="19"/>
    <n v="302214000"/>
  </r>
  <r>
    <s v="60C-33663"/>
    <x v="0"/>
    <s v="0003409"/>
    <x v="2"/>
    <x v="2"/>
    <s v="CTVTTV"/>
    <x v="2"/>
    <x v="2"/>
    <n v="19265000"/>
    <n v="19265000"/>
    <n v="10"/>
    <n v="192650000"/>
  </r>
  <r>
    <s v="60C-33663"/>
    <x v="0"/>
    <s v="0003409"/>
    <x v="2"/>
    <x v="2"/>
    <s v="CTVTTV"/>
    <x v="2"/>
    <x v="10"/>
    <n v="16829000"/>
    <n v="16829000"/>
    <n v="15"/>
    <n v="252435000"/>
  </r>
  <r>
    <s v="60C-33663"/>
    <x v="0"/>
    <s v="0003409"/>
    <x v="2"/>
    <x v="2"/>
    <s v="CTVTTV"/>
    <x v="2"/>
    <x v="18"/>
    <n v="15471000"/>
    <n v="15471000"/>
    <n v="3"/>
    <n v="46413000"/>
  </r>
  <r>
    <s v="60C-33663"/>
    <x v="0"/>
    <s v="0003409"/>
    <x v="2"/>
    <x v="2"/>
    <s v="CTVTTV"/>
    <x v="2"/>
    <x v="19"/>
    <n v="16057000"/>
    <n v="16057000"/>
    <n v="6"/>
    <n v="96342000"/>
  </r>
  <r>
    <s v="79C-13537"/>
    <x v="0"/>
    <s v="0003408"/>
    <x v="11"/>
    <x v="11"/>
    <s v="CTPK"/>
    <x v="12"/>
    <x v="16"/>
    <n v="15906000"/>
    <n v="15906000"/>
    <n v="5"/>
    <n v="79530000"/>
  </r>
  <r>
    <s v="79C-13537"/>
    <x v="0"/>
    <s v="0003408"/>
    <x v="11"/>
    <x v="11"/>
    <s v="CTPK"/>
    <x v="12"/>
    <x v="0"/>
    <n v="15618000"/>
    <n v="15618000"/>
    <n v="5"/>
    <n v="78090000"/>
  </r>
  <r>
    <s v="79C-13537"/>
    <x v="0"/>
    <s v="0003408"/>
    <x v="11"/>
    <x v="11"/>
    <s v="CTPK"/>
    <x v="12"/>
    <x v="6"/>
    <n v="13666000"/>
    <n v="13666000"/>
    <n v="5"/>
    <n v="68330000"/>
  </r>
  <r>
    <s v="79C-13537"/>
    <x v="0"/>
    <s v="0003408"/>
    <x v="11"/>
    <x v="11"/>
    <s v="CTPK"/>
    <x v="12"/>
    <x v="2"/>
    <n v="19265000"/>
    <n v="19265000"/>
    <n v="6"/>
    <n v="115590000"/>
  </r>
  <r>
    <s v="60C-37545"/>
    <x v="0"/>
    <s v="0003403"/>
    <x v="2"/>
    <x v="2"/>
    <s v="CTVTTV"/>
    <x v="2"/>
    <x v="2"/>
    <n v="19265000"/>
    <n v="19265000"/>
    <n v="5"/>
    <n v="96325000"/>
  </r>
  <r>
    <s v="60C-37545"/>
    <x v="0"/>
    <s v="0003403"/>
    <x v="2"/>
    <x v="2"/>
    <s v="CTVTTV"/>
    <x v="2"/>
    <x v="5"/>
    <n v="19158000"/>
    <n v="19158000"/>
    <n v="4"/>
    <n v="76632000"/>
  </r>
  <r>
    <s v="72C-05328"/>
    <x v="0"/>
    <s v="0003402"/>
    <x v="2"/>
    <x v="2"/>
    <s v="CTVTTV"/>
    <x v="2"/>
    <x v="0"/>
    <n v="15618000"/>
    <n v="15618000"/>
    <n v="13"/>
    <n v="203034000"/>
  </r>
  <r>
    <s v="72C-05328"/>
    <x v="0"/>
    <s v="0003402"/>
    <x v="2"/>
    <x v="2"/>
    <s v="CTVTTV"/>
    <x v="2"/>
    <x v="4"/>
    <n v="15510000"/>
    <n v="15510000"/>
    <n v="5"/>
    <n v="77550000"/>
  </r>
  <r>
    <s v=" 64H-4832"/>
    <x v="0"/>
    <s v="0003401"/>
    <x v="5"/>
    <x v="5"/>
    <s v="DNKH"/>
    <x v="5"/>
    <x v="5"/>
    <n v="19158000"/>
    <n v="19158000"/>
    <n v="16"/>
    <n v="306528000"/>
  </r>
  <r>
    <s v="67C-09567"/>
    <x v="0"/>
    <s v="0003400"/>
    <x v="4"/>
    <x v="4"/>
    <s v="CTHTHA"/>
    <x v="13"/>
    <x v="2"/>
    <n v="19265000"/>
    <n v="19265000"/>
    <n v="40"/>
    <n v="770600000"/>
  </r>
  <r>
    <s v="68C-12170"/>
    <x v="0"/>
    <s v="0003398"/>
    <x v="5"/>
    <x v="5"/>
    <s v="DNKH"/>
    <x v="5"/>
    <x v="5"/>
    <n v="19158000"/>
    <n v="19158000"/>
    <n v="18"/>
    <n v="344844000"/>
  </r>
  <r>
    <s v="61C-18821"/>
    <x v="0"/>
    <s v="0003421"/>
    <x v="10"/>
    <x v="10"/>
    <s v="CTLV"/>
    <x v="10"/>
    <x v="20"/>
    <n v="16258000"/>
    <n v="16258000"/>
    <n v="2"/>
    <n v="32516000"/>
  </r>
  <r>
    <s v="61C-18821"/>
    <x v="0"/>
    <s v="0003421"/>
    <x v="10"/>
    <x v="10"/>
    <s v="CTLV"/>
    <x v="10"/>
    <x v="4"/>
    <n v="15510000"/>
    <n v="15510000"/>
    <n v="3"/>
    <n v="46530000"/>
  </r>
  <r>
    <s v="61C-18821"/>
    <x v="0"/>
    <s v="0003421"/>
    <x v="10"/>
    <x v="10"/>
    <s v="CTLV"/>
    <x v="10"/>
    <x v="0"/>
    <n v="15618000"/>
    <n v="15618000"/>
    <n v="2"/>
    <n v="31236000"/>
  </r>
  <r>
    <s v="61C-18821"/>
    <x v="0"/>
    <s v="0003421"/>
    <x v="10"/>
    <x v="10"/>
    <s v="CTLV"/>
    <x v="10"/>
    <x v="2"/>
    <n v="19265000"/>
    <n v="19265000"/>
    <n v="10"/>
    <n v="192650000"/>
  </r>
  <r>
    <s v="51D-39980"/>
    <x v="0"/>
    <s v="0003415"/>
    <x v="7"/>
    <x v="7"/>
    <s v="CTTTR"/>
    <x v="7"/>
    <x v="16"/>
    <n v="15906000"/>
    <n v="15906000"/>
    <n v="25"/>
    <n v="397650000"/>
  </r>
  <r>
    <s v="51D-39980"/>
    <x v="0"/>
    <s v="0003415"/>
    <x v="7"/>
    <x v="7"/>
    <s v="CTTTR"/>
    <x v="7"/>
    <x v="1"/>
    <n v="15676000"/>
    <n v="15676000"/>
    <n v="25"/>
    <n v="391900000"/>
  </r>
  <r>
    <s v="51D-39980"/>
    <x v="0"/>
    <s v="0003415"/>
    <x v="7"/>
    <x v="7"/>
    <s v="CTTTR"/>
    <x v="7"/>
    <x v="12"/>
    <n v="15165000"/>
    <n v="15165000"/>
    <n v="25"/>
    <n v="379125000"/>
  </r>
  <r>
    <s v="62C-15825"/>
    <x v="0"/>
    <s v="0003450"/>
    <x v="6"/>
    <x v="6"/>
    <s v="CTANG"/>
    <x v="6"/>
    <x v="21"/>
    <n v="16200000"/>
    <n v="16200000"/>
    <n v="7"/>
    <n v="113400000"/>
  </r>
  <r>
    <s v="62H-02010"/>
    <x v="0"/>
    <s v="0003461"/>
    <x v="6"/>
    <x v="6"/>
    <s v="CTANG"/>
    <x v="6"/>
    <x v="22"/>
    <n v="15780000"/>
    <n v="15780000"/>
    <n v="2.5"/>
    <n v="39450000"/>
  </r>
  <r>
    <s v="62C-07774"/>
    <x v="0"/>
    <s v="0003460"/>
    <x v="6"/>
    <x v="6"/>
    <s v="CTANG"/>
    <x v="6"/>
    <x v="22"/>
    <n v="15780000"/>
    <n v="15780000"/>
    <n v="5"/>
    <n v="78900000"/>
  </r>
  <r>
    <s v="62C-07774"/>
    <x v="0"/>
    <s v="0003451"/>
    <x v="6"/>
    <x v="6"/>
    <s v="CTANG"/>
    <x v="6"/>
    <x v="21"/>
    <n v="16200000"/>
    <n v="16200000"/>
    <n v="5"/>
    <n v="81000000"/>
  </r>
  <r>
    <s v="66S-7028"/>
    <x v="0"/>
    <s v="0003453"/>
    <x v="9"/>
    <x v="9"/>
    <s v="CTNKH"/>
    <x v="9"/>
    <x v="8"/>
    <n v="15935000"/>
    <n v="15935000"/>
    <n v="25"/>
    <n v="398375000"/>
  </r>
  <r>
    <s v="66S-7028"/>
    <x v="0"/>
    <s v="0003453"/>
    <x v="9"/>
    <x v="9"/>
    <s v="CTNKH"/>
    <x v="9"/>
    <x v="2"/>
    <n v="19265000"/>
    <n v="19265000"/>
    <n v="5"/>
    <n v="96325000"/>
  </r>
  <r>
    <s v="83C-02656"/>
    <x v="0"/>
    <s v="0003466"/>
    <x v="9"/>
    <x v="9"/>
    <s v="CTNKH"/>
    <x v="9"/>
    <x v="17"/>
    <n v="20468000"/>
    <n v="20468000"/>
    <n v="11"/>
    <n v="225148000"/>
  </r>
  <r>
    <s v="62H-02010"/>
    <x v="0"/>
    <s v="0003464"/>
    <x v="6"/>
    <x v="6"/>
    <s v="CTANG"/>
    <x v="6"/>
    <x v="21"/>
    <n v="16200000"/>
    <n v="16200000"/>
    <n v="2.5"/>
    <n v="40500000"/>
  </r>
  <r>
    <s v="66H-00507"/>
    <x v="0"/>
    <s v="0003458"/>
    <x v="9"/>
    <x v="9"/>
    <s v="CTNKH"/>
    <x v="9"/>
    <x v="2"/>
    <n v="19265000"/>
    <n v="19265000"/>
    <n v="40"/>
    <n v="770600000"/>
  </r>
  <r>
    <s v="86C-06083"/>
    <x v="0"/>
    <s v="0003396"/>
    <x v="2"/>
    <x v="2"/>
    <s v="CTVTTV"/>
    <x v="2"/>
    <x v="2"/>
    <n v="19265000"/>
    <n v="19265000"/>
    <n v="30"/>
    <n v="577950000"/>
  </r>
  <r>
    <s v="86C-06083"/>
    <x v="0"/>
    <s v="0003396"/>
    <x v="2"/>
    <x v="2"/>
    <s v="CTVTTV"/>
    <x v="2"/>
    <x v="0"/>
    <n v="15618000"/>
    <n v="15618000"/>
    <n v="20"/>
    <n v="312360000"/>
  </r>
  <r>
    <s v="60C-22475"/>
    <x v="0"/>
    <s v="0003446"/>
    <x v="2"/>
    <x v="2"/>
    <s v="CTVTTV"/>
    <x v="2"/>
    <x v="0"/>
    <n v="15618000"/>
    <n v="15618000"/>
    <n v="10"/>
    <n v="156180000"/>
  </r>
  <r>
    <s v="60C-22475"/>
    <x v="0"/>
    <s v="0003446"/>
    <x v="2"/>
    <x v="2"/>
    <s v="CTVTTV"/>
    <x v="2"/>
    <x v="4"/>
    <n v="15510000"/>
    <n v="15510000"/>
    <n v="9.5"/>
    <n v="147345000"/>
  </r>
  <r>
    <s v="79C-05761"/>
    <x v="0"/>
    <s v="0003444"/>
    <x v="11"/>
    <x v="11"/>
    <s v="BVT"/>
    <x v="14"/>
    <x v="16"/>
    <n v="15906000"/>
    <n v="15906000"/>
    <n v="3"/>
    <n v="47718000"/>
  </r>
  <r>
    <s v="79C-05761"/>
    <x v="0"/>
    <s v="0003444"/>
    <x v="11"/>
    <x v="11"/>
    <s v="BVT"/>
    <x v="14"/>
    <x v="23"/>
    <n v="15942000"/>
    <n v="15942000"/>
    <n v="3"/>
    <n v="47826000"/>
  </r>
  <r>
    <s v="79C-05761"/>
    <x v="0"/>
    <s v="0003444"/>
    <x v="11"/>
    <x v="11"/>
    <s v="BVT"/>
    <x v="14"/>
    <x v="24"/>
    <n v="14914000"/>
    <n v="14914000"/>
    <n v="3"/>
    <n v="44742000"/>
  </r>
  <r>
    <s v="72C-12707"/>
    <x v="0"/>
    <s v="0003406"/>
    <x v="2"/>
    <x v="2"/>
    <s v="CTVTTV"/>
    <x v="2"/>
    <x v="0"/>
    <n v="15618000"/>
    <n v="15618000"/>
    <n v="4"/>
    <n v="62472000"/>
  </r>
  <r>
    <s v="79C-05761"/>
    <x v="0"/>
    <s v="0003444"/>
    <x v="11"/>
    <x v="11"/>
    <s v="BVT"/>
    <x v="14"/>
    <x v="25"/>
    <n v="18000000"/>
    <n v="18000000"/>
    <n v="3"/>
    <n v="54000000"/>
  </r>
  <r>
    <s v="79C-05761"/>
    <x v="0"/>
    <s v="0003444"/>
    <x v="11"/>
    <x v="11"/>
    <s v="BVT"/>
    <x v="14"/>
    <x v="26"/>
    <n v="16518000"/>
    <n v="16518000"/>
    <n v="2"/>
    <n v="33036000"/>
  </r>
  <r>
    <s v="67H-01558"/>
    <x v="0"/>
    <s v="0003442"/>
    <x v="5"/>
    <x v="5"/>
    <s v="DNKH"/>
    <x v="5"/>
    <x v="27"/>
    <n v="17470000"/>
    <n v="17470000"/>
    <n v="5"/>
    <n v="87350000"/>
  </r>
  <r>
    <s v="67H-01558"/>
    <x v="0"/>
    <s v="0003442"/>
    <x v="5"/>
    <x v="5"/>
    <s v="DNKH"/>
    <x v="5"/>
    <x v="1"/>
    <n v="15676000"/>
    <n v="15676000"/>
    <n v="5"/>
    <n v="78380000"/>
  </r>
  <r>
    <s v="86C-05404"/>
    <x v="0"/>
    <s v="0003438"/>
    <x v="2"/>
    <x v="2"/>
    <s v="CTVTUYET"/>
    <x v="11"/>
    <x v="0"/>
    <n v="15618000"/>
    <n v="15618000"/>
    <n v="40"/>
    <n v="624720000"/>
  </r>
  <r>
    <s v="86C-05404"/>
    <x v="0"/>
    <s v="0003438"/>
    <x v="2"/>
    <x v="2"/>
    <s v="CTVTUYET"/>
    <x v="11"/>
    <x v="28"/>
    <n v="18653000"/>
    <n v="18653000"/>
    <n v="7"/>
    <n v="130571000"/>
  </r>
  <r>
    <s v="86C-05404"/>
    <x v="0"/>
    <s v="0003438"/>
    <x v="2"/>
    <x v="2"/>
    <s v="CTVTUYET"/>
    <x v="11"/>
    <x v="5"/>
    <n v="19158000"/>
    <n v="19158000"/>
    <n v="3"/>
    <n v="57474000"/>
  </r>
  <r>
    <s v="86C-08408"/>
    <x v="0"/>
    <s v="0003433"/>
    <x v="2"/>
    <x v="2"/>
    <s v="CTVTTV"/>
    <x v="2"/>
    <x v="4"/>
    <n v="15510000"/>
    <n v="15510000"/>
    <n v="30"/>
    <n v="465300000"/>
  </r>
  <r>
    <s v="86C-08408"/>
    <x v="0"/>
    <s v="0003433"/>
    <x v="2"/>
    <x v="2"/>
    <s v="CTVTTV"/>
    <x v="2"/>
    <x v="0"/>
    <n v="15618000"/>
    <n v="15618000"/>
    <n v="20"/>
    <n v="312360000"/>
  </r>
  <r>
    <s v="70C-07219"/>
    <x v="0"/>
    <s v="0003430"/>
    <x v="3"/>
    <x v="3"/>
    <s v="CTMT"/>
    <x v="3"/>
    <x v="15"/>
    <n v="17248000"/>
    <n v="17248000"/>
    <n v="10"/>
    <n v="172480000"/>
  </r>
  <r>
    <s v="70C-07219"/>
    <x v="0"/>
    <s v="0003430"/>
    <x v="3"/>
    <x v="3"/>
    <s v="CTMT"/>
    <x v="3"/>
    <x v="1"/>
    <n v="15676000"/>
    <n v="15676000"/>
    <n v="6"/>
    <n v="94056000"/>
  </r>
  <r>
    <s v="72C-05592"/>
    <x v="0"/>
    <s v="0003429"/>
    <x v="2"/>
    <x v="2"/>
    <s v="CTVTUYET"/>
    <x v="11"/>
    <x v="2"/>
    <n v="19265000"/>
    <n v="19265000"/>
    <n v="20"/>
    <n v="385300000"/>
  </r>
  <r>
    <s v="60C-33621"/>
    <x v="0"/>
    <s v="0003424"/>
    <x v="2"/>
    <x v="2"/>
    <s v="CTVTTV"/>
    <x v="2"/>
    <x v="2"/>
    <n v="19265000"/>
    <n v="19265000"/>
    <n v="17"/>
    <n v="327505000"/>
  </r>
  <r>
    <s v="60C-33621"/>
    <x v="0"/>
    <s v="0003424"/>
    <x v="2"/>
    <x v="2"/>
    <s v="CTVTTV"/>
    <x v="2"/>
    <x v="0"/>
    <n v="15618000"/>
    <n v="15618000"/>
    <n v="17"/>
    <n v="265506000"/>
  </r>
  <r>
    <s v="70C-00449"/>
    <x v="0"/>
    <s v="0003423"/>
    <x v="2"/>
    <x v="2"/>
    <s v="CTVTTV"/>
    <x v="2"/>
    <x v="0"/>
    <n v="15618000"/>
    <n v="15618000"/>
    <n v="32"/>
    <n v="499776000"/>
  </r>
  <r>
    <s v="70C-00449"/>
    <x v="0"/>
    <s v="0003423"/>
    <x v="2"/>
    <x v="2"/>
    <s v="CTVTTV"/>
    <x v="2"/>
    <x v="7"/>
    <n v="16778000"/>
    <n v="16778000"/>
    <n v="2"/>
    <n v="33556000"/>
  </r>
  <r>
    <s v="60H-01738"/>
    <x v="0"/>
    <s v="0003422"/>
    <x v="2"/>
    <x v="2"/>
    <s v="CTVTTV"/>
    <x v="2"/>
    <x v="5"/>
    <n v="19158000"/>
    <n v="19158000"/>
    <n v="10"/>
    <n v="191580000"/>
  </r>
  <r>
    <s v="60H-01738"/>
    <x v="0"/>
    <s v="0003422"/>
    <x v="2"/>
    <x v="2"/>
    <s v="CTVTTV"/>
    <x v="2"/>
    <x v="16"/>
    <n v="15906000"/>
    <n v="15906000"/>
    <n v="20"/>
    <n v="318120000"/>
  </r>
  <r>
    <s v="60H-01738"/>
    <x v="0"/>
    <s v="0003422"/>
    <x v="2"/>
    <x v="2"/>
    <s v="CTVTTV"/>
    <x v="2"/>
    <x v="24"/>
    <n v="14914000"/>
    <n v="14914000"/>
    <n v="5"/>
    <n v="74570000"/>
  </r>
  <r>
    <s v="60C-27252"/>
    <x v="0"/>
    <s v="0003420"/>
    <x v="2"/>
    <x v="2"/>
    <s v="CTVTUYET"/>
    <x v="11"/>
    <x v="4"/>
    <n v="15510000"/>
    <n v="15510000"/>
    <n v="15"/>
    <n v="232650000"/>
  </r>
  <r>
    <s v="60C-27252"/>
    <x v="0"/>
    <s v="0003420"/>
    <x v="2"/>
    <x v="2"/>
    <s v="CTVTUYET"/>
    <x v="11"/>
    <x v="0"/>
    <n v="15618000"/>
    <n v="15618000"/>
    <n v="19"/>
    <n v="296742000"/>
  </r>
  <r>
    <s v="79C-09804"/>
    <x v="0"/>
    <s v="0003419"/>
    <x v="11"/>
    <x v="11"/>
    <s v="BVT"/>
    <x v="14"/>
    <x v="2"/>
    <n v="19265000"/>
    <n v="19265000"/>
    <n v="22"/>
    <n v="423830000"/>
  </r>
  <r>
    <s v="79C-09804"/>
    <x v="0"/>
    <s v="0003419"/>
    <x v="11"/>
    <x v="11"/>
    <s v="BVT"/>
    <x v="14"/>
    <x v="6"/>
    <n v="13666000"/>
    <n v="13666000"/>
    <n v="3"/>
    <n v="40998000"/>
  </r>
  <r>
    <s v="60C-13770"/>
    <x v="0"/>
    <s v="0003418"/>
    <x v="2"/>
    <x v="2"/>
    <s v="CTVTUYET"/>
    <x v="11"/>
    <x v="24"/>
    <n v="14914000"/>
    <n v="14914000"/>
    <n v="19"/>
    <n v="283366000"/>
  </r>
  <r>
    <s v="47C-24237"/>
    <x v="0"/>
    <s v="0003417"/>
    <x v="12"/>
    <x v="12"/>
    <s v="CTTCH"/>
    <x v="15"/>
    <x v="11"/>
    <n v="12360000"/>
    <n v="12360000"/>
    <n v="50"/>
    <n v="618000000"/>
  </r>
  <r>
    <s v="72C-12707"/>
    <x v="0"/>
    <s v="0003406"/>
    <x v="2"/>
    <x v="2"/>
    <s v="CTVTTV"/>
    <x v="2"/>
    <x v="4"/>
    <n v="15510000"/>
    <n v="15510000"/>
    <n v="13"/>
    <n v="201630000"/>
  </r>
  <r>
    <s v="60C-33634"/>
    <x v="0"/>
    <s v="0003449"/>
    <x v="2"/>
    <x v="2"/>
    <s v="CTVTTV"/>
    <x v="2"/>
    <x v="4"/>
    <n v="15510000"/>
    <n v="15510000"/>
    <n v="34"/>
    <n v="527340000"/>
  </r>
  <r>
    <s v="83C-07632"/>
    <x v="0"/>
    <s v="0003454"/>
    <x v="5"/>
    <x v="5"/>
    <s v="DNKH"/>
    <x v="5"/>
    <x v="17"/>
    <n v="20468000"/>
    <n v="20468000"/>
    <n v="7"/>
    <n v="143276000"/>
  </r>
  <r>
    <s v="83C-07632"/>
    <x v="0"/>
    <s v="0003454"/>
    <x v="5"/>
    <x v="5"/>
    <s v="DNKH"/>
    <x v="5"/>
    <x v="5"/>
    <n v="19158000"/>
    <n v="19158000"/>
    <n v="1"/>
    <n v="19158000"/>
  </r>
  <r>
    <s v="70C-07555"/>
    <x v="0"/>
    <s v="0003456"/>
    <x v="3"/>
    <x v="3"/>
    <s v="CTMT"/>
    <x v="3"/>
    <x v="8"/>
    <n v="15935000"/>
    <n v="15935000"/>
    <n v="10"/>
    <n v="159350000"/>
  </r>
  <r>
    <s v="70C-07555"/>
    <x v="0"/>
    <s v="0003456"/>
    <x v="3"/>
    <x v="3"/>
    <s v="CTMT"/>
    <x v="3"/>
    <x v="1"/>
    <n v="15676000"/>
    <n v="15676000"/>
    <n v="6"/>
    <n v="94056000"/>
  </r>
  <r>
    <s v="67C-03066"/>
    <x v="0"/>
    <s v="0003469"/>
    <x v="5"/>
    <x v="5"/>
    <s v="DNKH"/>
    <x v="5"/>
    <x v="27"/>
    <n v="17470000"/>
    <n v="17470000"/>
    <n v="10"/>
    <n v="174700000"/>
  </r>
  <r>
    <s v="51D-32104"/>
    <x v="0"/>
    <s v="0003465"/>
    <x v="12"/>
    <x v="12"/>
    <s v="CTTTDL"/>
    <x v="16"/>
    <x v="29"/>
    <n v="15100000"/>
    <n v="15100000"/>
    <n v="6"/>
    <n v="90600000"/>
  </r>
  <r>
    <s v="51D-32104"/>
    <x v="0"/>
    <s v="0003465"/>
    <x v="12"/>
    <x v="12"/>
    <s v="CTTTDL"/>
    <x v="16"/>
    <x v="30"/>
    <n v="15065000"/>
    <n v="15065000"/>
    <n v="5"/>
    <n v="75325000"/>
  </r>
  <r>
    <s v="51D-32104"/>
    <x v="0"/>
    <s v="0003465"/>
    <x v="12"/>
    <x v="12"/>
    <s v="CTTTDL"/>
    <x v="16"/>
    <x v="3"/>
    <n v="18230000"/>
    <n v="18230000"/>
    <n v="3"/>
    <n v="54690000"/>
  </r>
  <r>
    <s v="51D-32104"/>
    <x v="0"/>
    <s v="0003465"/>
    <x v="12"/>
    <x v="12"/>
    <s v="CTTTDL"/>
    <x v="16"/>
    <x v="12"/>
    <n v="15165000"/>
    <n v="15165000"/>
    <n v="34"/>
    <n v="515610000"/>
  </r>
  <r>
    <s v="51D-32104"/>
    <x v="0"/>
    <s v="0003465"/>
    <x v="12"/>
    <x v="12"/>
    <s v="CTTTDL"/>
    <x v="16"/>
    <x v="24"/>
    <n v="14914000"/>
    <n v="14914000"/>
    <n v="5"/>
    <n v="74570000"/>
  </r>
  <r>
    <s v="64C-08157"/>
    <x v="0"/>
    <s v="0003462"/>
    <x v="5"/>
    <x v="5"/>
    <s v="DNKH"/>
    <x v="5"/>
    <x v="7"/>
    <n v="16778000"/>
    <n v="16778000"/>
    <n v="4"/>
    <n v="67112000"/>
  </r>
  <r>
    <s v="64C-08157"/>
    <x v="0"/>
    <s v="0003462"/>
    <x v="5"/>
    <x v="5"/>
    <s v="DNKH"/>
    <x v="5"/>
    <x v="1"/>
    <n v="15676000"/>
    <n v="15676000"/>
    <n v="3"/>
    <n v="47028000"/>
  </r>
  <r>
    <s v="79C-12259"/>
    <x v="0"/>
    <s v="0003471"/>
    <x v="11"/>
    <x v="11"/>
    <s v="BVT"/>
    <x v="14"/>
    <x v="2"/>
    <n v="19265000"/>
    <n v="19265000"/>
    <n v="14"/>
    <n v="269710000"/>
  </r>
  <r>
    <s v="86C-08418"/>
    <x v="0"/>
    <s v="0003472"/>
    <x v="2"/>
    <x v="2"/>
    <s v="CTVTTV"/>
    <x v="2"/>
    <x v="0"/>
    <n v="15618000"/>
    <n v="15618000"/>
    <n v="22"/>
    <n v="343596000"/>
  </r>
  <r>
    <s v="86C-08418"/>
    <x v="0"/>
    <s v="0003472"/>
    <x v="2"/>
    <x v="2"/>
    <s v="CTVTTV"/>
    <x v="2"/>
    <x v="4"/>
    <n v="15510000"/>
    <n v="15510000"/>
    <n v="7"/>
    <n v="108570000"/>
  </r>
  <r>
    <s v="86C-08418"/>
    <x v="0"/>
    <s v="0003472"/>
    <x v="2"/>
    <x v="2"/>
    <s v="CTVTTV"/>
    <x v="2"/>
    <x v="16"/>
    <n v="15906000"/>
    <n v="15906000"/>
    <n v="3"/>
    <n v="47718000"/>
  </r>
  <r>
    <s v="86C-08418"/>
    <x v="0"/>
    <s v="0003472"/>
    <x v="2"/>
    <x v="2"/>
    <s v="CTVTTV"/>
    <x v="2"/>
    <x v="23"/>
    <n v="15942000"/>
    <n v="15942000"/>
    <n v="3"/>
    <n v="47826000"/>
  </r>
  <r>
    <s v="62C-04232"/>
    <x v="0"/>
    <s v="0003365"/>
    <x v="13"/>
    <x v="13"/>
    <s v="CTUN"/>
    <x v="17"/>
    <x v="5"/>
    <n v="19158000"/>
    <n v="19158000"/>
    <n v="11"/>
    <n v="210738000"/>
  </r>
  <r>
    <s v="62C-04232"/>
    <x v="0"/>
    <s v="0003365"/>
    <x v="13"/>
    <x v="13"/>
    <s v="CTUN"/>
    <x v="17"/>
    <x v="2"/>
    <n v="19265000"/>
    <n v="19265000"/>
    <n v="6"/>
    <n v="115590000"/>
  </r>
  <r>
    <s v="62C-03486"/>
    <x v="0"/>
    <s v="0003367"/>
    <x v="14"/>
    <x v="14"/>
    <s v="DNTDU"/>
    <x v="18"/>
    <x v="28"/>
    <n v="18653000"/>
    <n v="18653000"/>
    <n v="8"/>
    <n v="149224000"/>
  </r>
  <r>
    <s v="62C-03486"/>
    <x v="0"/>
    <s v="0003367"/>
    <x v="14"/>
    <x v="14"/>
    <s v="DNTDU"/>
    <x v="18"/>
    <x v="0"/>
    <n v="15618000"/>
    <n v="15618000"/>
    <n v="8"/>
    <n v="124944000"/>
  </r>
  <r>
    <s v="62C-03701"/>
    <x v="0"/>
    <s v="0003368"/>
    <x v="14"/>
    <x v="14"/>
    <s v="DNTDU"/>
    <x v="18"/>
    <x v="2"/>
    <n v="19265000"/>
    <n v="19265000"/>
    <n v="15"/>
    <n v="288975000"/>
  </r>
  <r>
    <s v="63C-01862"/>
    <x v="0"/>
    <s v="0003372"/>
    <x v="6"/>
    <x v="6"/>
    <s v="CTHN"/>
    <x v="19"/>
    <x v="2"/>
    <n v="19265000"/>
    <n v="19265000"/>
    <n v="17"/>
    <n v="327505000"/>
  </r>
  <r>
    <s v="62C-09062"/>
    <x v="0"/>
    <s v="0003374"/>
    <x v="13"/>
    <x v="13"/>
    <s v="CTUN"/>
    <x v="17"/>
    <x v="2"/>
    <n v="19265000"/>
    <n v="19265000"/>
    <n v="34"/>
    <n v="655010000"/>
  </r>
  <r>
    <s v="63H-01362"/>
    <x v="0"/>
    <s v="0003375"/>
    <x v="14"/>
    <x v="14"/>
    <s v="DNTDU"/>
    <x v="18"/>
    <x v="31"/>
    <n v="15900000"/>
    <n v="15900000"/>
    <n v="7"/>
    <n v="111300000"/>
  </r>
  <r>
    <s v="71C-03345"/>
    <x v="0"/>
    <s v="0003376"/>
    <x v="14"/>
    <x v="14"/>
    <s v="DNTDU"/>
    <x v="18"/>
    <x v="2"/>
    <n v="19265000"/>
    <n v="19265000"/>
    <n v="17"/>
    <n v="327505000"/>
  </r>
  <r>
    <s v="51C-63774"/>
    <x v="0"/>
    <s v="0003379"/>
    <x v="15"/>
    <x v="15"/>
    <s v="PTB"/>
    <x v="20"/>
    <x v="0"/>
    <n v="15618000"/>
    <n v="15618000"/>
    <n v="16"/>
    <n v="249888000"/>
  </r>
  <r>
    <s v="62M-0699"/>
    <x v="0"/>
    <s v="0003380"/>
    <x v="13"/>
    <x v="13"/>
    <s v="CTUN"/>
    <x v="17"/>
    <x v="2"/>
    <n v="19265000"/>
    <n v="19265000"/>
    <n v="4"/>
    <n v="77060000"/>
  </r>
  <r>
    <s v="63H-00541"/>
    <x v="0"/>
    <s v="0003382"/>
    <x v="14"/>
    <x v="14"/>
    <s v="DNTDU"/>
    <x v="18"/>
    <x v="2"/>
    <n v="19265000"/>
    <n v="19265000"/>
    <n v="3"/>
    <n v="57795000"/>
  </r>
  <r>
    <s v="63H-00541"/>
    <x v="0"/>
    <s v="0003382"/>
    <x v="14"/>
    <x v="14"/>
    <s v="DNTDU"/>
    <x v="18"/>
    <x v="7"/>
    <n v="16778000"/>
    <n v="16778000"/>
    <n v="4"/>
    <n v="67112000"/>
  </r>
  <r>
    <s v="63H-00541"/>
    <x v="0"/>
    <s v="0003382"/>
    <x v="14"/>
    <x v="14"/>
    <s v="DNTDU"/>
    <x v="18"/>
    <x v="1"/>
    <n v="15676000"/>
    <n v="15676000"/>
    <n v="3"/>
    <n v="47028000"/>
  </r>
  <r>
    <s v="63K-3057"/>
    <x v="0"/>
    <s v="0003385"/>
    <x v="14"/>
    <x v="14"/>
    <s v="DNTDU"/>
    <x v="18"/>
    <x v="5"/>
    <n v="19158000"/>
    <n v="19158000"/>
    <n v="17"/>
    <n v="325686000"/>
  </r>
  <r>
    <s v="62C-05375"/>
    <x v="0"/>
    <s v="0003386"/>
    <x v="6"/>
    <x v="6"/>
    <s v="CTHN"/>
    <x v="19"/>
    <x v="0"/>
    <n v="15618000"/>
    <n v="15618000"/>
    <n v="17"/>
    <n v="265506000"/>
  </r>
  <r>
    <s v="66C-06407"/>
    <x v="0"/>
    <s v="0003387"/>
    <x v="15"/>
    <x v="15"/>
    <s v="NP"/>
    <x v="21"/>
    <x v="9"/>
    <n v="19227000"/>
    <n v="19227000"/>
    <n v="3"/>
    <n v="57681000"/>
  </r>
  <r>
    <s v="66C-06407"/>
    <x v="0"/>
    <s v="0003387"/>
    <x v="15"/>
    <x v="15"/>
    <s v="NP"/>
    <x v="21"/>
    <x v="8"/>
    <n v="15935000"/>
    <n v="15935000"/>
    <n v="5"/>
    <n v="79675000"/>
  </r>
  <r>
    <s v="TV-1918"/>
    <x v="0"/>
    <s v="0003392"/>
    <x v="13"/>
    <x v="13"/>
    <s v="CTUN"/>
    <x v="17"/>
    <x v="5"/>
    <n v="19158000"/>
    <n v="19158000"/>
    <n v="270"/>
    <n v="5172660000"/>
  </r>
  <r>
    <s v="TV-1918"/>
    <x v="0"/>
    <s v="0003392"/>
    <x v="13"/>
    <x v="13"/>
    <s v="CTUN"/>
    <x v="17"/>
    <x v="32"/>
    <n v="19103000"/>
    <n v="19103000"/>
    <n v="30"/>
    <n v="573090000"/>
  </r>
  <r>
    <s v="62C-04349"/>
    <x v="0"/>
    <s v="0003393"/>
    <x v="14"/>
    <x v="14"/>
    <s v="DNTDU"/>
    <x v="18"/>
    <x v="7"/>
    <n v="16778000"/>
    <n v="16778000"/>
    <n v="2"/>
    <n v="33556000"/>
  </r>
  <r>
    <s v="62C-04349"/>
    <x v="0"/>
    <s v="0003393"/>
    <x v="14"/>
    <x v="14"/>
    <s v="DNTDU"/>
    <x v="18"/>
    <x v="1"/>
    <n v="15676000"/>
    <n v="15676000"/>
    <n v="12"/>
    <n v="188112000"/>
  </r>
  <r>
    <s v="62C-12896"/>
    <x v="0"/>
    <s v="0003394"/>
    <x v="6"/>
    <x v="6"/>
    <s v="CTHN"/>
    <x v="19"/>
    <x v="2"/>
    <n v="19265000"/>
    <n v="19265000"/>
    <n v="7"/>
    <n v="134855000"/>
  </r>
  <r>
    <s v="63C-07010"/>
    <x v="0"/>
    <s v="0003395"/>
    <x v="13"/>
    <x v="13"/>
    <s v="CTUN"/>
    <x v="17"/>
    <x v="2"/>
    <n v="19265000"/>
    <n v="19265000"/>
    <n v="15"/>
    <n v="288975000"/>
  </r>
  <r>
    <s v="63C-07010"/>
    <x v="0"/>
    <s v="0003395"/>
    <x v="13"/>
    <x v="13"/>
    <s v="CTUN"/>
    <x v="17"/>
    <x v="4"/>
    <n v="15510000"/>
    <n v="15510000"/>
    <n v="2"/>
    <n v="31020000"/>
  </r>
  <r>
    <s v="63C-13665"/>
    <x v="0"/>
    <s v="0003412"/>
    <x v="14"/>
    <x v="14"/>
    <s v="DNTDU"/>
    <x v="18"/>
    <x v="2"/>
    <n v="19265000"/>
    <n v="19265000"/>
    <n v="18"/>
    <n v="346770000"/>
  </r>
  <r>
    <s v="62C-04747"/>
    <x v="0"/>
    <s v="0003411"/>
    <x v="13"/>
    <x v="13"/>
    <s v="CTUN"/>
    <x v="17"/>
    <x v="2"/>
    <n v="19265000"/>
    <n v="19265000"/>
    <n v="17"/>
    <n v="327505000"/>
  </r>
  <r>
    <s v="62C-04152"/>
    <x v="0"/>
    <s v="0003410"/>
    <x v="6"/>
    <x v="6"/>
    <s v="CTHN"/>
    <x v="19"/>
    <x v="7"/>
    <n v="16778000"/>
    <n v="16778000"/>
    <n v="7"/>
    <n v="117446000"/>
  </r>
  <r>
    <s v="62C-04152"/>
    <x v="0"/>
    <s v="0003410"/>
    <x v="6"/>
    <x v="6"/>
    <s v="CTHN"/>
    <x v="19"/>
    <x v="1"/>
    <n v="15676000"/>
    <n v="15676000"/>
    <n v="5"/>
    <n v="78380000"/>
  </r>
  <r>
    <s v="62C-04152"/>
    <x v="0"/>
    <s v="0003410"/>
    <x v="6"/>
    <x v="6"/>
    <s v="CTHN"/>
    <x v="19"/>
    <x v="28"/>
    <n v="18653000"/>
    <n v="18653000"/>
    <n v="5"/>
    <n v="93265000"/>
  </r>
  <r>
    <s v="62C-07998"/>
    <x v="0"/>
    <s v="0003405"/>
    <x v="3"/>
    <x v="3"/>
    <s v="CTHDU"/>
    <x v="22"/>
    <x v="2"/>
    <n v="19265000"/>
    <n v="19265000"/>
    <n v="17"/>
    <n v="327505000"/>
  </r>
  <r>
    <s v="79H-00601"/>
    <x v="0"/>
    <s v="0003404"/>
    <x v="11"/>
    <x v="11"/>
    <s v="CHKK"/>
    <x v="23"/>
    <x v="2"/>
    <n v="19265000"/>
    <n v="19265000"/>
    <n v="6"/>
    <n v="115590000"/>
  </r>
  <r>
    <s v="62C-15825"/>
    <x v="0"/>
    <s v="0003459"/>
    <x v="6"/>
    <x v="6"/>
    <s v="CTANG"/>
    <x v="6"/>
    <x v="16"/>
    <n v="15906000"/>
    <n v="15906000"/>
    <n v="7.5"/>
    <n v="119295000"/>
  </r>
  <r>
    <s v="86C-08983"/>
    <x v="0"/>
    <s v="0003399"/>
    <x v="16"/>
    <x v="16"/>
    <s v="CTTY"/>
    <x v="24"/>
    <x v="4"/>
    <n v="15510000"/>
    <n v="15510000"/>
    <n v="20"/>
    <n v="310200000"/>
  </r>
  <r>
    <s v="86C-08983"/>
    <x v="0"/>
    <s v="0003399"/>
    <x v="16"/>
    <x v="16"/>
    <s v="CTTY"/>
    <x v="24"/>
    <x v="0"/>
    <n v="15618000"/>
    <n v="15618000"/>
    <n v="10"/>
    <n v="156180000"/>
  </r>
  <r>
    <s v="86C-08983"/>
    <x v="0"/>
    <s v="0003399"/>
    <x v="16"/>
    <x v="16"/>
    <s v="CTTY"/>
    <x v="24"/>
    <x v="5"/>
    <n v="19158000"/>
    <n v="19158000"/>
    <n v="20"/>
    <n v="383160000"/>
  </r>
  <r>
    <s v="79H-00601"/>
    <x v="0"/>
    <s v="0003404"/>
    <x v="11"/>
    <x v="11"/>
    <s v="CHKK"/>
    <x v="23"/>
    <x v="16"/>
    <n v="15906000"/>
    <n v="15906000"/>
    <n v="2"/>
    <n v="31812000"/>
  </r>
  <r>
    <s v="79H-00601"/>
    <x v="0"/>
    <s v="0003404"/>
    <x v="11"/>
    <x v="11"/>
    <s v="CHKK"/>
    <x v="23"/>
    <x v="23"/>
    <n v="15942000"/>
    <n v="15942000"/>
    <n v="2.5"/>
    <n v="39855000"/>
  </r>
  <r>
    <s v="79H-00601"/>
    <x v="0"/>
    <s v="0003404"/>
    <x v="11"/>
    <x v="11"/>
    <s v="CHKK"/>
    <x v="23"/>
    <x v="7"/>
    <n v="16778000"/>
    <n v="16778000"/>
    <n v="1"/>
    <n v="16778000"/>
  </r>
  <r>
    <s v="79H-00601"/>
    <x v="0"/>
    <s v="0003404"/>
    <x v="11"/>
    <x v="11"/>
    <s v="CHKK"/>
    <x v="23"/>
    <x v="1"/>
    <n v="15676000"/>
    <n v="15676000"/>
    <n v="3"/>
    <n v="47028000"/>
  </r>
  <r>
    <s v="79H-00601"/>
    <x v="0"/>
    <s v="0003404"/>
    <x v="11"/>
    <x v="11"/>
    <s v="CHKK"/>
    <x v="23"/>
    <x v="25"/>
    <n v="18000000"/>
    <n v="18000000"/>
    <n v="2.5"/>
    <n v="45000000"/>
  </r>
  <r>
    <s v="79H-00601"/>
    <x v="0"/>
    <s v="0003404"/>
    <x v="11"/>
    <x v="11"/>
    <s v="CHKK"/>
    <x v="23"/>
    <x v="33"/>
    <n v="14960000"/>
    <n v="14960000"/>
    <n v="2"/>
    <n v="29920000"/>
  </r>
  <r>
    <s v="51C-69140"/>
    <x v="0"/>
    <s v="0003397"/>
    <x v="17"/>
    <x v="17"/>
    <s v="CVH"/>
    <x v="25"/>
    <x v="2"/>
    <n v="19265000"/>
    <n v="19265000"/>
    <n v="20"/>
    <n v="385300000"/>
  </r>
  <r>
    <s v="71C-04480"/>
    <x v="0"/>
    <s v="0003448"/>
    <x v="13"/>
    <x v="13"/>
    <s v="CTUN"/>
    <x v="17"/>
    <x v="2"/>
    <n v="19265000"/>
    <n v="19265000"/>
    <n v="16"/>
    <n v="308240000"/>
  </r>
  <r>
    <s v="71C-04480"/>
    <x v="0"/>
    <s v="0003448"/>
    <x v="13"/>
    <x v="13"/>
    <s v="CTUN"/>
    <x v="17"/>
    <x v="27"/>
    <n v="17470000"/>
    <n v="17470000"/>
    <n v="3"/>
    <n v="52410000"/>
  </r>
  <r>
    <s v="71C-04480"/>
    <x v="0"/>
    <s v="0003448"/>
    <x v="13"/>
    <x v="13"/>
    <s v="CTUN"/>
    <x v="17"/>
    <x v="20"/>
    <n v="16258000"/>
    <n v="16258000"/>
    <n v="1"/>
    <n v="16258000"/>
  </r>
  <r>
    <s v="71C-04480"/>
    <x v="0"/>
    <s v="0003448"/>
    <x v="13"/>
    <x v="13"/>
    <s v="CTUN"/>
    <x v="17"/>
    <x v="5"/>
    <n v="19158000"/>
    <n v="19158000"/>
    <n v="2"/>
    <n v="38316000"/>
  </r>
  <r>
    <s v="62C-04307"/>
    <x v="0"/>
    <s v="0003436"/>
    <x v="3"/>
    <x v="3"/>
    <s v="CTHDU"/>
    <x v="22"/>
    <x v="5"/>
    <n v="19158000"/>
    <n v="19158000"/>
    <n v="17"/>
    <n v="325686000"/>
  </r>
  <r>
    <s v="62C-05935"/>
    <x v="0"/>
    <s v="0003432"/>
    <x v="13"/>
    <x v="13"/>
    <s v="CTUN"/>
    <x v="17"/>
    <x v="0"/>
    <n v="15618000"/>
    <n v="15618000"/>
    <n v="6"/>
    <n v="93708000"/>
  </r>
  <r>
    <s v="62C-05935"/>
    <x v="0"/>
    <s v="0003432"/>
    <x v="13"/>
    <x v="13"/>
    <s v="CTUN"/>
    <x v="17"/>
    <x v="7"/>
    <n v="16778000"/>
    <n v="16778000"/>
    <n v="6"/>
    <n v="100668000"/>
  </r>
  <r>
    <s v="62C-05935"/>
    <x v="0"/>
    <s v="0003432"/>
    <x v="13"/>
    <x v="13"/>
    <s v="CTUN"/>
    <x v="17"/>
    <x v="1"/>
    <n v="15676000"/>
    <n v="15676000"/>
    <n v="5"/>
    <n v="78380000"/>
  </r>
  <r>
    <s v="63K-2420"/>
    <x v="0"/>
    <s v="0003431"/>
    <x v="13"/>
    <x v="13"/>
    <s v="CTUN"/>
    <x v="17"/>
    <x v="2"/>
    <n v="19265000"/>
    <n v="19265000"/>
    <n v="17"/>
    <n v="327505000"/>
  </r>
  <r>
    <s v="63C-00840"/>
    <x v="0"/>
    <s v="0003427"/>
    <x v="14"/>
    <x v="14"/>
    <s v="DNTDU"/>
    <x v="18"/>
    <x v="6"/>
    <n v="13666000"/>
    <n v="13666000"/>
    <n v="5"/>
    <n v="68330000"/>
  </r>
  <r>
    <s v="63C-00840"/>
    <x v="0"/>
    <s v="0003427"/>
    <x v="14"/>
    <x v="14"/>
    <s v="DNTDU"/>
    <x v="18"/>
    <x v="5"/>
    <n v="19158000"/>
    <n v="19158000"/>
    <n v="5"/>
    <n v="95790000"/>
  </r>
  <r>
    <s v="63C-00840"/>
    <x v="0"/>
    <s v="0003427"/>
    <x v="14"/>
    <x v="14"/>
    <s v="DNTDU"/>
    <x v="18"/>
    <x v="4"/>
    <n v="15510000"/>
    <n v="15510000"/>
    <n v="5"/>
    <n v="77550000"/>
  </r>
  <r>
    <s v="63C-00840"/>
    <x v="0"/>
    <s v="0003427"/>
    <x v="14"/>
    <x v="14"/>
    <s v="DNTDU"/>
    <x v="18"/>
    <x v="0"/>
    <n v="15618000"/>
    <n v="15618000"/>
    <n v="5"/>
    <n v="78090000"/>
  </r>
  <r>
    <s v="63C-00840"/>
    <x v="0"/>
    <s v="0003427"/>
    <x v="14"/>
    <x v="14"/>
    <s v="DNTDU"/>
    <x v="18"/>
    <x v="7"/>
    <n v="16778000"/>
    <n v="16778000"/>
    <n v="5"/>
    <n v="83890000"/>
  </r>
  <r>
    <s v="63C-00840"/>
    <x v="0"/>
    <s v="0003427"/>
    <x v="14"/>
    <x v="14"/>
    <s v="DNTDU"/>
    <x v="18"/>
    <x v="1"/>
    <n v="15676000"/>
    <n v="15676000"/>
    <n v="5"/>
    <n v="78380000"/>
  </r>
  <r>
    <s v="63C-00840"/>
    <x v="0"/>
    <s v="0003427"/>
    <x v="14"/>
    <x v="14"/>
    <s v="DNTDU"/>
    <x v="18"/>
    <x v="2"/>
    <n v="19265000"/>
    <n v="19265000"/>
    <n v="6"/>
    <n v="115590000"/>
  </r>
  <r>
    <s v="62C-03456"/>
    <x v="0"/>
    <s v="0003426"/>
    <x v="6"/>
    <x v="6"/>
    <s v="CTHN"/>
    <x v="19"/>
    <x v="4"/>
    <n v="15510000"/>
    <n v="15510000"/>
    <n v="13"/>
    <n v="201630000"/>
  </r>
  <r>
    <s v="62C-03456"/>
    <x v="0"/>
    <s v="0003426"/>
    <x v="6"/>
    <x v="6"/>
    <s v="CTHN"/>
    <x v="19"/>
    <x v="10"/>
    <n v="16829000"/>
    <n v="16829000"/>
    <n v="4"/>
    <n v="67316000"/>
  </r>
  <r>
    <s v="62C-05767"/>
    <x v="0"/>
    <s v="0003425"/>
    <x v="13"/>
    <x v="13"/>
    <s v="CTUN"/>
    <x v="17"/>
    <x v="2"/>
    <n v="19265000"/>
    <n v="19265000"/>
    <n v="34"/>
    <n v="655010000"/>
  </r>
  <r>
    <s v="78H-00327"/>
    <x v="0"/>
    <s v="0003416"/>
    <x v="18"/>
    <x v="18"/>
    <s v="CTHCL"/>
    <x v="26"/>
    <x v="34"/>
    <n v="13868000"/>
    <n v="13868000"/>
    <n v="10"/>
    <n v="138680000"/>
  </r>
  <r>
    <s v="78H-00327"/>
    <x v="0"/>
    <s v="0003416"/>
    <x v="18"/>
    <x v="18"/>
    <s v="CTHCL"/>
    <x v="26"/>
    <x v="16"/>
    <n v="15906000"/>
    <n v="15906000"/>
    <n v="10"/>
    <n v="159060000"/>
  </r>
  <r>
    <s v="78H-00327"/>
    <x v="0"/>
    <s v="0003416"/>
    <x v="18"/>
    <x v="18"/>
    <s v="CTHCL"/>
    <x v="26"/>
    <x v="0"/>
    <n v="15618000"/>
    <n v="15618000"/>
    <n v="5"/>
    <n v="78090000"/>
  </r>
  <r>
    <s v="78H-00327"/>
    <x v="0"/>
    <s v="0003416"/>
    <x v="18"/>
    <x v="18"/>
    <s v="CTHCL"/>
    <x v="26"/>
    <x v="2"/>
    <n v="19265000"/>
    <n v="19265000"/>
    <n v="15"/>
    <n v="288975000"/>
  </r>
  <r>
    <s v="78H-00327"/>
    <x v="0"/>
    <s v="0003416"/>
    <x v="18"/>
    <x v="18"/>
    <s v="CTHCL"/>
    <x v="26"/>
    <x v="5"/>
    <n v="19158000"/>
    <n v="19158000"/>
    <n v="45"/>
    <n v="862110000"/>
  </r>
  <r>
    <s v="78H-00327"/>
    <x v="0"/>
    <s v="0003416"/>
    <x v="18"/>
    <x v="18"/>
    <s v="CTHCL"/>
    <x v="26"/>
    <x v="23"/>
    <n v="15942000"/>
    <n v="15942000"/>
    <n v="5"/>
    <n v="79710000"/>
  </r>
  <r>
    <s v="62C-11189"/>
    <x v="0"/>
    <s v="0003414"/>
    <x v="6"/>
    <x v="6"/>
    <s v="CTHN"/>
    <x v="19"/>
    <x v="5"/>
    <n v="19158000"/>
    <n v="19158000"/>
    <n v="3.5"/>
    <n v="67053000"/>
  </r>
  <r>
    <s v="62C-11189"/>
    <x v="0"/>
    <s v="0003414"/>
    <x v="6"/>
    <x v="6"/>
    <s v="CTHN"/>
    <x v="19"/>
    <x v="2"/>
    <n v="19265000"/>
    <n v="19265000"/>
    <n v="5"/>
    <n v="96325000"/>
  </r>
  <r>
    <s v="50H-05485"/>
    <x v="0"/>
    <s v="0003413"/>
    <x v="12"/>
    <x v="12"/>
    <s v="CTHCH"/>
    <x v="27"/>
    <x v="3"/>
    <n v="18230000"/>
    <n v="18230000"/>
    <n v="10"/>
    <n v="182300000"/>
  </r>
  <r>
    <s v="50H-05485"/>
    <x v="0"/>
    <s v="0003413"/>
    <x v="12"/>
    <x v="12"/>
    <s v="CTHCH"/>
    <x v="27"/>
    <x v="30"/>
    <n v="15065000"/>
    <n v="15065000"/>
    <n v="25"/>
    <n v="376625000"/>
  </r>
  <r>
    <s v="50H-05485"/>
    <x v="0"/>
    <s v="0003413"/>
    <x v="12"/>
    <x v="12"/>
    <s v="CTHCH"/>
    <x v="27"/>
    <x v="12"/>
    <n v="15165000"/>
    <n v="15165000"/>
    <n v="10"/>
    <n v="151650000"/>
  </r>
  <r>
    <s v="50H-05485"/>
    <x v="0"/>
    <s v="0003413"/>
    <x v="12"/>
    <x v="12"/>
    <s v="CTHCH"/>
    <x v="27"/>
    <x v="0"/>
    <n v="15618000"/>
    <n v="15618000"/>
    <n v="10"/>
    <n v="156180000"/>
  </r>
  <r>
    <s v="50H-05485"/>
    <x v="0"/>
    <s v="0003413"/>
    <x v="12"/>
    <x v="12"/>
    <s v="CTHCH"/>
    <x v="27"/>
    <x v="23"/>
    <n v="15942000"/>
    <n v="15942000"/>
    <n v="10"/>
    <n v="159420000"/>
  </r>
  <r>
    <s v="50H-05485"/>
    <x v="0"/>
    <s v="0003413"/>
    <x v="12"/>
    <x v="12"/>
    <s v="CTHCH"/>
    <x v="27"/>
    <x v="5"/>
    <n v="19158000"/>
    <n v="19158000"/>
    <n v="5"/>
    <n v="95790000"/>
  </r>
  <r>
    <s v="62C-03666"/>
    <x v="0"/>
    <s v="0003455"/>
    <x v="3"/>
    <x v="3"/>
    <s v="CTHDU"/>
    <x v="22"/>
    <x v="5"/>
    <n v="19158000"/>
    <n v="19158000"/>
    <n v="17"/>
    <n v="325686000"/>
  </r>
  <r>
    <s v="62C-03954"/>
    <x v="0"/>
    <s v="0003470"/>
    <x v="13"/>
    <x v="13"/>
    <s v="CTUN"/>
    <x v="17"/>
    <x v="2"/>
    <n v="19265000"/>
    <n v="19265000"/>
    <n v="14"/>
    <n v="269710000"/>
  </r>
  <r>
    <s v="62C-03954"/>
    <x v="0"/>
    <s v="0003470"/>
    <x v="13"/>
    <x v="13"/>
    <s v="CTUN"/>
    <x v="17"/>
    <x v="28"/>
    <n v="18653000"/>
    <n v="18653000"/>
    <n v="3"/>
    <n v="55959000"/>
  </r>
  <r>
    <s v="63C-10044"/>
    <x v="0"/>
    <s v="0003463"/>
    <x v="14"/>
    <x v="14"/>
    <s v="DNTDU"/>
    <x v="18"/>
    <x v="7"/>
    <n v="16778000"/>
    <n v="16778000"/>
    <n v="7"/>
    <n v="117446000"/>
  </r>
  <r>
    <s v="62C-13453"/>
    <x v="0"/>
    <s v="0003457"/>
    <x v="6"/>
    <x v="6"/>
    <s v="CTHN"/>
    <x v="19"/>
    <x v="2"/>
    <n v="19265000"/>
    <n v="19265000"/>
    <n v="9"/>
    <n v="173385000"/>
  </r>
  <r>
    <s v="51D-36717"/>
    <x v="1"/>
    <s v="0003488"/>
    <x v="0"/>
    <x v="0"/>
    <s v="CTKN"/>
    <x v="0"/>
    <x v="23"/>
    <n v="15942000"/>
    <n v="15942000"/>
    <n v="40"/>
    <n v="637680000"/>
  </r>
  <r>
    <s v="51D-36717"/>
    <x v="1"/>
    <s v="0003488"/>
    <x v="0"/>
    <x v="0"/>
    <s v="CTKN"/>
    <x v="0"/>
    <x v="16"/>
    <n v="15906000"/>
    <n v="15906000"/>
    <n v="10"/>
    <n v="159060000"/>
  </r>
  <r>
    <s v="51D-36717"/>
    <x v="1"/>
    <s v="0003488"/>
    <x v="0"/>
    <x v="0"/>
    <s v="CTKN"/>
    <x v="0"/>
    <x v="30"/>
    <n v="15065000"/>
    <n v="15065000"/>
    <n v="20"/>
    <n v="301300000"/>
  </r>
  <r>
    <s v="50H-10262"/>
    <x v="1"/>
    <s v="0003506"/>
    <x v="0"/>
    <x v="0"/>
    <s v="CTKN"/>
    <x v="0"/>
    <x v="11"/>
    <n v="12360000"/>
    <n v="12360000"/>
    <n v="70"/>
    <n v="865200000"/>
  </r>
  <r>
    <s v="85H-00112"/>
    <x v="1"/>
    <s v="0003494"/>
    <x v="0"/>
    <x v="0"/>
    <s v="CTKN"/>
    <x v="0"/>
    <x v="0"/>
    <n v="15618000"/>
    <n v="15618000"/>
    <n v="15"/>
    <n v="234270000"/>
  </r>
  <r>
    <s v="85H-00112"/>
    <x v="1"/>
    <s v="0003494"/>
    <x v="0"/>
    <x v="0"/>
    <s v="CTKN"/>
    <x v="0"/>
    <x v="4"/>
    <n v="15510000"/>
    <n v="15510000"/>
    <n v="10"/>
    <n v="155100000"/>
  </r>
  <r>
    <s v="85H-00112"/>
    <x v="1"/>
    <s v="0003494"/>
    <x v="0"/>
    <x v="0"/>
    <s v="CTKN"/>
    <x v="0"/>
    <x v="10"/>
    <n v="16829000"/>
    <n v="16829000"/>
    <n v="2"/>
    <n v="33658000"/>
  </r>
  <r>
    <s v="85H-00112"/>
    <x v="1"/>
    <s v="0003494"/>
    <x v="0"/>
    <x v="0"/>
    <s v="CTKN"/>
    <x v="0"/>
    <x v="7"/>
    <n v="16778000"/>
    <n v="16778000"/>
    <n v="1"/>
    <n v="16778000"/>
  </r>
  <r>
    <s v="85H-00112"/>
    <x v="1"/>
    <s v="0003494"/>
    <x v="0"/>
    <x v="0"/>
    <s v="CTKN"/>
    <x v="0"/>
    <x v="1"/>
    <n v="15676000"/>
    <n v="15676000"/>
    <n v="1"/>
    <n v="15676000"/>
  </r>
  <r>
    <s v="85H-00112"/>
    <x v="1"/>
    <s v="0003494"/>
    <x v="0"/>
    <x v="0"/>
    <s v="CTKN"/>
    <x v="0"/>
    <x v="5"/>
    <n v="19158000"/>
    <n v="19158000"/>
    <n v="3"/>
    <n v="57474000"/>
  </r>
  <r>
    <s v="60C-13770"/>
    <x v="1"/>
    <s v="0003478"/>
    <x v="2"/>
    <x v="2"/>
    <s v="CTVTUYET"/>
    <x v="11"/>
    <x v="4"/>
    <n v="15510000"/>
    <n v="15510000"/>
    <n v="19"/>
    <n v="294690000"/>
  </r>
  <r>
    <s v="72C-12707"/>
    <x v="1"/>
    <s v="0003477"/>
    <x v="2"/>
    <x v="2"/>
    <s v="CTVTTV"/>
    <x v="2"/>
    <x v="4"/>
    <n v="15510000"/>
    <n v="15510000"/>
    <n v="12"/>
    <n v="186120000"/>
  </r>
  <r>
    <s v="72C-12707"/>
    <x v="1"/>
    <s v="0003477"/>
    <x v="2"/>
    <x v="2"/>
    <s v="CTVTTV"/>
    <x v="2"/>
    <x v="0"/>
    <n v="15618000"/>
    <n v="15618000"/>
    <n v="5"/>
    <n v="78090000"/>
  </r>
  <r>
    <s v="BT-1999"/>
    <x v="1"/>
    <s v="0003481"/>
    <x v="5"/>
    <x v="5"/>
    <s v="DNKH"/>
    <x v="5"/>
    <x v="5"/>
    <n v="19158000"/>
    <n v="19158000"/>
    <n v="15"/>
    <n v="287370000"/>
  </r>
  <r>
    <s v="BT-1999"/>
    <x v="1"/>
    <s v="0003481"/>
    <x v="5"/>
    <x v="5"/>
    <s v="DNKH"/>
    <x v="5"/>
    <x v="17"/>
    <n v="20468000"/>
    <n v="20468000"/>
    <n v="35"/>
    <n v="716380000"/>
  </r>
  <r>
    <s v="83C-06240"/>
    <x v="1"/>
    <s v="0003484"/>
    <x v="4"/>
    <x v="4"/>
    <s v="CTTLOI"/>
    <x v="4"/>
    <x v="5"/>
    <n v="19158000"/>
    <n v="19158000"/>
    <n v="4"/>
    <n v="76632000"/>
  </r>
  <r>
    <s v="83C-06240"/>
    <x v="1"/>
    <s v="0003484"/>
    <x v="4"/>
    <x v="4"/>
    <s v="CTTLOI"/>
    <x v="4"/>
    <x v="27"/>
    <n v="17470000"/>
    <n v="17470000"/>
    <n v="2.5"/>
    <n v="43675000"/>
  </r>
  <r>
    <s v="86H-00022"/>
    <x v="1"/>
    <s v="0003486"/>
    <x v="2"/>
    <x v="2"/>
    <s v="CTVTTV"/>
    <x v="2"/>
    <x v="0"/>
    <n v="15618000"/>
    <n v="15618000"/>
    <n v="35"/>
    <n v="546630000"/>
  </r>
  <r>
    <s v="86H-00022"/>
    <x v="1"/>
    <s v="0003486"/>
    <x v="2"/>
    <x v="2"/>
    <s v="CTVTTV"/>
    <x v="2"/>
    <x v="28"/>
    <n v="18653000"/>
    <n v="18653000"/>
    <n v="6"/>
    <n v="111918000"/>
  </r>
  <r>
    <s v="86H-00022"/>
    <x v="1"/>
    <s v="0003486"/>
    <x v="2"/>
    <x v="2"/>
    <s v="CTVTTV"/>
    <x v="2"/>
    <x v="2"/>
    <n v="19265000"/>
    <n v="19265000"/>
    <n v="2"/>
    <n v="38530000"/>
  </r>
  <r>
    <s v="86H-00022"/>
    <x v="1"/>
    <s v="0003486"/>
    <x v="2"/>
    <x v="2"/>
    <s v="CTVTTV"/>
    <x v="2"/>
    <x v="9"/>
    <n v="19227000"/>
    <n v="19227000"/>
    <n v="5"/>
    <n v="96135000"/>
  </r>
  <r>
    <s v="86H-00022"/>
    <x v="1"/>
    <s v="0003486"/>
    <x v="2"/>
    <x v="2"/>
    <s v="CTVTTV"/>
    <x v="2"/>
    <x v="5"/>
    <n v="19158000"/>
    <n v="19158000"/>
    <n v="1"/>
    <n v="19158000"/>
  </r>
  <r>
    <s v="86H-00022"/>
    <x v="1"/>
    <s v="0003486"/>
    <x v="2"/>
    <x v="2"/>
    <s v="CTVTTV"/>
    <x v="2"/>
    <x v="4"/>
    <n v="15510000"/>
    <n v="15510000"/>
    <n v="1"/>
    <n v="15510000"/>
  </r>
  <r>
    <s v="51D-04195"/>
    <x v="1"/>
    <s v="0003493"/>
    <x v="2"/>
    <x v="2"/>
    <s v="CTVTTV"/>
    <x v="2"/>
    <x v="4"/>
    <n v="15510000"/>
    <n v="15510000"/>
    <n v="15"/>
    <n v="232650000"/>
  </r>
  <r>
    <s v="51D-04195"/>
    <x v="1"/>
    <s v="0003493"/>
    <x v="2"/>
    <x v="2"/>
    <s v="CTVTTV"/>
    <x v="2"/>
    <x v="0"/>
    <n v="15618000"/>
    <n v="15618000"/>
    <n v="15"/>
    <n v="234270000"/>
  </r>
  <r>
    <s v="51D-04195"/>
    <x v="1"/>
    <s v="0003493"/>
    <x v="2"/>
    <x v="2"/>
    <s v="CTVTTV"/>
    <x v="2"/>
    <x v="1"/>
    <n v="15676000"/>
    <n v="15676000"/>
    <n v="3"/>
    <n v="47028000"/>
  </r>
  <r>
    <s v="67H-00215"/>
    <x v="1"/>
    <s v="0003492"/>
    <x v="4"/>
    <x v="4"/>
    <s v="CTHTHA"/>
    <x v="13"/>
    <x v="2"/>
    <n v="19265000"/>
    <n v="19265000"/>
    <n v="25"/>
    <n v="481625000"/>
  </r>
  <r>
    <s v="85C-04469"/>
    <x v="1"/>
    <s v="0003490"/>
    <x v="2"/>
    <x v="2"/>
    <s v="CTVTTV"/>
    <x v="2"/>
    <x v="7"/>
    <n v="16778000"/>
    <n v="16778000"/>
    <n v="1"/>
    <n v="16778000"/>
  </r>
  <r>
    <s v="85C-04469"/>
    <x v="1"/>
    <s v="0003490"/>
    <x v="2"/>
    <x v="2"/>
    <s v="CTVTTV"/>
    <x v="2"/>
    <x v="4"/>
    <n v="15510000"/>
    <n v="15510000"/>
    <n v="5.5"/>
    <n v="85305000"/>
  </r>
  <r>
    <s v="85C-04469"/>
    <x v="1"/>
    <s v="0003490"/>
    <x v="2"/>
    <x v="2"/>
    <s v="CTVTTV"/>
    <x v="2"/>
    <x v="0"/>
    <n v="15618000"/>
    <n v="15618000"/>
    <n v="12.5"/>
    <n v="195225000"/>
  </r>
  <r>
    <s v="85C-04469"/>
    <x v="1"/>
    <s v="0003490"/>
    <x v="2"/>
    <x v="2"/>
    <s v="CTVTTV"/>
    <x v="2"/>
    <x v="23"/>
    <n v="15942000"/>
    <n v="15942000"/>
    <n v="4"/>
    <n v="63768000"/>
  </r>
  <r>
    <s v="70H-02269"/>
    <x v="1"/>
    <s v="0003489"/>
    <x v="2"/>
    <x v="2"/>
    <s v="CTVTTV"/>
    <x v="2"/>
    <x v="1"/>
    <n v="15676000"/>
    <n v="15676000"/>
    <n v="15"/>
    <n v="235140000"/>
  </r>
  <r>
    <s v="70H-02269"/>
    <x v="1"/>
    <s v="0003489"/>
    <x v="2"/>
    <x v="2"/>
    <s v="CTVTTV"/>
    <x v="2"/>
    <x v="7"/>
    <n v="16778000"/>
    <n v="16778000"/>
    <n v="12"/>
    <n v="201336000"/>
  </r>
  <r>
    <s v="70H-02269"/>
    <x v="1"/>
    <s v="0003489"/>
    <x v="2"/>
    <x v="2"/>
    <s v="CTVTTV"/>
    <x v="2"/>
    <x v="4"/>
    <n v="15510000"/>
    <n v="15510000"/>
    <n v="8"/>
    <n v="124080000"/>
  </r>
  <r>
    <s v="70H-02269"/>
    <x v="1"/>
    <s v="0003489"/>
    <x v="2"/>
    <x v="2"/>
    <s v="CTVTTV"/>
    <x v="2"/>
    <x v="0"/>
    <n v="15618000"/>
    <n v="15618000"/>
    <n v="8"/>
    <n v="124944000"/>
  </r>
  <r>
    <s v="70H-02269"/>
    <x v="1"/>
    <s v="0003489"/>
    <x v="2"/>
    <x v="2"/>
    <s v="CTVTTV"/>
    <x v="2"/>
    <x v="2"/>
    <n v="19265000"/>
    <n v="19265000"/>
    <n v="10"/>
    <n v="192650000"/>
  </r>
  <r>
    <s v="70H-02269"/>
    <x v="1"/>
    <s v="0003489"/>
    <x v="2"/>
    <x v="2"/>
    <s v="CTVTTV"/>
    <x v="2"/>
    <x v="5"/>
    <n v="19158000"/>
    <n v="19158000"/>
    <n v="3"/>
    <n v="57474000"/>
  </r>
  <r>
    <s v="70H-02269"/>
    <x v="1"/>
    <s v="0003489"/>
    <x v="2"/>
    <x v="2"/>
    <s v="CTVTTV"/>
    <x v="2"/>
    <x v="15"/>
    <n v="17248000"/>
    <n v="17248000"/>
    <n v="2"/>
    <n v="34496000"/>
  </r>
  <r>
    <s v="70H-02269"/>
    <x v="1"/>
    <s v="0003489"/>
    <x v="2"/>
    <x v="2"/>
    <s v="CTVTTV"/>
    <x v="2"/>
    <x v="8"/>
    <n v="15935000"/>
    <n v="15935000"/>
    <n v="2"/>
    <n v="31870000"/>
  </r>
  <r>
    <s v="70H-01216"/>
    <x v="1"/>
    <s v="0003505"/>
    <x v="2"/>
    <x v="2"/>
    <s v="CTVTTV"/>
    <x v="2"/>
    <x v="1"/>
    <n v="15676000"/>
    <n v="15676000"/>
    <n v="10"/>
    <n v="156760000"/>
  </r>
  <r>
    <s v="70H-01216"/>
    <x v="1"/>
    <s v="0003505"/>
    <x v="2"/>
    <x v="2"/>
    <s v="CTVTTV"/>
    <x v="2"/>
    <x v="2"/>
    <n v="19265000"/>
    <n v="19265000"/>
    <n v="15"/>
    <n v="288975000"/>
  </r>
  <r>
    <s v="70H-01216"/>
    <x v="1"/>
    <s v="0003505"/>
    <x v="2"/>
    <x v="2"/>
    <s v="CTVTTV"/>
    <x v="2"/>
    <x v="7"/>
    <n v="16778000"/>
    <n v="16778000"/>
    <n v="20"/>
    <n v="335560000"/>
  </r>
  <r>
    <s v="60H-01738"/>
    <x v="1"/>
    <s v="0003504"/>
    <x v="2"/>
    <x v="2"/>
    <s v="CTVTTV"/>
    <x v="2"/>
    <x v="2"/>
    <n v="19265000"/>
    <n v="19265000"/>
    <n v="20"/>
    <n v="385300000"/>
  </r>
  <r>
    <s v="47C-17921"/>
    <x v="1"/>
    <s v="0003510"/>
    <x v="12"/>
    <x v="12"/>
    <s v="CTTTDL"/>
    <x v="16"/>
    <x v="30"/>
    <n v="15065000"/>
    <n v="15065000"/>
    <n v="15"/>
    <n v="225975000"/>
  </r>
  <r>
    <s v="47C-17921"/>
    <x v="1"/>
    <s v="0003510"/>
    <x v="12"/>
    <x v="12"/>
    <s v="CTTTDL"/>
    <x v="16"/>
    <x v="3"/>
    <n v="18230000"/>
    <n v="18230000"/>
    <n v="10"/>
    <n v="182300000"/>
  </r>
  <r>
    <s v="47C-17921"/>
    <x v="1"/>
    <s v="0003510"/>
    <x v="12"/>
    <x v="12"/>
    <s v="CTTTDL"/>
    <x v="16"/>
    <x v="1"/>
    <n v="15676000"/>
    <n v="15676000"/>
    <n v="5"/>
    <n v="78380000"/>
  </r>
  <r>
    <s v="47C-17921"/>
    <x v="1"/>
    <s v="0003510"/>
    <x v="12"/>
    <x v="12"/>
    <s v="CTTTDL"/>
    <x v="16"/>
    <x v="23"/>
    <n v="15942000"/>
    <n v="15942000"/>
    <n v="5"/>
    <n v="79710000"/>
  </r>
  <r>
    <s v="47C-17921"/>
    <x v="1"/>
    <s v="0003509"/>
    <x v="12"/>
    <x v="12"/>
    <s v="CTTTDL"/>
    <x v="16"/>
    <x v="11"/>
    <n v="12360000"/>
    <n v="12360000"/>
    <n v="15"/>
    <n v="185400000"/>
  </r>
  <r>
    <s v="60H-01738"/>
    <x v="1"/>
    <s v="0003504"/>
    <x v="2"/>
    <x v="2"/>
    <s v="CTVTTV"/>
    <x v="2"/>
    <x v="5"/>
    <n v="19158000"/>
    <n v="19158000"/>
    <n v="10"/>
    <n v="191580000"/>
  </r>
  <r>
    <s v="60H-01738"/>
    <x v="1"/>
    <s v="0003504"/>
    <x v="2"/>
    <x v="2"/>
    <s v="CTVTTV"/>
    <x v="2"/>
    <x v="6"/>
    <n v="13666000"/>
    <n v="13666000"/>
    <n v="5"/>
    <n v="68330000"/>
  </r>
  <r>
    <s v="60C-33634"/>
    <x v="1"/>
    <s v="0003502"/>
    <x v="2"/>
    <x v="2"/>
    <s v="CTVTTV"/>
    <x v="2"/>
    <x v="0"/>
    <n v="15618000"/>
    <n v="15618000"/>
    <n v="9"/>
    <n v="140562000"/>
  </r>
  <r>
    <s v="60C-33634"/>
    <x v="1"/>
    <s v="0003502"/>
    <x v="2"/>
    <x v="2"/>
    <s v="CTVTTV"/>
    <x v="2"/>
    <x v="4"/>
    <n v="15510000"/>
    <n v="15510000"/>
    <n v="6"/>
    <n v="93060000"/>
  </r>
  <r>
    <s v="60C-33634"/>
    <x v="1"/>
    <s v="0003502"/>
    <x v="2"/>
    <x v="2"/>
    <s v="CTVTTV"/>
    <x v="2"/>
    <x v="35"/>
    <n v="16757000"/>
    <n v="16757000"/>
    <n v="2"/>
    <n v="33514000"/>
  </r>
  <r>
    <s v="60C-33634"/>
    <x v="1"/>
    <s v="0003502"/>
    <x v="2"/>
    <x v="2"/>
    <s v="CTVTTV"/>
    <x v="2"/>
    <x v="33"/>
    <n v="14960000"/>
    <n v="14960000"/>
    <n v="17"/>
    <n v="254320000"/>
  </r>
  <r>
    <s v="47C-09682"/>
    <x v="1"/>
    <s v="0003501"/>
    <x v="12"/>
    <x v="12"/>
    <s v="CTCNG"/>
    <x v="28"/>
    <x v="11"/>
    <n v="12360000"/>
    <n v="12360000"/>
    <n v="50"/>
    <n v="618000000"/>
  </r>
  <r>
    <s v="60C-33966"/>
    <x v="1"/>
    <s v="0003495"/>
    <x v="2"/>
    <x v="2"/>
    <s v="CTVTTV"/>
    <x v="2"/>
    <x v="2"/>
    <n v="19265000"/>
    <n v="19265000"/>
    <n v="30"/>
    <n v="577950000"/>
  </r>
  <r>
    <s v="60C-33966"/>
    <x v="1"/>
    <s v="0003495"/>
    <x v="2"/>
    <x v="2"/>
    <s v="CTVTTV"/>
    <x v="2"/>
    <x v="0"/>
    <n v="15618000"/>
    <n v="15618000"/>
    <n v="4.5"/>
    <n v="70281000"/>
  </r>
  <r>
    <s v="70C-04716"/>
    <x v="1"/>
    <s v="0003507"/>
    <x v="2"/>
    <x v="2"/>
    <s v="CTVTTV"/>
    <x v="2"/>
    <x v="4"/>
    <n v="15510000"/>
    <n v="15510000"/>
    <n v="5"/>
    <n v="77550000"/>
  </r>
  <r>
    <s v="70C-04716"/>
    <x v="1"/>
    <s v="0003507"/>
    <x v="2"/>
    <x v="2"/>
    <s v="CTVTTV"/>
    <x v="2"/>
    <x v="0"/>
    <n v="15618000"/>
    <n v="15618000"/>
    <n v="5"/>
    <n v="78090000"/>
  </r>
  <r>
    <s v="70C-04716"/>
    <x v="1"/>
    <s v="0003507"/>
    <x v="2"/>
    <x v="2"/>
    <s v="CTVTTV"/>
    <x v="2"/>
    <x v="5"/>
    <n v="19158000"/>
    <n v="19158000"/>
    <n v="3"/>
    <n v="57474000"/>
  </r>
  <r>
    <s v="70C-04716"/>
    <x v="1"/>
    <s v="0003507"/>
    <x v="2"/>
    <x v="2"/>
    <s v="CTVTTV"/>
    <x v="2"/>
    <x v="15"/>
    <n v="17248000"/>
    <n v="17248000"/>
    <n v="4"/>
    <n v="68992000"/>
  </r>
  <r>
    <s v="70C-04716"/>
    <x v="1"/>
    <s v="0003507"/>
    <x v="2"/>
    <x v="2"/>
    <s v="CTVTTV"/>
    <x v="2"/>
    <x v="8"/>
    <n v="15935000"/>
    <n v="15935000"/>
    <n v="3.5"/>
    <n v="55772500"/>
  </r>
  <r>
    <s v="62H-02010"/>
    <x v="1"/>
    <s v="0003473"/>
    <x v="6"/>
    <x v="6"/>
    <s v="CTANG"/>
    <x v="6"/>
    <x v="5"/>
    <n v="19158000"/>
    <n v="19158000"/>
    <n v="4"/>
    <n v="76632000"/>
  </r>
  <r>
    <s v="62C-07774"/>
    <x v="1"/>
    <s v="0003480"/>
    <x v="6"/>
    <x v="6"/>
    <s v="CTANG"/>
    <x v="6"/>
    <x v="28"/>
    <n v="18653000"/>
    <n v="18653000"/>
    <n v="10"/>
    <n v="186530000"/>
  </r>
  <r>
    <s v="78H-00047"/>
    <x v="1"/>
    <s v="0003487"/>
    <x v="7"/>
    <x v="7"/>
    <s v="CTHNH"/>
    <x v="29"/>
    <x v="5"/>
    <n v="19158000"/>
    <n v="19158000"/>
    <n v="60"/>
    <n v="1149480000"/>
  </r>
  <r>
    <s v="78H-00047"/>
    <x v="1"/>
    <s v="0003487"/>
    <x v="7"/>
    <x v="7"/>
    <s v="CTHNH"/>
    <x v="29"/>
    <x v="2"/>
    <n v="19265000"/>
    <n v="19265000"/>
    <n v="20"/>
    <n v="385300000"/>
  </r>
  <r>
    <s v="78H-00548"/>
    <x v="1"/>
    <s v="0003491"/>
    <x v="7"/>
    <x v="7"/>
    <s v="CTHNH"/>
    <x v="29"/>
    <x v="5"/>
    <n v="19158000"/>
    <n v="19158000"/>
    <n v="60"/>
    <n v="1149480000"/>
  </r>
  <r>
    <s v="78H-00548"/>
    <x v="1"/>
    <s v="0003491"/>
    <x v="7"/>
    <x v="7"/>
    <s v="CTHNH"/>
    <x v="29"/>
    <x v="2"/>
    <n v="19265000"/>
    <n v="19265000"/>
    <n v="20"/>
    <n v="385300000"/>
  </r>
  <r>
    <s v="68H-00326"/>
    <x v="1"/>
    <s v="0003512"/>
    <x v="9"/>
    <x v="9"/>
    <s v="CTNKH"/>
    <x v="9"/>
    <x v="17"/>
    <n v="20468000"/>
    <n v="20468000"/>
    <n v="15"/>
    <n v="307020000"/>
  </r>
  <r>
    <s v="62C-15825"/>
    <x v="1"/>
    <s v="0003508"/>
    <x v="6"/>
    <x v="6"/>
    <s v="CTANG"/>
    <x v="6"/>
    <x v="22"/>
    <n v="15780000"/>
    <n v="15780000"/>
    <n v="10"/>
    <n v="157800000"/>
  </r>
  <r>
    <s v="62C-15825"/>
    <x v="1"/>
    <s v="0003508"/>
    <x v="6"/>
    <x v="6"/>
    <s v="CTANG"/>
    <x v="6"/>
    <x v="31"/>
    <n v="15900000"/>
    <n v="15900000"/>
    <n v="4"/>
    <n v="63600000"/>
  </r>
  <r>
    <s v="62C-07774"/>
    <x v="1"/>
    <s v="0003513"/>
    <x v="6"/>
    <x v="6"/>
    <s v="CTANG"/>
    <x v="6"/>
    <x v="16"/>
    <n v="15906000"/>
    <n v="15906000"/>
    <n v="10"/>
    <n v="159060000"/>
  </r>
  <r>
    <s v="70K-3175"/>
    <x v="1"/>
    <s v="0003479"/>
    <x v="3"/>
    <x v="3"/>
    <s v="CTHDU"/>
    <x v="22"/>
    <x v="4"/>
    <n v="15510000"/>
    <n v="15510000"/>
    <n v="10"/>
    <n v="155100000"/>
  </r>
  <r>
    <s v="95C-04739"/>
    <x v="1"/>
    <s v="0003475"/>
    <x v="13"/>
    <x v="13"/>
    <s v="CTUN"/>
    <x v="17"/>
    <x v="17"/>
    <n v="20468000"/>
    <n v="20468000"/>
    <n v="7.4"/>
    <n v="151463200"/>
  </r>
  <r>
    <s v="95H-00454"/>
    <x v="1"/>
    <s v="0003474"/>
    <x v="13"/>
    <x v="13"/>
    <s v="CTUN"/>
    <x v="17"/>
    <x v="17"/>
    <n v="20468000"/>
    <n v="20468000"/>
    <n v="7.6000000000000005"/>
    <n v="155556800"/>
  </r>
  <r>
    <s v="70K-2554"/>
    <x v="1"/>
    <s v="0003476"/>
    <x v="3"/>
    <x v="3"/>
    <s v="CTHDU"/>
    <x v="22"/>
    <x v="1"/>
    <n v="15676000"/>
    <n v="15676000"/>
    <n v="16"/>
    <n v="250816000"/>
  </r>
  <r>
    <s v="DT-07840"/>
    <x v="1"/>
    <s v="0003482"/>
    <x v="19"/>
    <x v="19"/>
    <s v="CTDNA"/>
    <x v="30"/>
    <x v="32"/>
    <n v="19103000"/>
    <n v="19103000"/>
    <n v="10"/>
    <n v="191030000"/>
  </r>
  <r>
    <s v="DT-07840"/>
    <x v="1"/>
    <s v="0003482"/>
    <x v="19"/>
    <x v="19"/>
    <s v="CTDNA"/>
    <x v="30"/>
    <x v="2"/>
    <n v="19265000"/>
    <n v="19265000"/>
    <n v="8"/>
    <n v="154120000"/>
  </r>
  <r>
    <s v="DT-07840"/>
    <x v="1"/>
    <s v="0003482"/>
    <x v="19"/>
    <x v="19"/>
    <s v="CTDNA"/>
    <x v="30"/>
    <x v="5"/>
    <n v="19158000"/>
    <n v="19158000"/>
    <n v="50"/>
    <n v="957900000"/>
  </r>
  <r>
    <s v="VL-15573"/>
    <x v="1"/>
    <s v="0003483"/>
    <x v="3"/>
    <x v="3"/>
    <s v="CTHDU"/>
    <x v="22"/>
    <x v="4"/>
    <n v="15510000"/>
    <n v="15510000"/>
    <n v="100"/>
    <n v="1551000000"/>
  </r>
  <r>
    <s v="VL-15573"/>
    <x v="1"/>
    <s v="0003483"/>
    <x v="3"/>
    <x v="3"/>
    <s v="CTHDU"/>
    <x v="22"/>
    <x v="0"/>
    <n v="15618000"/>
    <n v="15618000"/>
    <n v="170"/>
    <n v="2655060000"/>
  </r>
  <r>
    <s v="VL-15573"/>
    <x v="1"/>
    <s v="0003483"/>
    <x v="3"/>
    <x v="3"/>
    <s v="CTHDU"/>
    <x v="22"/>
    <x v="7"/>
    <n v="16778000"/>
    <n v="16778000"/>
    <n v="170"/>
    <n v="2852260000"/>
  </r>
  <r>
    <s v="VL-15573"/>
    <x v="1"/>
    <s v="0003483"/>
    <x v="3"/>
    <x v="3"/>
    <s v="CTHDU"/>
    <x v="22"/>
    <x v="1"/>
    <n v="15676000"/>
    <n v="15676000"/>
    <n v="100"/>
    <n v="1567600000"/>
  </r>
  <r>
    <s v="63C-14365"/>
    <x v="1"/>
    <s v="0003485"/>
    <x v="14"/>
    <x v="14"/>
    <s v="DNTDU"/>
    <x v="18"/>
    <x v="2"/>
    <n v="19265000"/>
    <n v="19265000"/>
    <n v="10"/>
    <n v="192650000"/>
  </r>
  <r>
    <s v="63C-14365"/>
    <x v="1"/>
    <s v="0003485"/>
    <x v="14"/>
    <x v="14"/>
    <s v="DNTDU"/>
    <x v="18"/>
    <x v="5"/>
    <n v="19158000"/>
    <n v="19158000"/>
    <n v="10"/>
    <n v="191580000"/>
  </r>
  <r>
    <s v="63C-14365"/>
    <x v="1"/>
    <s v="0003485"/>
    <x v="14"/>
    <x v="14"/>
    <s v="DNTDU"/>
    <x v="18"/>
    <x v="0"/>
    <n v="15618000"/>
    <n v="15618000"/>
    <n v="10"/>
    <n v="156180000"/>
  </r>
  <r>
    <s v="63C-14365"/>
    <x v="1"/>
    <s v="0003485"/>
    <x v="14"/>
    <x v="14"/>
    <s v="DNTDU"/>
    <x v="18"/>
    <x v="4"/>
    <n v="15510000"/>
    <n v="15510000"/>
    <n v="6"/>
    <n v="93060000"/>
  </r>
  <r>
    <s v="70K-3175"/>
    <x v="1"/>
    <s v="0003479"/>
    <x v="3"/>
    <x v="3"/>
    <s v="CTHDU"/>
    <x v="22"/>
    <x v="0"/>
    <n v="15618000"/>
    <n v="15618000"/>
    <n v="10"/>
    <n v="156180000"/>
  </r>
  <r>
    <s v="62C-11686"/>
    <x v="1"/>
    <s v="0003496"/>
    <x v="3"/>
    <x v="3"/>
    <s v="CTHDU"/>
    <x v="22"/>
    <x v="4"/>
    <n v="15510000"/>
    <n v="15510000"/>
    <n v="10"/>
    <n v="155100000"/>
  </r>
  <r>
    <s v="62C-11686"/>
    <x v="1"/>
    <s v="0003496"/>
    <x v="3"/>
    <x v="3"/>
    <s v="CTHDU"/>
    <x v="22"/>
    <x v="0"/>
    <n v="15618000"/>
    <n v="15618000"/>
    <n v="10"/>
    <n v="156180000"/>
  </r>
  <r>
    <s v="62C-11686"/>
    <x v="1"/>
    <s v="0003496"/>
    <x v="3"/>
    <x v="3"/>
    <s v="CTHDU"/>
    <x v="22"/>
    <x v="15"/>
    <n v="17248000"/>
    <n v="17248000"/>
    <n v="10"/>
    <n v="172480000"/>
  </r>
  <r>
    <s v="62C-11686"/>
    <x v="1"/>
    <s v="0003496"/>
    <x v="3"/>
    <x v="3"/>
    <s v="CTHDU"/>
    <x v="22"/>
    <x v="8"/>
    <n v="15935000"/>
    <n v="15935000"/>
    <n v="10"/>
    <n v="159350000"/>
  </r>
  <r>
    <s v="62C-05373"/>
    <x v="1"/>
    <s v="0003498"/>
    <x v="6"/>
    <x v="6"/>
    <s v="CTHN"/>
    <x v="19"/>
    <x v="2"/>
    <n v="19265000"/>
    <n v="19265000"/>
    <n v="17"/>
    <n v="327505000"/>
  </r>
  <r>
    <s v="62C-05373"/>
    <x v="1"/>
    <s v="0003498"/>
    <x v="6"/>
    <x v="6"/>
    <s v="CTHN"/>
    <x v="19"/>
    <x v="24"/>
    <n v="14914000"/>
    <n v="14914000"/>
    <n v="10"/>
    <n v="149140000"/>
  </r>
  <r>
    <s v="62C-05373"/>
    <x v="1"/>
    <s v="0003498"/>
    <x v="6"/>
    <x v="6"/>
    <s v="CTHN"/>
    <x v="19"/>
    <x v="8"/>
    <n v="15935000"/>
    <n v="15935000"/>
    <n v="3"/>
    <n v="47805000"/>
  </r>
  <r>
    <s v="62C-05373"/>
    <x v="1"/>
    <s v="0003498"/>
    <x v="6"/>
    <x v="6"/>
    <s v="CTHN"/>
    <x v="19"/>
    <x v="5"/>
    <n v="19158000"/>
    <n v="19158000"/>
    <n v="5"/>
    <n v="95790000"/>
  </r>
  <r>
    <s v="71C-04752"/>
    <x v="1"/>
    <s v="0003511"/>
    <x v="17"/>
    <x v="17"/>
    <s v="CVH"/>
    <x v="25"/>
    <x v="5"/>
    <n v="19158000"/>
    <n v="19158000"/>
    <n v="17"/>
    <n v="325686000"/>
  </r>
  <r>
    <s v="62C-04349"/>
    <x v="1"/>
    <s v="0003503"/>
    <x v="14"/>
    <x v="14"/>
    <s v="DNTDU"/>
    <x v="18"/>
    <x v="7"/>
    <n v="16778000"/>
    <n v="16778000"/>
    <n v="7"/>
    <n v="117446000"/>
  </r>
  <r>
    <s v="62C-04349"/>
    <x v="1"/>
    <s v="0003503"/>
    <x v="14"/>
    <x v="14"/>
    <s v="DNTDU"/>
    <x v="18"/>
    <x v="1"/>
    <n v="15676000"/>
    <n v="15676000"/>
    <n v="7"/>
    <n v="109732000"/>
  </r>
  <r>
    <s v="47C-09613"/>
    <x v="1"/>
    <s v="0003500"/>
    <x v="12"/>
    <x v="12"/>
    <s v="CTHCH"/>
    <x v="27"/>
    <x v="11"/>
    <n v="12360000"/>
    <n v="12360000"/>
    <n v="50"/>
    <n v="618000000"/>
  </r>
  <r>
    <s v="78H-00427"/>
    <x v="1"/>
    <s v="0003499"/>
    <x v="18"/>
    <x v="18"/>
    <s v="NVHU"/>
    <x v="31"/>
    <x v="5"/>
    <n v="19158000"/>
    <n v="19158000"/>
    <n v="80"/>
    <n v="1532640000"/>
  </r>
  <r>
    <s v="78H-00420"/>
    <x v="1"/>
    <s v="0003497"/>
    <x v="18"/>
    <x v="18"/>
    <s v="CTBTN"/>
    <x v="32"/>
    <x v="2"/>
    <n v="19265000"/>
    <n v="19265000"/>
    <n v="10"/>
    <n v="192650000"/>
  </r>
  <r>
    <s v="78H-00420"/>
    <x v="1"/>
    <s v="0003497"/>
    <x v="18"/>
    <x v="18"/>
    <s v="CTBTN"/>
    <x v="32"/>
    <x v="33"/>
    <n v="14960000"/>
    <n v="14960000"/>
    <n v="25"/>
    <n v="374000000"/>
  </r>
  <r>
    <s v="78H-00420"/>
    <x v="1"/>
    <s v="0003497"/>
    <x v="18"/>
    <x v="18"/>
    <s v="CTBTN"/>
    <x v="32"/>
    <x v="5"/>
    <n v="19158000"/>
    <n v="19158000"/>
    <n v="35"/>
    <n v="670530000"/>
  </r>
  <r>
    <s v="78H-00420"/>
    <x v="1"/>
    <s v="0003497"/>
    <x v="18"/>
    <x v="18"/>
    <s v="CTBTN"/>
    <x v="32"/>
    <x v="23"/>
    <n v="15942000"/>
    <n v="15942000"/>
    <n v="5"/>
    <n v="79710000"/>
  </r>
  <r>
    <s v="93C-06713"/>
    <x v="2"/>
    <s v="0003523"/>
    <x v="0"/>
    <x v="0"/>
    <s v="CTKN"/>
    <x v="0"/>
    <x v="5"/>
    <n v="19158000"/>
    <n v="19158000"/>
    <n v="35"/>
    <n v="670530000"/>
  </r>
  <r>
    <s v="70C-08503"/>
    <x v="2"/>
    <s v="0003536"/>
    <x v="0"/>
    <x v="0"/>
    <s v="CTKN"/>
    <x v="0"/>
    <x v="2"/>
    <n v="19265000"/>
    <n v="19265000"/>
    <n v="6"/>
    <n v="115590000"/>
  </r>
  <r>
    <s v="70C-08503"/>
    <x v="2"/>
    <s v="0003536"/>
    <x v="0"/>
    <x v="0"/>
    <s v="CTKN"/>
    <x v="0"/>
    <x v="33"/>
    <n v="14960000"/>
    <n v="14960000"/>
    <n v="4"/>
    <n v="59840000"/>
  </r>
  <r>
    <s v="47C-17118"/>
    <x v="2"/>
    <s v="0003552"/>
    <x v="1"/>
    <x v="1"/>
    <s v="CTKH"/>
    <x v="1"/>
    <x v="14"/>
    <n v="15065000"/>
    <n v="15065000"/>
    <n v="35"/>
    <n v="527275000"/>
  </r>
  <r>
    <s v="47C-17118"/>
    <x v="2"/>
    <s v="0003552"/>
    <x v="1"/>
    <x v="1"/>
    <s v="CTKH"/>
    <x v="1"/>
    <x v="33"/>
    <n v="14960000"/>
    <n v="14960000"/>
    <n v="5"/>
    <n v="74800000"/>
  </r>
  <r>
    <s v="47C-17118"/>
    <x v="2"/>
    <s v="0003552"/>
    <x v="1"/>
    <x v="1"/>
    <s v="CTKH"/>
    <x v="1"/>
    <x v="36"/>
    <n v="17205000"/>
    <n v="17205000"/>
    <n v="5"/>
    <n v="86025000"/>
  </r>
  <r>
    <s v="47C-17118"/>
    <x v="2"/>
    <s v="0003551"/>
    <x v="1"/>
    <x v="1"/>
    <s v="CTKH"/>
    <x v="1"/>
    <x v="11"/>
    <n v="12360000"/>
    <n v="12360000"/>
    <n v="5"/>
    <n v="61800000"/>
  </r>
  <r>
    <s v="67C-03066"/>
    <x v="2"/>
    <s v="0003526"/>
    <x v="5"/>
    <x v="5"/>
    <s v="DNKH"/>
    <x v="5"/>
    <x v="16"/>
    <n v="15906000"/>
    <n v="15906000"/>
    <n v="2"/>
    <n v="31812000"/>
  </r>
  <r>
    <s v="67C-03066"/>
    <x v="2"/>
    <s v="0003526"/>
    <x v="5"/>
    <x v="5"/>
    <s v="DNKH"/>
    <x v="5"/>
    <x v="23"/>
    <n v="15942000"/>
    <n v="15942000"/>
    <n v="5"/>
    <n v="79710000"/>
  </r>
  <r>
    <s v="67C-03066"/>
    <x v="2"/>
    <s v="0003526"/>
    <x v="5"/>
    <x v="5"/>
    <s v="DNKH"/>
    <x v="5"/>
    <x v="24"/>
    <n v="14914000"/>
    <n v="14914000"/>
    <n v="2"/>
    <n v="29828000"/>
  </r>
  <r>
    <s v="84H-00570"/>
    <x v="2"/>
    <s v="0003532"/>
    <x v="2"/>
    <x v="2"/>
    <s v="CTVTTV"/>
    <x v="2"/>
    <x v="4"/>
    <n v="15510000"/>
    <n v="15510000"/>
    <n v="31"/>
    <n v="480810000"/>
  </r>
  <r>
    <s v="70H-02262"/>
    <x v="2"/>
    <s v="0003515"/>
    <x v="2"/>
    <x v="2"/>
    <s v="CTVTTV"/>
    <x v="2"/>
    <x v="2"/>
    <n v="19265000"/>
    <n v="19265000"/>
    <n v="14"/>
    <n v="269710000"/>
  </r>
  <r>
    <s v="70H-02262"/>
    <x v="2"/>
    <s v="0003515"/>
    <x v="2"/>
    <x v="2"/>
    <s v="CTVTTV"/>
    <x v="2"/>
    <x v="1"/>
    <n v="15676000"/>
    <n v="15676000"/>
    <n v="4"/>
    <n v="62704000"/>
  </r>
  <r>
    <s v="60C-13770"/>
    <x v="2"/>
    <s v="0003516"/>
    <x v="2"/>
    <x v="2"/>
    <s v="CTVTUYET"/>
    <x v="11"/>
    <x v="10"/>
    <n v="16829000"/>
    <n v="16829000"/>
    <n v="5"/>
    <n v="84145000"/>
  </r>
  <r>
    <s v="60C-13770"/>
    <x v="2"/>
    <s v="0003516"/>
    <x v="2"/>
    <x v="2"/>
    <s v="CTVTUYET"/>
    <x v="11"/>
    <x v="5"/>
    <n v="19158000"/>
    <n v="19158000"/>
    <n v="14"/>
    <n v="268212000"/>
  </r>
  <r>
    <s v="60C-24919"/>
    <x v="2"/>
    <s v="0003517"/>
    <x v="2"/>
    <x v="2"/>
    <s v="CTVTTV"/>
    <x v="2"/>
    <x v="2"/>
    <n v="19265000"/>
    <n v="19265000"/>
    <n v="2"/>
    <n v="38530000"/>
  </r>
  <r>
    <s v="60C-24919"/>
    <x v="2"/>
    <s v="0003517"/>
    <x v="2"/>
    <x v="2"/>
    <s v="CTVTTV"/>
    <x v="2"/>
    <x v="9"/>
    <n v="19227000"/>
    <n v="19227000"/>
    <n v="2"/>
    <n v="38454000"/>
  </r>
  <r>
    <s v="60C-24919"/>
    <x v="2"/>
    <s v="0003517"/>
    <x v="2"/>
    <x v="2"/>
    <s v="CTVTTV"/>
    <x v="2"/>
    <x v="0"/>
    <n v="15618000"/>
    <n v="15618000"/>
    <n v="1"/>
    <n v="15618000"/>
  </r>
  <r>
    <s v="83C-03681"/>
    <x v="2"/>
    <s v="0003518"/>
    <x v="4"/>
    <x v="4"/>
    <s v="CTTPHA"/>
    <x v="33"/>
    <x v="15"/>
    <n v="17248000"/>
    <n v="17248000"/>
    <n v="10"/>
    <n v="172480000"/>
  </r>
  <r>
    <s v="83C-03681"/>
    <x v="2"/>
    <s v="0003518"/>
    <x v="4"/>
    <x v="4"/>
    <s v="CTTPHA"/>
    <x v="33"/>
    <x v="5"/>
    <n v="19158000"/>
    <n v="19158000"/>
    <n v="25"/>
    <n v="478950000"/>
  </r>
  <r>
    <s v="60C-27252"/>
    <x v="2"/>
    <s v="0003520"/>
    <x v="2"/>
    <x v="2"/>
    <s v="CTVTUYET"/>
    <x v="11"/>
    <x v="16"/>
    <n v="15906000"/>
    <n v="15906000"/>
    <n v="10"/>
    <n v="159060000"/>
  </r>
  <r>
    <s v="60C-27252"/>
    <x v="2"/>
    <s v="0003520"/>
    <x v="2"/>
    <x v="2"/>
    <s v="CTVTUYET"/>
    <x v="11"/>
    <x v="23"/>
    <n v="15942000"/>
    <n v="15942000"/>
    <n v="10"/>
    <n v="159420000"/>
  </r>
  <r>
    <s v="60C-27252"/>
    <x v="2"/>
    <s v="0003520"/>
    <x v="2"/>
    <x v="2"/>
    <s v="CTVTUYET"/>
    <x v="11"/>
    <x v="24"/>
    <n v="14914000"/>
    <n v="14914000"/>
    <n v="14"/>
    <n v="208796000"/>
  </r>
  <r>
    <s v="60H-03844"/>
    <x v="2"/>
    <s v="0003521"/>
    <x v="2"/>
    <x v="2"/>
    <s v="CTVTTV"/>
    <x v="2"/>
    <x v="2"/>
    <n v="19265000"/>
    <n v="19265000"/>
    <n v="15"/>
    <n v="288975000"/>
  </r>
  <r>
    <s v="60H-03844"/>
    <x v="2"/>
    <s v="0003521"/>
    <x v="2"/>
    <x v="2"/>
    <s v="CTVTTV"/>
    <x v="2"/>
    <x v="24"/>
    <n v="14914000"/>
    <n v="14914000"/>
    <n v="5"/>
    <n v="74570000"/>
  </r>
  <r>
    <s v="60H-03844"/>
    <x v="2"/>
    <s v="0003521"/>
    <x v="2"/>
    <x v="2"/>
    <s v="CTVTTV"/>
    <x v="2"/>
    <x v="4"/>
    <n v="15510000"/>
    <n v="15510000"/>
    <n v="14"/>
    <n v="217140000"/>
  </r>
  <r>
    <s v="63H-00906"/>
    <x v="2"/>
    <s v="0003522"/>
    <x v="5"/>
    <x v="5"/>
    <s v="DNKH"/>
    <x v="5"/>
    <x v="2"/>
    <n v="19265000"/>
    <n v="19265000"/>
    <n v="7"/>
    <n v="134855000"/>
  </r>
  <r>
    <s v="83C-02480"/>
    <x v="2"/>
    <s v="0003524"/>
    <x v="4"/>
    <x v="4"/>
    <s v="CTTPHA"/>
    <x v="33"/>
    <x v="17"/>
    <n v="20468000"/>
    <n v="20468000"/>
    <n v="10"/>
    <n v="204680000"/>
  </r>
  <r>
    <s v="83C-02480"/>
    <x v="2"/>
    <s v="0003524"/>
    <x v="4"/>
    <x v="4"/>
    <s v="CTTPHA"/>
    <x v="33"/>
    <x v="5"/>
    <n v="19158000"/>
    <n v="19158000"/>
    <n v="25"/>
    <n v="478950000"/>
  </r>
  <r>
    <s v="84H-00570"/>
    <x v="2"/>
    <s v="0003532"/>
    <x v="2"/>
    <x v="2"/>
    <s v="CTVTTV"/>
    <x v="2"/>
    <x v="0"/>
    <n v="15618000"/>
    <n v="15618000"/>
    <n v="28"/>
    <n v="437304000"/>
  </r>
  <r>
    <s v="84H-00570"/>
    <x v="2"/>
    <s v="0003532"/>
    <x v="2"/>
    <x v="2"/>
    <s v="CTVTTV"/>
    <x v="2"/>
    <x v="2"/>
    <n v="19265000"/>
    <n v="19265000"/>
    <n v="1"/>
    <n v="19265000"/>
  </r>
  <r>
    <s v="AG-20020"/>
    <x v="2"/>
    <s v="0003535"/>
    <x v="4"/>
    <x v="4"/>
    <s v="CTHTHA"/>
    <x v="13"/>
    <x v="2"/>
    <n v="19265000"/>
    <n v="19265000"/>
    <n v="110"/>
    <n v="2119150000"/>
  </r>
  <r>
    <s v="AG-20020"/>
    <x v="2"/>
    <s v="0003535"/>
    <x v="4"/>
    <x v="4"/>
    <s v="CTHTHA"/>
    <x v="13"/>
    <x v="24"/>
    <n v="14914000"/>
    <n v="14914000"/>
    <n v="20"/>
    <n v="298280000"/>
  </r>
  <r>
    <s v="AG-20020"/>
    <x v="2"/>
    <s v="0003535"/>
    <x v="4"/>
    <x v="4"/>
    <s v="CTHTHA"/>
    <x v="13"/>
    <x v="8"/>
    <n v="15935000"/>
    <n v="15935000"/>
    <n v="10"/>
    <n v="159350000"/>
  </r>
  <r>
    <s v="AG-22515"/>
    <x v="2"/>
    <s v="0003534"/>
    <x v="5"/>
    <x v="5"/>
    <s v="DNKH"/>
    <x v="5"/>
    <x v="5"/>
    <n v="19158000"/>
    <n v="19158000"/>
    <n v="180"/>
    <n v="3448440000"/>
  </r>
  <r>
    <s v="AG-22515"/>
    <x v="2"/>
    <s v="0003534"/>
    <x v="5"/>
    <x v="5"/>
    <s v="DNKH"/>
    <x v="5"/>
    <x v="17"/>
    <n v="20468000"/>
    <n v="20468000"/>
    <n v="20"/>
    <n v="409360000"/>
  </r>
  <r>
    <s v="AG-22515"/>
    <x v="2"/>
    <s v="0003534"/>
    <x v="5"/>
    <x v="5"/>
    <s v="DNKH"/>
    <x v="5"/>
    <x v="8"/>
    <n v="15935000"/>
    <n v="15935000"/>
    <n v="100"/>
    <n v="1593500000"/>
  </r>
  <r>
    <s v="KG-57939"/>
    <x v="2"/>
    <s v="0003533"/>
    <x v="5"/>
    <x v="5"/>
    <s v="CTHTHANH"/>
    <x v="34"/>
    <x v="5"/>
    <n v="19158000"/>
    <n v="19158000"/>
    <n v="30"/>
    <n v="574740000"/>
  </r>
  <r>
    <s v="KG-57939"/>
    <x v="2"/>
    <s v="0003533"/>
    <x v="5"/>
    <x v="5"/>
    <s v="CTHTHANH"/>
    <x v="34"/>
    <x v="2"/>
    <n v="19265000"/>
    <n v="19265000"/>
    <n v="95"/>
    <n v="1830175000"/>
  </r>
  <r>
    <s v="KG-57939"/>
    <x v="2"/>
    <s v="0003533"/>
    <x v="5"/>
    <x v="5"/>
    <s v="CTHTHANH"/>
    <x v="34"/>
    <x v="8"/>
    <n v="15935000"/>
    <n v="15935000"/>
    <n v="20"/>
    <n v="318700000"/>
  </r>
  <r>
    <s v="KG-57939"/>
    <x v="2"/>
    <s v="0003533"/>
    <x v="5"/>
    <x v="5"/>
    <s v="CTHTHANH"/>
    <x v="34"/>
    <x v="1"/>
    <n v="15676000"/>
    <n v="15676000"/>
    <n v="5"/>
    <n v="78380000"/>
  </r>
  <r>
    <s v="KG-57939"/>
    <x v="2"/>
    <s v="0003533"/>
    <x v="5"/>
    <x v="5"/>
    <s v="CTHTHANH"/>
    <x v="34"/>
    <x v="24"/>
    <n v="14914000"/>
    <n v="14914000"/>
    <n v="20"/>
    <n v="298280000"/>
  </r>
  <r>
    <s v="60C-22475"/>
    <x v="2"/>
    <s v="0003537"/>
    <x v="2"/>
    <x v="2"/>
    <s v="CTVTTV"/>
    <x v="2"/>
    <x v="4"/>
    <n v="15510000"/>
    <n v="15510000"/>
    <n v="10"/>
    <n v="155100000"/>
  </r>
  <r>
    <s v="60C-22475"/>
    <x v="2"/>
    <s v="0003537"/>
    <x v="2"/>
    <x v="2"/>
    <s v="CTVTTV"/>
    <x v="2"/>
    <x v="5"/>
    <n v="19158000"/>
    <n v="19158000"/>
    <n v="9.5"/>
    <n v="182001000"/>
  </r>
  <r>
    <s v="85C-02435"/>
    <x v="2"/>
    <s v="0003539"/>
    <x v="2"/>
    <x v="2"/>
    <s v="CTVTTV"/>
    <x v="2"/>
    <x v="0"/>
    <n v="15618000"/>
    <n v="15618000"/>
    <n v="8"/>
    <n v="124944000"/>
  </r>
  <r>
    <s v="85C-02435"/>
    <x v="2"/>
    <s v="0003539"/>
    <x v="2"/>
    <x v="2"/>
    <s v="CTVTTV"/>
    <x v="2"/>
    <x v="4"/>
    <n v="15510000"/>
    <n v="15510000"/>
    <n v="6"/>
    <n v="93060000"/>
  </r>
  <r>
    <s v="85C-02435"/>
    <x v="2"/>
    <s v="0003539"/>
    <x v="2"/>
    <x v="2"/>
    <s v="CTVTTV"/>
    <x v="2"/>
    <x v="2"/>
    <n v="19265000"/>
    <n v="19265000"/>
    <n v="1"/>
    <n v="19265000"/>
  </r>
  <r>
    <s v="85C-02435"/>
    <x v="2"/>
    <s v="0003539"/>
    <x v="2"/>
    <x v="2"/>
    <s v="CTVTTV"/>
    <x v="2"/>
    <x v="10"/>
    <n v="16829000"/>
    <n v="16829000"/>
    <n v="2"/>
    <n v="33658000"/>
  </r>
  <r>
    <s v="85H-00025"/>
    <x v="2"/>
    <s v="0003548"/>
    <x v="2"/>
    <x v="2"/>
    <s v="CTVTTV"/>
    <x v="2"/>
    <x v="0"/>
    <n v="15618000"/>
    <n v="15618000"/>
    <n v="16"/>
    <n v="249888000"/>
  </r>
  <r>
    <s v="85H-00025"/>
    <x v="2"/>
    <s v="0003548"/>
    <x v="2"/>
    <x v="2"/>
    <s v="CTVTTV"/>
    <x v="2"/>
    <x v="4"/>
    <n v="15510000"/>
    <n v="15510000"/>
    <n v="12"/>
    <n v="186120000"/>
  </r>
  <r>
    <s v="85H-00025"/>
    <x v="2"/>
    <s v="0003548"/>
    <x v="2"/>
    <x v="2"/>
    <s v="CTVTTV"/>
    <x v="2"/>
    <x v="10"/>
    <n v="16829000"/>
    <n v="16829000"/>
    <n v="2"/>
    <n v="33658000"/>
  </r>
  <r>
    <s v="72C-12707"/>
    <x v="2"/>
    <s v="0003541"/>
    <x v="2"/>
    <x v="2"/>
    <s v="CTVTTV"/>
    <x v="2"/>
    <x v="10"/>
    <n v="16829000"/>
    <n v="16829000"/>
    <n v="1"/>
    <n v="16829000"/>
  </r>
  <r>
    <s v="72C-12707"/>
    <x v="2"/>
    <s v="0003541"/>
    <x v="2"/>
    <x v="2"/>
    <s v="CTVTTV"/>
    <x v="2"/>
    <x v="4"/>
    <n v="15510000"/>
    <n v="15510000"/>
    <n v="4"/>
    <n v="62040000"/>
  </r>
  <r>
    <s v="72C-12707"/>
    <x v="2"/>
    <s v="0003541"/>
    <x v="2"/>
    <x v="2"/>
    <s v="CTVTTV"/>
    <x v="2"/>
    <x v="0"/>
    <n v="15618000"/>
    <n v="15618000"/>
    <n v="12"/>
    <n v="187416000"/>
  </r>
  <r>
    <s v="70H-01167"/>
    <x v="2"/>
    <s v="0003557"/>
    <x v="2"/>
    <x v="2"/>
    <s v="CTVTTV"/>
    <x v="2"/>
    <x v="9"/>
    <n v="19227000"/>
    <n v="19227000"/>
    <n v="23"/>
    <n v="442221000"/>
  </r>
  <r>
    <s v="86H-00596"/>
    <x v="2"/>
    <s v="0003542"/>
    <x v="2"/>
    <x v="2"/>
    <s v="CTVTTV"/>
    <x v="2"/>
    <x v="10"/>
    <n v="16829000"/>
    <n v="16829000"/>
    <n v="2"/>
    <n v="33658000"/>
  </r>
  <r>
    <s v="86H-00596"/>
    <x v="2"/>
    <s v="0003542"/>
    <x v="2"/>
    <x v="2"/>
    <s v="CTVTTV"/>
    <x v="2"/>
    <x v="4"/>
    <n v="15510000"/>
    <n v="15510000"/>
    <n v="8"/>
    <n v="124080000"/>
  </r>
  <r>
    <s v="86H-00596"/>
    <x v="2"/>
    <s v="0003542"/>
    <x v="2"/>
    <x v="2"/>
    <s v="CTVTTV"/>
    <x v="2"/>
    <x v="0"/>
    <n v="15618000"/>
    <n v="15618000"/>
    <n v="15"/>
    <n v="234270000"/>
  </r>
  <r>
    <s v="86H-00596"/>
    <x v="2"/>
    <s v="0003542"/>
    <x v="2"/>
    <x v="2"/>
    <s v="CTVTTV"/>
    <x v="2"/>
    <x v="5"/>
    <n v="19158000"/>
    <n v="19158000"/>
    <n v="4"/>
    <n v="76632000"/>
  </r>
  <r>
    <s v="86H-00596"/>
    <x v="2"/>
    <s v="0003542"/>
    <x v="2"/>
    <x v="2"/>
    <s v="CTVTTV"/>
    <x v="2"/>
    <x v="2"/>
    <n v="19265000"/>
    <n v="19265000"/>
    <n v="15"/>
    <n v="288975000"/>
  </r>
  <r>
    <s v="86H-00596"/>
    <x v="2"/>
    <s v="0003542"/>
    <x v="2"/>
    <x v="2"/>
    <s v="CTVTTV"/>
    <x v="2"/>
    <x v="16"/>
    <n v="15906000"/>
    <n v="15906000"/>
    <n v="3"/>
    <n v="47718000"/>
  </r>
  <r>
    <s v="86H-00596"/>
    <x v="2"/>
    <s v="0003542"/>
    <x v="2"/>
    <x v="2"/>
    <s v="CTVTTV"/>
    <x v="2"/>
    <x v="23"/>
    <n v="15942000"/>
    <n v="15942000"/>
    <n v="3"/>
    <n v="47826000"/>
  </r>
  <r>
    <s v="66C-03700"/>
    <x v="2"/>
    <s v="0003543"/>
    <x v="5"/>
    <x v="5"/>
    <s v="DNKH"/>
    <x v="5"/>
    <x v="7"/>
    <n v="16778000"/>
    <n v="16778000"/>
    <n v="4"/>
    <n v="67112000"/>
  </r>
  <r>
    <s v="66C-03700"/>
    <x v="2"/>
    <s v="0003543"/>
    <x v="5"/>
    <x v="5"/>
    <s v="DNKH"/>
    <x v="5"/>
    <x v="0"/>
    <n v="15618000"/>
    <n v="15618000"/>
    <n v="4"/>
    <n v="62472000"/>
  </r>
  <r>
    <s v="66C-03700"/>
    <x v="2"/>
    <s v="0003543"/>
    <x v="5"/>
    <x v="5"/>
    <s v="DNKH"/>
    <x v="5"/>
    <x v="16"/>
    <n v="15906000"/>
    <n v="15906000"/>
    <n v="8"/>
    <n v="127248000"/>
  </r>
  <r>
    <s v="66C-03700"/>
    <x v="2"/>
    <s v="0003543"/>
    <x v="5"/>
    <x v="5"/>
    <s v="DNKH"/>
    <x v="5"/>
    <x v="31"/>
    <n v="15900000"/>
    <n v="15900000"/>
    <n v="1"/>
    <n v="15900000"/>
  </r>
  <r>
    <s v="66C-03700"/>
    <x v="2"/>
    <s v="0003543"/>
    <x v="5"/>
    <x v="5"/>
    <s v="DNKH"/>
    <x v="5"/>
    <x v="37"/>
    <n v="16500000"/>
    <n v="16500000"/>
    <n v="1"/>
    <n v="16500000"/>
  </r>
  <r>
    <s v="66C-03700"/>
    <x v="2"/>
    <s v="0003543"/>
    <x v="5"/>
    <x v="5"/>
    <s v="DNKH"/>
    <x v="5"/>
    <x v="25"/>
    <n v="18000000"/>
    <n v="18000000"/>
    <n v="0.6"/>
    <n v="10800000"/>
  </r>
  <r>
    <s v="50H-10281"/>
    <x v="2"/>
    <s v="0003546"/>
    <x v="12"/>
    <x v="12"/>
    <s v="CTTCH"/>
    <x v="15"/>
    <x v="38"/>
    <n v="15232000"/>
    <n v="15232000"/>
    <n v="27"/>
    <n v="411264000"/>
  </r>
  <r>
    <s v="50H-10281"/>
    <x v="2"/>
    <s v="0003546"/>
    <x v="12"/>
    <x v="12"/>
    <s v="CTTCH"/>
    <x v="15"/>
    <x v="30"/>
    <n v="15065000"/>
    <n v="15065000"/>
    <n v="15"/>
    <n v="225975000"/>
  </r>
  <r>
    <s v="50H-10281"/>
    <x v="2"/>
    <s v="0003546"/>
    <x v="12"/>
    <x v="12"/>
    <s v="CTTCH"/>
    <x v="15"/>
    <x v="16"/>
    <n v="15906000"/>
    <n v="15906000"/>
    <n v="6"/>
    <n v="95436000"/>
  </r>
  <r>
    <s v="50H-10281"/>
    <x v="2"/>
    <s v="0003546"/>
    <x v="12"/>
    <x v="12"/>
    <s v="CTTCH"/>
    <x v="15"/>
    <x v="23"/>
    <n v="15942000"/>
    <n v="15942000"/>
    <n v="10"/>
    <n v="159420000"/>
  </r>
  <r>
    <s v="50H-10281"/>
    <x v="2"/>
    <s v="0003546"/>
    <x v="12"/>
    <x v="12"/>
    <s v="CTTCH"/>
    <x v="15"/>
    <x v="12"/>
    <n v="15165000"/>
    <n v="15165000"/>
    <n v="7"/>
    <n v="106155000"/>
  </r>
  <r>
    <s v="50H-10281"/>
    <x v="2"/>
    <s v="0003546"/>
    <x v="12"/>
    <x v="12"/>
    <s v="CTTCH"/>
    <x v="15"/>
    <x v="24"/>
    <n v="14914000"/>
    <n v="14914000"/>
    <n v="5"/>
    <n v="74570000"/>
  </r>
  <r>
    <s v="60C-33966"/>
    <x v="2"/>
    <s v="0003538"/>
    <x v="2"/>
    <x v="2"/>
    <s v="CTVTTV"/>
    <x v="2"/>
    <x v="2"/>
    <n v="19265000"/>
    <n v="19265000"/>
    <n v="15"/>
    <n v="288975000"/>
  </r>
  <r>
    <s v="60C-33966"/>
    <x v="2"/>
    <s v="0003538"/>
    <x v="2"/>
    <x v="2"/>
    <s v="CTVTTV"/>
    <x v="2"/>
    <x v="24"/>
    <n v="14914000"/>
    <n v="14914000"/>
    <n v="16"/>
    <n v="238624000"/>
  </r>
  <r>
    <s v="60C-33966"/>
    <x v="2"/>
    <s v="0003538"/>
    <x v="2"/>
    <x v="2"/>
    <s v="CTVTTV"/>
    <x v="2"/>
    <x v="4"/>
    <n v="15510000"/>
    <n v="15510000"/>
    <n v="3"/>
    <n v="46530000"/>
  </r>
  <r>
    <s v="47C-10497"/>
    <x v="2"/>
    <s v="0003547"/>
    <x v="12"/>
    <x v="12"/>
    <s v="CTTCH"/>
    <x v="15"/>
    <x v="11"/>
    <n v="12360000"/>
    <n v="12360000"/>
    <n v="65"/>
    <n v="803400000"/>
  </r>
  <r>
    <s v="70K-3791"/>
    <x v="2"/>
    <s v="0003554"/>
    <x v="3"/>
    <x v="3"/>
    <s v="CTMT"/>
    <x v="3"/>
    <x v="2"/>
    <n v="19265000"/>
    <n v="19265000"/>
    <n v="17"/>
    <n v="327505000"/>
  </r>
  <r>
    <s v="62C-15825"/>
    <x v="2"/>
    <s v="0003525"/>
    <x v="6"/>
    <x v="6"/>
    <s v="CTANG"/>
    <x v="6"/>
    <x v="7"/>
    <n v="16778000"/>
    <n v="16778000"/>
    <n v="14"/>
    <n v="234892000"/>
  </r>
  <r>
    <s v="ST-06323"/>
    <x v="2"/>
    <s v="0003529"/>
    <x v="9"/>
    <x v="9"/>
    <s v="CTNKH"/>
    <x v="9"/>
    <x v="16"/>
    <n v="15906000"/>
    <n v="15906000"/>
    <n v="35"/>
    <n v="556710000"/>
  </r>
  <r>
    <s v="ST-06323"/>
    <x v="2"/>
    <s v="0003529"/>
    <x v="9"/>
    <x v="9"/>
    <s v="CTNKH"/>
    <x v="9"/>
    <x v="8"/>
    <n v="15935000"/>
    <n v="15935000"/>
    <n v="15"/>
    <n v="239025000"/>
  </r>
  <r>
    <s v="93C-06019"/>
    <x v="2"/>
    <s v="0003531"/>
    <x v="10"/>
    <x v="10"/>
    <s v="CTLV"/>
    <x v="10"/>
    <x v="6"/>
    <n v="13666000"/>
    <n v="13666000"/>
    <n v="10"/>
    <n v="136660000"/>
  </r>
  <r>
    <s v="AG-24298"/>
    <x v="2"/>
    <s v="0003530"/>
    <x v="9"/>
    <x v="9"/>
    <s v="CTNKH"/>
    <x v="9"/>
    <x v="2"/>
    <n v="19265000"/>
    <n v="19265000"/>
    <n v="280"/>
    <n v="5394200000"/>
  </r>
  <r>
    <s v="ST-06323"/>
    <x v="2"/>
    <s v="0003529"/>
    <x v="9"/>
    <x v="9"/>
    <s v="CTNKH"/>
    <x v="9"/>
    <x v="15"/>
    <n v="17248000"/>
    <n v="17248000"/>
    <n v="25"/>
    <n v="431200000"/>
  </r>
  <r>
    <s v="50H-06365"/>
    <x v="2"/>
    <s v="0003528"/>
    <x v="10"/>
    <x v="10"/>
    <s v="CTNNG"/>
    <x v="35"/>
    <x v="2"/>
    <n v="19265000"/>
    <n v="19265000"/>
    <n v="13"/>
    <n v="250445000"/>
  </r>
  <r>
    <s v="50H-06365"/>
    <x v="2"/>
    <s v="0003528"/>
    <x v="10"/>
    <x v="10"/>
    <s v="CTNNG"/>
    <x v="35"/>
    <x v="6"/>
    <n v="13666000"/>
    <n v="13666000"/>
    <n v="11.5"/>
    <n v="157159000"/>
  </r>
  <r>
    <s v="50H-06365"/>
    <x v="2"/>
    <s v="0003528"/>
    <x v="10"/>
    <x v="10"/>
    <s v="CTNNG"/>
    <x v="35"/>
    <x v="20"/>
    <n v="16258000"/>
    <n v="16258000"/>
    <n v="9"/>
    <n v="146322000"/>
  </r>
  <r>
    <s v="93C-06019"/>
    <x v="2"/>
    <s v="0003531"/>
    <x v="10"/>
    <x v="10"/>
    <s v="CTLV"/>
    <x v="10"/>
    <x v="5"/>
    <n v="19158000"/>
    <n v="19158000"/>
    <n v="10"/>
    <n v="191580000"/>
  </r>
  <r>
    <s v="93C-06019"/>
    <x v="2"/>
    <s v="0003531"/>
    <x v="10"/>
    <x v="10"/>
    <s v="CTLV"/>
    <x v="10"/>
    <x v="0"/>
    <n v="15618000"/>
    <n v="15618000"/>
    <n v="5"/>
    <n v="78090000"/>
  </r>
  <r>
    <s v="93C-06019"/>
    <x v="2"/>
    <s v="0003531"/>
    <x v="10"/>
    <x v="10"/>
    <s v="CTLV"/>
    <x v="10"/>
    <x v="2"/>
    <n v="19265000"/>
    <n v="19265000"/>
    <n v="10"/>
    <n v="192650000"/>
  </r>
  <r>
    <s v="62C-07774"/>
    <x v="2"/>
    <s v="0003556"/>
    <x v="6"/>
    <x v="6"/>
    <s v="CTANG"/>
    <x v="6"/>
    <x v="1"/>
    <n v="15676000"/>
    <n v="15676000"/>
    <n v="9"/>
    <n v="141084000"/>
  </r>
  <r>
    <s v="62C-15825"/>
    <x v="2"/>
    <s v="0003555"/>
    <x v="6"/>
    <x v="6"/>
    <s v="CTANG"/>
    <x v="6"/>
    <x v="2"/>
    <n v="19265000"/>
    <n v="19265000"/>
    <n v="14"/>
    <n v="269710000"/>
  </r>
  <r>
    <s v="95H-00454"/>
    <x v="2"/>
    <s v="0003527"/>
    <x v="13"/>
    <x v="13"/>
    <s v="CTUN"/>
    <x v="17"/>
    <x v="17"/>
    <n v="20468000"/>
    <n v="20468000"/>
    <n v="7.6000000000000005"/>
    <n v="155556800"/>
  </r>
  <r>
    <s v="62H-01105"/>
    <x v="2"/>
    <s v="0003514"/>
    <x v="14"/>
    <x v="14"/>
    <s v="DNTDU"/>
    <x v="18"/>
    <x v="28"/>
    <n v="18653000"/>
    <n v="18653000"/>
    <n v="6.5"/>
    <n v="121244500"/>
  </r>
  <r>
    <s v="62H-01105"/>
    <x v="2"/>
    <s v="0003514"/>
    <x v="14"/>
    <x v="14"/>
    <s v="DNTDU"/>
    <x v="18"/>
    <x v="5"/>
    <n v="19158000"/>
    <n v="19158000"/>
    <n v="5"/>
    <n v="95790000"/>
  </r>
  <r>
    <s v="62H-01105"/>
    <x v="2"/>
    <s v="0003514"/>
    <x v="14"/>
    <x v="14"/>
    <s v="DNTDU"/>
    <x v="18"/>
    <x v="2"/>
    <n v="19265000"/>
    <n v="19265000"/>
    <n v="10"/>
    <n v="192650000"/>
  </r>
  <r>
    <s v="95C-04739"/>
    <x v="2"/>
    <s v="0003519"/>
    <x v="13"/>
    <x v="13"/>
    <s v="CTUN"/>
    <x v="17"/>
    <x v="17"/>
    <n v="20468000"/>
    <n v="20468000"/>
    <n v="7.4"/>
    <n v="151463200"/>
  </r>
  <r>
    <s v="47C-17103"/>
    <x v="2"/>
    <s v="0003545"/>
    <x v="12"/>
    <x v="12"/>
    <s v="CTHCH"/>
    <x v="27"/>
    <x v="11"/>
    <n v="12360000"/>
    <n v="12360000"/>
    <n v="60"/>
    <n v="741600000"/>
  </r>
  <r>
    <s v="70C-11433"/>
    <x v="2"/>
    <s v="0003540"/>
    <x v="3"/>
    <x v="3"/>
    <s v="CTHDU"/>
    <x v="22"/>
    <x v="1"/>
    <n v="15676000"/>
    <n v="15676000"/>
    <n v="17"/>
    <n v="266492000"/>
  </r>
  <r>
    <s v="63L-9809"/>
    <x v="2"/>
    <s v="0003550"/>
    <x v="14"/>
    <x v="14"/>
    <s v="DNTDU"/>
    <x v="18"/>
    <x v="7"/>
    <n v="16778000"/>
    <n v="16778000"/>
    <n v="5.2"/>
    <n v="87245600"/>
  </r>
  <r>
    <s v="63L-9809"/>
    <x v="2"/>
    <s v="0003550"/>
    <x v="14"/>
    <x v="14"/>
    <s v="DNTDU"/>
    <x v="18"/>
    <x v="1"/>
    <n v="15676000"/>
    <n v="15676000"/>
    <n v="1.8"/>
    <n v="28216800"/>
  </r>
  <r>
    <s v="78C-05130"/>
    <x v="2"/>
    <s v="0003549"/>
    <x v="18"/>
    <x v="18"/>
    <s v="NVHU"/>
    <x v="31"/>
    <x v="5"/>
    <n v="19158000"/>
    <n v="19158000"/>
    <n v="20"/>
    <n v="383160000"/>
  </r>
  <r>
    <s v="78C-05130"/>
    <x v="2"/>
    <s v="0003549"/>
    <x v="18"/>
    <x v="18"/>
    <s v="NVHU"/>
    <x v="31"/>
    <x v="34"/>
    <n v="13868000"/>
    <n v="13868000"/>
    <n v="20"/>
    <n v="277360000"/>
  </r>
  <r>
    <s v="78C-05130"/>
    <x v="2"/>
    <s v="0003549"/>
    <x v="18"/>
    <x v="18"/>
    <s v="NVHU"/>
    <x v="31"/>
    <x v="33"/>
    <n v="14960000"/>
    <n v="14960000"/>
    <n v="25"/>
    <n v="374000000"/>
  </r>
  <r>
    <s v="78C-05130"/>
    <x v="2"/>
    <s v="0003549"/>
    <x v="18"/>
    <x v="18"/>
    <s v="NVHU"/>
    <x v="31"/>
    <x v="39"/>
    <n v="16140000"/>
    <n v="16140000"/>
    <n v="10"/>
    <n v="161400000"/>
  </r>
  <r>
    <s v="47C-17103"/>
    <x v="2"/>
    <s v="0003544"/>
    <x v="12"/>
    <x v="12"/>
    <s v="CTHCH"/>
    <x v="27"/>
    <x v="8"/>
    <n v="15935000"/>
    <n v="15935000"/>
    <n v="10"/>
    <n v="159350000"/>
  </r>
  <r>
    <s v="62C-04349"/>
    <x v="2"/>
    <s v="0003553"/>
    <x v="14"/>
    <x v="14"/>
    <s v="DNTDU"/>
    <x v="18"/>
    <x v="5"/>
    <n v="19158000"/>
    <n v="19158000"/>
    <n v="7"/>
    <n v="134106000"/>
  </r>
  <r>
    <s v="62C-04349"/>
    <x v="2"/>
    <s v="0003553"/>
    <x v="14"/>
    <x v="14"/>
    <s v="DNTDU"/>
    <x v="18"/>
    <x v="2"/>
    <n v="19265000"/>
    <n v="19265000"/>
    <n v="7"/>
    <n v="134855000"/>
  </r>
  <r>
    <s v="93C-08788"/>
    <x v="3"/>
    <s v="0003566"/>
    <x v="0"/>
    <x v="0"/>
    <s v="CTKN"/>
    <x v="0"/>
    <x v="2"/>
    <n v="19265000"/>
    <n v="19265000"/>
    <n v="35"/>
    <n v="674275000"/>
  </r>
  <r>
    <s v="93C-05389"/>
    <x v="3"/>
    <s v="0003567"/>
    <x v="0"/>
    <x v="0"/>
    <s v="CTKN"/>
    <x v="0"/>
    <x v="7"/>
    <n v="16778000"/>
    <n v="16778000"/>
    <n v="2"/>
    <n v="33556000"/>
  </r>
  <r>
    <s v="93C-05389"/>
    <x v="3"/>
    <s v="0003567"/>
    <x v="0"/>
    <x v="0"/>
    <s v="CTKN"/>
    <x v="0"/>
    <x v="1"/>
    <n v="15676000"/>
    <n v="15676000"/>
    <n v="4"/>
    <n v="62704000"/>
  </r>
  <r>
    <s v="93C-05389"/>
    <x v="3"/>
    <s v="0003567"/>
    <x v="0"/>
    <x v="0"/>
    <s v="CTKN"/>
    <x v="0"/>
    <x v="4"/>
    <n v="15510000"/>
    <n v="15510000"/>
    <n v="2"/>
    <n v="31020000"/>
  </r>
  <r>
    <s v="93C-05389"/>
    <x v="3"/>
    <s v="0003567"/>
    <x v="0"/>
    <x v="0"/>
    <s v="CTKN"/>
    <x v="0"/>
    <x v="0"/>
    <n v="15618000"/>
    <n v="15618000"/>
    <n v="4"/>
    <n v="62472000"/>
  </r>
  <r>
    <s v="93C-05389"/>
    <x v="3"/>
    <s v="0003567"/>
    <x v="0"/>
    <x v="0"/>
    <s v="CTKN"/>
    <x v="0"/>
    <x v="2"/>
    <n v="19265000"/>
    <n v="19265000"/>
    <n v="4"/>
    <n v="77060000"/>
  </r>
  <r>
    <s v="48C-04244"/>
    <x v="3"/>
    <s v="0003579"/>
    <x v="0"/>
    <x v="0"/>
    <s v="CTKN"/>
    <x v="0"/>
    <x v="10"/>
    <n v="16829000"/>
    <n v="16829000"/>
    <n v="3"/>
    <n v="50487000"/>
  </r>
  <r>
    <s v="48C-04244"/>
    <x v="3"/>
    <s v="0003579"/>
    <x v="0"/>
    <x v="0"/>
    <s v="CTKN"/>
    <x v="0"/>
    <x v="4"/>
    <n v="15510000"/>
    <n v="15510000"/>
    <n v="4"/>
    <n v="62040000"/>
  </r>
  <r>
    <s v="48C-04244"/>
    <x v="3"/>
    <s v="0003579"/>
    <x v="0"/>
    <x v="0"/>
    <s v="CTKN"/>
    <x v="0"/>
    <x v="0"/>
    <n v="15618000"/>
    <n v="15618000"/>
    <n v="6.5"/>
    <n v="101517000"/>
  </r>
  <r>
    <s v="48C-04244"/>
    <x v="3"/>
    <s v="0003579"/>
    <x v="0"/>
    <x v="0"/>
    <s v="CTKN"/>
    <x v="0"/>
    <x v="5"/>
    <n v="19158000"/>
    <n v="19158000"/>
    <n v="1.5"/>
    <n v="28737000"/>
  </r>
  <r>
    <s v="48C-04244"/>
    <x v="3"/>
    <s v="0003578"/>
    <x v="0"/>
    <x v="0"/>
    <s v="CTKN"/>
    <x v="0"/>
    <x v="11"/>
    <n v="12360000"/>
    <n v="12360000"/>
    <n v="1"/>
    <n v="12360000"/>
  </r>
  <r>
    <s v="47H-01224"/>
    <x v="3"/>
    <s v="0003589"/>
    <x v="1"/>
    <x v="1"/>
    <s v="CTKH"/>
    <x v="1"/>
    <x v="14"/>
    <n v="15065000"/>
    <n v="15065000"/>
    <n v="70"/>
    <n v="1054550000"/>
  </r>
  <r>
    <s v="93C-07187"/>
    <x v="3"/>
    <s v="0003583"/>
    <x v="0"/>
    <x v="0"/>
    <s v="CTKN"/>
    <x v="0"/>
    <x v="24"/>
    <n v="14914000"/>
    <n v="14914000"/>
    <n v="16.5"/>
    <n v="246081000"/>
  </r>
  <r>
    <s v="93H-01567"/>
    <x v="3"/>
    <s v="0003591"/>
    <x v="0"/>
    <x v="0"/>
    <s v="CTKN"/>
    <x v="0"/>
    <x v="11"/>
    <n v="12360000"/>
    <n v="12360000"/>
    <n v="10"/>
    <n v="123600000"/>
  </r>
  <r>
    <s v="47C-12040"/>
    <x v="3"/>
    <s v="0003598"/>
    <x v="0"/>
    <x v="0"/>
    <s v="CTKN"/>
    <x v="0"/>
    <x v="30"/>
    <n v="15065000"/>
    <n v="15065000"/>
    <n v="3"/>
    <n v="45195000"/>
  </r>
  <r>
    <s v="47C-12040"/>
    <x v="3"/>
    <s v="0003597"/>
    <x v="0"/>
    <x v="0"/>
    <s v="CTKN"/>
    <x v="0"/>
    <x v="11"/>
    <n v="12360000"/>
    <n v="12360000"/>
    <n v="47"/>
    <n v="580920000"/>
  </r>
  <r>
    <s v="83C-05167"/>
    <x v="3"/>
    <s v="0003559"/>
    <x v="4"/>
    <x v="4"/>
    <s v="CTTLOI"/>
    <x v="4"/>
    <x v="5"/>
    <n v="19158000"/>
    <n v="19158000"/>
    <n v="5.5"/>
    <n v="105369000"/>
  </r>
  <r>
    <s v="60C-48379"/>
    <x v="3"/>
    <s v="0003560"/>
    <x v="2"/>
    <x v="2"/>
    <s v="CTVTUYET"/>
    <x v="11"/>
    <x v="4"/>
    <n v="15510000"/>
    <n v="15510000"/>
    <n v="16.5"/>
    <n v="255915000"/>
  </r>
  <r>
    <s v="60C-33603"/>
    <x v="3"/>
    <s v="0003561"/>
    <x v="2"/>
    <x v="2"/>
    <s v="CTVTTV"/>
    <x v="2"/>
    <x v="2"/>
    <n v="19265000"/>
    <n v="19265000"/>
    <n v="34"/>
    <n v="655010000"/>
  </r>
  <r>
    <s v="72C-12707"/>
    <x v="3"/>
    <s v="0003562"/>
    <x v="2"/>
    <x v="2"/>
    <s v="CTVTTV"/>
    <x v="2"/>
    <x v="4"/>
    <n v="15510000"/>
    <n v="15510000"/>
    <n v="7"/>
    <n v="108570000"/>
  </r>
  <r>
    <s v="72C-12707"/>
    <x v="3"/>
    <s v="0003562"/>
    <x v="2"/>
    <x v="2"/>
    <s v="CTVTTV"/>
    <x v="2"/>
    <x v="0"/>
    <n v="15618000"/>
    <n v="15618000"/>
    <n v="8"/>
    <n v="124944000"/>
  </r>
  <r>
    <s v="72C-12707"/>
    <x v="3"/>
    <s v="0003562"/>
    <x v="2"/>
    <x v="2"/>
    <s v="CTVTTV"/>
    <x v="2"/>
    <x v="2"/>
    <n v="19265000"/>
    <n v="19265000"/>
    <n v="2"/>
    <n v="38530000"/>
  </r>
  <r>
    <s v="86H-00022"/>
    <x v="3"/>
    <s v="0003577"/>
    <x v="2"/>
    <x v="2"/>
    <s v="CTVTTV"/>
    <x v="2"/>
    <x v="35"/>
    <n v="16757000"/>
    <n v="16757000"/>
    <n v="10"/>
    <n v="167570000"/>
  </r>
  <r>
    <s v="86H-00022"/>
    <x v="3"/>
    <s v="0003577"/>
    <x v="2"/>
    <x v="2"/>
    <s v="CTVTTV"/>
    <x v="2"/>
    <x v="0"/>
    <n v="15618000"/>
    <n v="15618000"/>
    <n v="40"/>
    <n v="624720000"/>
  </r>
  <r>
    <s v="70C-14552"/>
    <x v="3"/>
    <s v="0003576"/>
    <x v="15"/>
    <x v="15"/>
    <s v="HKDNVD"/>
    <x v="36"/>
    <x v="2"/>
    <n v="19265000"/>
    <n v="19265000"/>
    <n v="10"/>
    <n v="192650000"/>
  </r>
  <r>
    <s v="70C-14552"/>
    <x v="3"/>
    <s v="0003576"/>
    <x v="15"/>
    <x v="15"/>
    <s v="HKDNVD"/>
    <x v="36"/>
    <x v="4"/>
    <n v="15510000"/>
    <n v="15510000"/>
    <n v="10"/>
    <n v="155100000"/>
  </r>
  <r>
    <s v="70C-14552"/>
    <x v="3"/>
    <s v="0003576"/>
    <x v="15"/>
    <x v="15"/>
    <s v="HKDNVD"/>
    <x v="36"/>
    <x v="0"/>
    <n v="15618000"/>
    <n v="15618000"/>
    <n v="10"/>
    <n v="156180000"/>
  </r>
  <r>
    <s v="85C-04625"/>
    <x v="3"/>
    <s v="0003573"/>
    <x v="2"/>
    <x v="2"/>
    <s v="CTVTTV"/>
    <x v="2"/>
    <x v="7"/>
    <n v="16778000"/>
    <n v="16778000"/>
    <n v="2"/>
    <n v="33556000"/>
  </r>
  <r>
    <s v="85C-04625"/>
    <x v="3"/>
    <s v="0003573"/>
    <x v="2"/>
    <x v="2"/>
    <s v="CTVTTV"/>
    <x v="2"/>
    <x v="1"/>
    <n v="15676000"/>
    <n v="15676000"/>
    <n v="3"/>
    <n v="47028000"/>
  </r>
  <r>
    <s v="85C-04625"/>
    <x v="3"/>
    <s v="0003573"/>
    <x v="2"/>
    <x v="2"/>
    <s v="CTVTTV"/>
    <x v="2"/>
    <x v="4"/>
    <n v="15510000"/>
    <n v="15510000"/>
    <n v="4"/>
    <n v="62040000"/>
  </r>
  <r>
    <s v="85C-04625"/>
    <x v="3"/>
    <s v="0003573"/>
    <x v="2"/>
    <x v="2"/>
    <s v="CTVTTV"/>
    <x v="2"/>
    <x v="0"/>
    <n v="15618000"/>
    <n v="15618000"/>
    <n v="5"/>
    <n v="78090000"/>
  </r>
  <r>
    <s v="85C-04625"/>
    <x v="3"/>
    <s v="0003573"/>
    <x v="2"/>
    <x v="2"/>
    <s v="CTVTTV"/>
    <x v="2"/>
    <x v="2"/>
    <n v="19265000"/>
    <n v="19265000"/>
    <n v="2"/>
    <n v="38530000"/>
  </r>
  <r>
    <s v="47C-13493"/>
    <x v="3"/>
    <s v="0003572"/>
    <x v="12"/>
    <x v="12"/>
    <s v="CTTCH"/>
    <x v="15"/>
    <x v="12"/>
    <n v="15165000"/>
    <n v="15165000"/>
    <n v="30"/>
    <n v="454950000"/>
  </r>
  <r>
    <s v="47C-13493"/>
    <x v="3"/>
    <s v="0003572"/>
    <x v="12"/>
    <x v="12"/>
    <s v="CTTCH"/>
    <x v="15"/>
    <x v="24"/>
    <n v="14914000"/>
    <n v="14914000"/>
    <n v="20"/>
    <n v="298280000"/>
  </r>
  <r>
    <s v="47C-13493"/>
    <x v="3"/>
    <s v="0003572"/>
    <x v="12"/>
    <x v="12"/>
    <s v="CTTCH"/>
    <x v="15"/>
    <x v="34"/>
    <n v="13868000"/>
    <n v="13868000"/>
    <n v="5"/>
    <n v="69340000"/>
  </r>
  <r>
    <s v="47C-13493"/>
    <x v="3"/>
    <s v="0003572"/>
    <x v="12"/>
    <x v="12"/>
    <s v="CTTCH"/>
    <x v="15"/>
    <x v="16"/>
    <n v="15906000"/>
    <n v="15906000"/>
    <n v="5"/>
    <n v="79530000"/>
  </r>
  <r>
    <s v="67C-09222"/>
    <x v="3"/>
    <s v="0003568"/>
    <x v="4"/>
    <x v="4"/>
    <s v="CTHTHA"/>
    <x v="13"/>
    <x v="2"/>
    <n v="19265000"/>
    <n v="19265000"/>
    <n v="25"/>
    <n v="481625000"/>
  </r>
  <r>
    <s v="47C-13493"/>
    <x v="3"/>
    <s v="0003572"/>
    <x v="12"/>
    <x v="12"/>
    <s v="CTTCH"/>
    <x v="15"/>
    <x v="23"/>
    <n v="15942000"/>
    <n v="15942000"/>
    <n v="5"/>
    <n v="79710000"/>
  </r>
  <r>
    <s v="64C-08939"/>
    <x v="3"/>
    <s v="0003581"/>
    <x v="19"/>
    <x v="19"/>
    <s v="HKDNH"/>
    <x v="37"/>
    <x v="2"/>
    <n v="19265000"/>
    <n v="19265000"/>
    <n v="10"/>
    <n v="192650000"/>
  </r>
  <r>
    <s v="64C-08939"/>
    <x v="3"/>
    <s v="0003581"/>
    <x v="19"/>
    <x v="19"/>
    <s v="HKDNH"/>
    <x v="37"/>
    <x v="5"/>
    <n v="19158000"/>
    <n v="19158000"/>
    <n v="15"/>
    <n v="287370000"/>
  </r>
  <r>
    <s v="70C-00849"/>
    <x v="3"/>
    <s v="0003580"/>
    <x v="3"/>
    <x v="3"/>
    <s v="CTMT"/>
    <x v="3"/>
    <x v="1"/>
    <n v="15676000"/>
    <n v="15676000"/>
    <n v="16.5"/>
    <n v="258654000"/>
  </r>
  <r>
    <s v="86C-06225"/>
    <x v="3"/>
    <s v="0003590"/>
    <x v="2"/>
    <x v="2"/>
    <s v="CTVTTV"/>
    <x v="2"/>
    <x v="28"/>
    <n v="18653000"/>
    <n v="18653000"/>
    <n v="3"/>
    <n v="55959000"/>
  </r>
  <r>
    <s v="86C-06225"/>
    <x v="3"/>
    <s v="0003590"/>
    <x v="2"/>
    <x v="2"/>
    <s v="CTVTTV"/>
    <x v="2"/>
    <x v="5"/>
    <n v="19158000"/>
    <n v="19158000"/>
    <n v="3"/>
    <n v="57474000"/>
  </r>
  <r>
    <s v="86C-06225"/>
    <x v="3"/>
    <s v="0003590"/>
    <x v="2"/>
    <x v="2"/>
    <s v="CTVTTV"/>
    <x v="2"/>
    <x v="0"/>
    <n v="15618000"/>
    <n v="15618000"/>
    <n v="24"/>
    <n v="374832000"/>
  </r>
  <r>
    <s v="70C-07219"/>
    <x v="3"/>
    <s v="0003588"/>
    <x v="3"/>
    <x v="3"/>
    <s v="CTMT"/>
    <x v="3"/>
    <x v="1"/>
    <n v="15676000"/>
    <n v="15676000"/>
    <n v="16"/>
    <n v="250816000"/>
  </r>
  <r>
    <s v="60C-27903"/>
    <x v="3"/>
    <s v="0003587"/>
    <x v="2"/>
    <x v="2"/>
    <s v="CTVTTV"/>
    <x v="2"/>
    <x v="33"/>
    <n v="14960000"/>
    <n v="14960000"/>
    <n v="5"/>
    <n v="74800000"/>
  </r>
  <r>
    <s v="60C-27903"/>
    <x v="3"/>
    <s v="0003587"/>
    <x v="2"/>
    <x v="2"/>
    <s v="CTVTTV"/>
    <x v="2"/>
    <x v="0"/>
    <n v="15618000"/>
    <n v="15618000"/>
    <n v="12"/>
    <n v="187416000"/>
  </r>
  <r>
    <s v="66C-03272"/>
    <x v="3"/>
    <s v="0003586"/>
    <x v="5"/>
    <x v="5"/>
    <s v="CTHTHANH"/>
    <x v="34"/>
    <x v="2"/>
    <n v="19265000"/>
    <n v="19265000"/>
    <n v="19"/>
    <n v="366035000"/>
  </r>
  <r>
    <s v="70H-01216"/>
    <x v="3"/>
    <s v="0003585"/>
    <x v="2"/>
    <x v="2"/>
    <s v="CTVTTV"/>
    <x v="2"/>
    <x v="7"/>
    <n v="16778000"/>
    <n v="16778000"/>
    <n v="25"/>
    <n v="419450000"/>
  </r>
  <r>
    <s v="70H-01216"/>
    <x v="3"/>
    <s v="0003585"/>
    <x v="2"/>
    <x v="2"/>
    <s v="CTVTTV"/>
    <x v="2"/>
    <x v="1"/>
    <n v="15676000"/>
    <n v="15676000"/>
    <n v="20"/>
    <n v="313520000"/>
  </r>
  <r>
    <s v="47C-24237"/>
    <x v="3"/>
    <s v="0003584"/>
    <x v="12"/>
    <x v="12"/>
    <s v="CTCNG"/>
    <x v="28"/>
    <x v="12"/>
    <n v="15165000"/>
    <n v="15165000"/>
    <n v="25"/>
    <n v="379125000"/>
  </r>
  <r>
    <s v="47C-24237"/>
    <x v="3"/>
    <s v="0003584"/>
    <x v="12"/>
    <x v="12"/>
    <s v="CTCNG"/>
    <x v="28"/>
    <x v="33"/>
    <n v="14960000"/>
    <n v="14960000"/>
    <n v="25"/>
    <n v="374000000"/>
  </r>
  <r>
    <s v="61C-18397"/>
    <x v="3"/>
    <s v="0003593"/>
    <x v="2"/>
    <x v="2"/>
    <s v="CTVTTV"/>
    <x v="2"/>
    <x v="4"/>
    <n v="15510000"/>
    <n v="15510000"/>
    <n v="7"/>
    <n v="108570000"/>
  </r>
  <r>
    <s v="61C-18397"/>
    <x v="3"/>
    <s v="0003593"/>
    <x v="2"/>
    <x v="2"/>
    <s v="CTVTTV"/>
    <x v="2"/>
    <x v="0"/>
    <n v="15618000"/>
    <n v="15618000"/>
    <n v="10"/>
    <n v="156180000"/>
  </r>
  <r>
    <s v="86C-11587"/>
    <x v="3"/>
    <s v="0003595"/>
    <x v="2"/>
    <x v="2"/>
    <s v="CTVTTV"/>
    <x v="2"/>
    <x v="4"/>
    <n v="15510000"/>
    <n v="15510000"/>
    <n v="15"/>
    <n v="232650000"/>
  </r>
  <r>
    <s v="86C-11587"/>
    <x v="3"/>
    <s v="0003595"/>
    <x v="2"/>
    <x v="2"/>
    <s v="CTVTTV"/>
    <x v="2"/>
    <x v="0"/>
    <n v="15618000"/>
    <n v="15618000"/>
    <n v="15"/>
    <n v="234270000"/>
  </r>
  <r>
    <s v="86C-11587"/>
    <x v="3"/>
    <s v="0003595"/>
    <x v="2"/>
    <x v="2"/>
    <s v="CTVTTV"/>
    <x v="2"/>
    <x v="2"/>
    <n v="19265000"/>
    <n v="19265000"/>
    <n v="10"/>
    <n v="192650000"/>
  </r>
  <r>
    <s v="86C-11587"/>
    <x v="3"/>
    <s v="0003595"/>
    <x v="2"/>
    <x v="2"/>
    <s v="CTVTTV"/>
    <x v="2"/>
    <x v="9"/>
    <n v="19227000"/>
    <n v="19227000"/>
    <n v="10"/>
    <n v="192270000"/>
  </r>
  <r>
    <s v="60C-37545"/>
    <x v="3"/>
    <s v="0003596"/>
    <x v="2"/>
    <x v="2"/>
    <s v="CTVTTV"/>
    <x v="2"/>
    <x v="2"/>
    <n v="19265000"/>
    <n v="19265000"/>
    <n v="5"/>
    <n v="96325000"/>
  </r>
  <r>
    <s v="60C-37545"/>
    <x v="3"/>
    <s v="0003596"/>
    <x v="2"/>
    <x v="2"/>
    <s v="CTVTTV"/>
    <x v="2"/>
    <x v="5"/>
    <n v="19158000"/>
    <n v="19158000"/>
    <n v="4"/>
    <n v="76632000"/>
  </r>
  <r>
    <s v="60C-33505"/>
    <x v="3"/>
    <s v="0003602"/>
    <x v="2"/>
    <x v="2"/>
    <s v="CTVTTV"/>
    <x v="2"/>
    <x v="7"/>
    <n v="16778000"/>
    <n v="16778000"/>
    <n v="1.5"/>
    <n v="25167000"/>
  </r>
  <r>
    <s v="60C-33505"/>
    <x v="3"/>
    <s v="0003602"/>
    <x v="2"/>
    <x v="2"/>
    <s v="CTVTTV"/>
    <x v="2"/>
    <x v="1"/>
    <n v="15676000"/>
    <n v="15676000"/>
    <n v="2"/>
    <n v="31352000"/>
  </r>
  <r>
    <s v="60C-33505"/>
    <x v="3"/>
    <s v="0003602"/>
    <x v="2"/>
    <x v="2"/>
    <s v="CTVTTV"/>
    <x v="2"/>
    <x v="40"/>
    <n v="18129000"/>
    <n v="18129000"/>
    <n v="5"/>
    <n v="90645000"/>
  </r>
  <r>
    <s v="60C-50828"/>
    <x v="3"/>
    <s v="0003601"/>
    <x v="2"/>
    <x v="2"/>
    <s v="CTVTTV"/>
    <x v="2"/>
    <x v="4"/>
    <n v="15510000"/>
    <n v="15510000"/>
    <n v="8"/>
    <n v="124080000"/>
  </r>
  <r>
    <s v="66C-00444"/>
    <x v="3"/>
    <s v="0003603"/>
    <x v="5"/>
    <x v="5"/>
    <s v="CTHTHANH"/>
    <x v="34"/>
    <x v="5"/>
    <n v="19158000"/>
    <n v="19158000"/>
    <n v="6"/>
    <n v="114948000"/>
  </r>
  <r>
    <s v="66C-00444"/>
    <x v="3"/>
    <s v="0003603"/>
    <x v="5"/>
    <x v="5"/>
    <s v="CTHTHANH"/>
    <x v="34"/>
    <x v="24"/>
    <n v="14914000"/>
    <n v="14914000"/>
    <n v="15"/>
    <n v="223710000"/>
  </r>
  <r>
    <s v="62C-07774"/>
    <x v="3"/>
    <s v="0003563"/>
    <x v="6"/>
    <x v="6"/>
    <s v="CTANG"/>
    <x v="6"/>
    <x v="2"/>
    <n v="19265000"/>
    <n v="19265000"/>
    <n v="9"/>
    <n v="173385000"/>
  </r>
  <r>
    <s v="62H-02010"/>
    <x v="3"/>
    <s v="0003564"/>
    <x v="6"/>
    <x v="6"/>
    <s v="CTANG"/>
    <x v="6"/>
    <x v="25"/>
    <n v="18000000"/>
    <n v="18000000"/>
    <n v="3"/>
    <n v="54000000"/>
  </r>
  <r>
    <s v="62C-15825"/>
    <x v="3"/>
    <s v="0003565"/>
    <x v="6"/>
    <x v="6"/>
    <s v="CTANG"/>
    <x v="6"/>
    <x v="22"/>
    <n v="15780000"/>
    <n v="15780000"/>
    <n v="4"/>
    <n v="63120000"/>
  </r>
  <r>
    <s v="62C-15825"/>
    <x v="3"/>
    <s v="0003565"/>
    <x v="6"/>
    <x v="6"/>
    <s v="CTANG"/>
    <x v="6"/>
    <x v="41"/>
    <n v="15580000"/>
    <n v="15580000"/>
    <n v="3"/>
    <n v="46740000"/>
  </r>
  <r>
    <s v="62C-15825"/>
    <x v="3"/>
    <s v="0003565"/>
    <x v="6"/>
    <x v="6"/>
    <s v="CTANG"/>
    <x v="6"/>
    <x v="31"/>
    <n v="15900000"/>
    <n v="15900000"/>
    <n v="4"/>
    <n v="63600000"/>
  </r>
  <r>
    <s v="62C-15825"/>
    <x v="3"/>
    <s v="0003565"/>
    <x v="6"/>
    <x v="6"/>
    <s v="CTANG"/>
    <x v="6"/>
    <x v="42"/>
    <n v="15800000"/>
    <n v="15800000"/>
    <n v="3"/>
    <n v="47400000"/>
  </r>
  <r>
    <s v="AG-21873"/>
    <x v="3"/>
    <s v="0003570"/>
    <x v="5"/>
    <x v="5"/>
    <s v="CTHPHAT"/>
    <x v="38"/>
    <x v="5"/>
    <n v="19158000"/>
    <n v="19158000"/>
    <n v="140"/>
    <n v="2682120000"/>
  </r>
  <r>
    <s v="AG-21873"/>
    <x v="3"/>
    <s v="0003570"/>
    <x v="5"/>
    <x v="5"/>
    <s v="CTHPHAT"/>
    <x v="38"/>
    <x v="2"/>
    <n v="19265000"/>
    <n v="19265000"/>
    <n v="60"/>
    <n v="1155900000"/>
  </r>
  <r>
    <s v="86C-05404"/>
    <x v="3"/>
    <s v="0003571"/>
    <x v="8"/>
    <x v="8"/>
    <s v="CTPTH"/>
    <x v="8"/>
    <x v="7"/>
    <n v="16778000"/>
    <n v="16778000"/>
    <n v="5"/>
    <n v="83890000"/>
  </r>
  <r>
    <s v="86C-05404"/>
    <x v="3"/>
    <s v="0003571"/>
    <x v="8"/>
    <x v="8"/>
    <s v="CTPTH"/>
    <x v="8"/>
    <x v="1"/>
    <n v="15676000"/>
    <n v="15676000"/>
    <n v="3"/>
    <n v="47028000"/>
  </r>
  <r>
    <s v="86C-05404"/>
    <x v="3"/>
    <s v="0003571"/>
    <x v="8"/>
    <x v="8"/>
    <s v="CTPTH"/>
    <x v="8"/>
    <x v="0"/>
    <n v="15618000"/>
    <n v="15618000"/>
    <n v="17"/>
    <n v="265506000"/>
  </r>
  <r>
    <s v="86C-05404"/>
    <x v="3"/>
    <s v="0003571"/>
    <x v="8"/>
    <x v="8"/>
    <s v="CTPTH"/>
    <x v="8"/>
    <x v="28"/>
    <n v="18653000"/>
    <n v="18653000"/>
    <n v="1"/>
    <n v="18653000"/>
  </r>
  <r>
    <s v="86C-05404"/>
    <x v="3"/>
    <s v="0003571"/>
    <x v="8"/>
    <x v="8"/>
    <s v="CTPTH"/>
    <x v="8"/>
    <x v="5"/>
    <n v="19158000"/>
    <n v="19158000"/>
    <n v="3"/>
    <n v="57474000"/>
  </r>
  <r>
    <s v="86C-05404"/>
    <x v="3"/>
    <s v="0003571"/>
    <x v="8"/>
    <x v="8"/>
    <s v="CTPTH"/>
    <x v="8"/>
    <x v="2"/>
    <n v="19265000"/>
    <n v="19265000"/>
    <n v="3"/>
    <n v="57795000"/>
  </r>
  <r>
    <s v="86C-05404"/>
    <x v="3"/>
    <s v="0003571"/>
    <x v="8"/>
    <x v="8"/>
    <s v="CTPTH"/>
    <x v="8"/>
    <x v="27"/>
    <n v="17470000"/>
    <n v="17470000"/>
    <n v="3"/>
    <n v="52410000"/>
  </r>
  <r>
    <s v="86C-05404"/>
    <x v="3"/>
    <s v="0003571"/>
    <x v="8"/>
    <x v="8"/>
    <s v="CTPTH"/>
    <x v="8"/>
    <x v="24"/>
    <n v="14914000"/>
    <n v="14914000"/>
    <n v="6"/>
    <n v="89484000"/>
  </r>
  <r>
    <s v="86C-05404"/>
    <x v="3"/>
    <s v="0003571"/>
    <x v="8"/>
    <x v="8"/>
    <s v="CTPTH"/>
    <x v="8"/>
    <x v="43"/>
    <n v="14960000"/>
    <n v="14960000"/>
    <n v="9"/>
    <n v="134640000"/>
  </r>
  <r>
    <s v="78C-04256"/>
    <x v="3"/>
    <s v="0003594"/>
    <x v="7"/>
    <x v="7"/>
    <s v="CTTTR"/>
    <x v="7"/>
    <x v="5"/>
    <n v="19158000"/>
    <n v="19158000"/>
    <n v="45"/>
    <n v="862110000"/>
  </r>
  <r>
    <s v="70K-2554"/>
    <x v="3"/>
    <s v="0003558"/>
    <x v="3"/>
    <x v="3"/>
    <s v="CTHDU"/>
    <x v="22"/>
    <x v="7"/>
    <n v="16778000"/>
    <n v="16778000"/>
    <n v="16"/>
    <n v="268448000"/>
  </r>
  <r>
    <s v="HG-0748"/>
    <x v="3"/>
    <s v="0003569"/>
    <x v="19"/>
    <x v="19"/>
    <s v="CTHHO"/>
    <x v="39"/>
    <x v="17"/>
    <n v="20468000"/>
    <n v="20468000"/>
    <n v="60"/>
    <n v="1228080000"/>
  </r>
  <r>
    <s v="HG-0748"/>
    <x v="3"/>
    <s v="0003569"/>
    <x v="19"/>
    <x v="19"/>
    <s v="CTHHO"/>
    <x v="39"/>
    <x v="44"/>
    <n v="18504000"/>
    <n v="18504000"/>
    <n v="15"/>
    <n v="277560000"/>
  </r>
  <r>
    <s v="HG-0748"/>
    <x v="3"/>
    <s v="0003569"/>
    <x v="19"/>
    <x v="19"/>
    <s v="CTHHO"/>
    <x v="39"/>
    <x v="2"/>
    <n v="19265000"/>
    <n v="19265000"/>
    <n v="3"/>
    <n v="57795000"/>
  </r>
  <r>
    <s v="HG-0748"/>
    <x v="3"/>
    <s v="0003569"/>
    <x v="19"/>
    <x v="19"/>
    <s v="CTHHO"/>
    <x v="39"/>
    <x v="32"/>
    <n v="19103000"/>
    <n v="19103000"/>
    <n v="2"/>
    <n v="38206000"/>
  </r>
  <r>
    <s v="HG-0748"/>
    <x v="3"/>
    <s v="0003569"/>
    <x v="19"/>
    <x v="19"/>
    <s v="CTHHO"/>
    <x v="39"/>
    <x v="24"/>
    <n v="14914000"/>
    <n v="14914000"/>
    <n v="9"/>
    <n v="134226000"/>
  </r>
  <r>
    <s v="HG-0748"/>
    <x v="3"/>
    <s v="0003569"/>
    <x v="19"/>
    <x v="19"/>
    <s v="CTHHO"/>
    <x v="39"/>
    <x v="15"/>
    <n v="17248000"/>
    <n v="17248000"/>
    <n v="4"/>
    <n v="68992000"/>
  </r>
  <r>
    <s v="HG-0748"/>
    <x v="3"/>
    <s v="0003569"/>
    <x v="19"/>
    <x v="19"/>
    <s v="CTHHO"/>
    <x v="39"/>
    <x v="8"/>
    <n v="15935000"/>
    <n v="15935000"/>
    <n v="7"/>
    <n v="111545000"/>
  </r>
  <r>
    <s v="95H-00454"/>
    <x v="3"/>
    <s v="0003575"/>
    <x v="13"/>
    <x v="13"/>
    <s v="CTUN"/>
    <x v="17"/>
    <x v="17"/>
    <n v="20468000"/>
    <n v="20468000"/>
    <n v="7.5"/>
    <n v="153510000"/>
  </r>
  <r>
    <s v="51C-41299"/>
    <x v="3"/>
    <s v="0003574"/>
    <x v="15"/>
    <x v="15"/>
    <s v="CTHG"/>
    <x v="40"/>
    <x v="45"/>
    <n v="14789000"/>
    <n v="14789000"/>
    <n v="30"/>
    <n v="443670000"/>
  </r>
  <r>
    <s v="51C-41299"/>
    <x v="3"/>
    <s v="0003574"/>
    <x v="15"/>
    <x v="15"/>
    <s v="CTHG"/>
    <x v="40"/>
    <x v="46"/>
    <n v="15926000"/>
    <n v="15926000"/>
    <n v="10"/>
    <n v="159260000"/>
  </r>
  <r>
    <s v="63C-00840"/>
    <x v="3"/>
    <s v="0003582"/>
    <x v="14"/>
    <x v="14"/>
    <s v="DNTDU"/>
    <x v="18"/>
    <x v="0"/>
    <n v="15618000"/>
    <n v="15618000"/>
    <n v="20"/>
    <n v="312360000"/>
  </r>
  <r>
    <s v="63C-00840"/>
    <x v="3"/>
    <s v="0003582"/>
    <x v="14"/>
    <x v="14"/>
    <s v="DNTDU"/>
    <x v="18"/>
    <x v="4"/>
    <n v="15510000"/>
    <n v="15510000"/>
    <n v="15"/>
    <n v="232650000"/>
  </r>
  <r>
    <s v="63C-00840"/>
    <x v="3"/>
    <s v="0003582"/>
    <x v="14"/>
    <x v="14"/>
    <s v="DNTDU"/>
    <x v="18"/>
    <x v="6"/>
    <n v="13666000"/>
    <n v="13666000"/>
    <n v="1"/>
    <n v="13666000"/>
  </r>
  <r>
    <s v="62C-04725"/>
    <x v="3"/>
    <s v="0003592"/>
    <x v="3"/>
    <x v="3"/>
    <s v="CTHDU"/>
    <x v="22"/>
    <x v="2"/>
    <n v="19265000"/>
    <n v="19265000"/>
    <n v="7"/>
    <n v="134855000"/>
  </r>
  <r>
    <s v="62C-04725"/>
    <x v="3"/>
    <s v="0003592"/>
    <x v="3"/>
    <x v="3"/>
    <s v="CTHDU"/>
    <x v="22"/>
    <x v="5"/>
    <n v="19158000"/>
    <n v="19158000"/>
    <n v="6"/>
    <n v="114948000"/>
  </r>
  <r>
    <s v="62C-04725"/>
    <x v="3"/>
    <s v="0003592"/>
    <x v="3"/>
    <x v="3"/>
    <s v="CTHDU"/>
    <x v="22"/>
    <x v="6"/>
    <n v="13666000"/>
    <n v="13666000"/>
    <n v="4"/>
    <n v="54664000"/>
  </r>
  <r>
    <s v="62C-04349"/>
    <x v="3"/>
    <s v="0003599"/>
    <x v="14"/>
    <x v="14"/>
    <s v="DNTDU"/>
    <x v="18"/>
    <x v="1"/>
    <n v="15676000"/>
    <n v="15676000"/>
    <n v="10"/>
    <n v="156760000"/>
  </r>
  <r>
    <s v="62C-04349"/>
    <x v="3"/>
    <s v="0003599"/>
    <x v="14"/>
    <x v="14"/>
    <s v="DNTDU"/>
    <x v="18"/>
    <x v="6"/>
    <n v="13666000"/>
    <n v="13666000"/>
    <n v="4"/>
    <n v="54664000"/>
  </r>
  <r>
    <s v="63C-14365"/>
    <x v="3"/>
    <s v="0003600"/>
    <x v="14"/>
    <x v="14"/>
    <s v="DNTDU"/>
    <x v="18"/>
    <x v="5"/>
    <n v="19158000"/>
    <n v="19158000"/>
    <n v="13"/>
    <n v="249054000"/>
  </r>
  <r>
    <s v="63C-14365"/>
    <x v="3"/>
    <s v="0003600"/>
    <x v="14"/>
    <x v="14"/>
    <s v="DNTDU"/>
    <x v="18"/>
    <x v="2"/>
    <n v="19265000"/>
    <n v="19265000"/>
    <n v="13"/>
    <n v="250445000"/>
  </r>
  <r>
    <s v="63C-14365"/>
    <x v="3"/>
    <s v="0003600"/>
    <x v="14"/>
    <x v="14"/>
    <s v="DNTDU"/>
    <x v="18"/>
    <x v="7"/>
    <n v="16778000"/>
    <n v="16778000"/>
    <n v="10"/>
    <n v="167780000"/>
  </r>
  <r>
    <s v="93C-07127"/>
    <x v="4"/>
    <s v="0003610"/>
    <x v="0"/>
    <x v="0"/>
    <s v="CTKN"/>
    <x v="0"/>
    <x v="28"/>
    <n v="18653000"/>
    <n v="18653000"/>
    <n v="10"/>
    <n v="186530000"/>
  </r>
  <r>
    <s v="93C-07127"/>
    <x v="4"/>
    <s v="0003610"/>
    <x v="0"/>
    <x v="0"/>
    <s v="CTKN"/>
    <x v="0"/>
    <x v="4"/>
    <n v="15510000"/>
    <n v="15510000"/>
    <n v="10"/>
    <n v="155100000"/>
  </r>
  <r>
    <s v="93C-07127"/>
    <x v="4"/>
    <s v="0003610"/>
    <x v="0"/>
    <x v="0"/>
    <s v="CTKN"/>
    <x v="0"/>
    <x v="0"/>
    <n v="15618000"/>
    <n v="15618000"/>
    <n v="5"/>
    <n v="78090000"/>
  </r>
  <r>
    <s v="93C-07127"/>
    <x v="4"/>
    <s v="0003610"/>
    <x v="0"/>
    <x v="0"/>
    <s v="CTKN"/>
    <x v="0"/>
    <x v="10"/>
    <n v="16829000"/>
    <n v="16829000"/>
    <n v="5"/>
    <n v="84145000"/>
  </r>
  <r>
    <s v="93C-07127"/>
    <x v="4"/>
    <s v="0003610"/>
    <x v="0"/>
    <x v="0"/>
    <s v="CTKN"/>
    <x v="0"/>
    <x v="16"/>
    <n v="15906000"/>
    <n v="15906000"/>
    <n v="5"/>
    <n v="79530000"/>
  </r>
  <r>
    <s v="50H-09597"/>
    <x v="4"/>
    <s v="0003617"/>
    <x v="0"/>
    <x v="0"/>
    <s v="CTKN"/>
    <x v="0"/>
    <x v="16"/>
    <n v="15906000"/>
    <n v="15906000"/>
    <n v="5"/>
    <n v="79530000"/>
  </r>
  <r>
    <s v="50H-09597"/>
    <x v="4"/>
    <s v="0003617"/>
    <x v="0"/>
    <x v="0"/>
    <s v="CTKN"/>
    <x v="0"/>
    <x v="1"/>
    <n v="15676000"/>
    <n v="15676000"/>
    <n v="10"/>
    <n v="156760000"/>
  </r>
  <r>
    <s v="50H-09597"/>
    <x v="4"/>
    <s v="0003617"/>
    <x v="0"/>
    <x v="0"/>
    <s v="CTKN"/>
    <x v="0"/>
    <x v="38"/>
    <n v="15232000"/>
    <n v="15232000"/>
    <n v="15"/>
    <n v="228480000"/>
  </r>
  <r>
    <s v="70C-07446"/>
    <x v="4"/>
    <s v="0003621"/>
    <x v="0"/>
    <x v="0"/>
    <s v="CTKN"/>
    <x v="0"/>
    <x v="0"/>
    <n v="15618000"/>
    <n v="15618000"/>
    <n v="5"/>
    <n v="78090000"/>
  </r>
  <r>
    <s v="70C-07446"/>
    <x v="4"/>
    <s v="0003621"/>
    <x v="0"/>
    <x v="0"/>
    <s v="CTKN"/>
    <x v="0"/>
    <x v="2"/>
    <n v="19265000"/>
    <n v="19265000"/>
    <n v="2"/>
    <n v="38530000"/>
  </r>
  <r>
    <s v="85C-00039"/>
    <x v="4"/>
    <s v="0003622"/>
    <x v="0"/>
    <x v="0"/>
    <s v="CTKN"/>
    <x v="0"/>
    <x v="0"/>
    <n v="15618000"/>
    <n v="15618000"/>
    <n v="18"/>
    <n v="281124000"/>
  </r>
  <r>
    <s v="85C-00039"/>
    <x v="4"/>
    <s v="0003622"/>
    <x v="0"/>
    <x v="0"/>
    <s v="CTKN"/>
    <x v="0"/>
    <x v="4"/>
    <n v="15510000"/>
    <n v="15510000"/>
    <n v="7"/>
    <n v="108570000"/>
  </r>
  <r>
    <s v="85C-00039"/>
    <x v="4"/>
    <s v="0003622"/>
    <x v="0"/>
    <x v="0"/>
    <s v="CTKN"/>
    <x v="0"/>
    <x v="1"/>
    <n v="15676000"/>
    <n v="15676000"/>
    <n v="2"/>
    <n v="31352000"/>
  </r>
  <r>
    <s v="85C-00039"/>
    <x v="4"/>
    <s v="0003622"/>
    <x v="0"/>
    <x v="0"/>
    <s v="CTKN"/>
    <x v="0"/>
    <x v="2"/>
    <n v="19265000"/>
    <n v="19265000"/>
    <n v="3"/>
    <n v="57795000"/>
  </r>
  <r>
    <s v="47H-00810"/>
    <x v="4"/>
    <s v="0003626"/>
    <x v="0"/>
    <x v="0"/>
    <s v="CTKN"/>
    <x v="0"/>
    <x v="11"/>
    <n v="12360000"/>
    <n v="12360000"/>
    <n v="50"/>
    <n v="618000000"/>
  </r>
  <r>
    <s v="47C-11798"/>
    <x v="4"/>
    <s v="0003629"/>
    <x v="0"/>
    <x v="0"/>
    <s v="CTKN"/>
    <x v="0"/>
    <x v="23"/>
    <n v="15942000"/>
    <n v="15942000"/>
    <n v="29"/>
    <n v="462318000"/>
  </r>
  <r>
    <s v="47C-11798"/>
    <x v="4"/>
    <s v="0003629"/>
    <x v="0"/>
    <x v="0"/>
    <s v="CTKN"/>
    <x v="0"/>
    <x v="33"/>
    <n v="14960000"/>
    <n v="14960000"/>
    <n v="21"/>
    <n v="314160000"/>
  </r>
  <r>
    <s v="48C-03727"/>
    <x v="4"/>
    <s v="0003630"/>
    <x v="0"/>
    <x v="0"/>
    <s v="CTKN"/>
    <x v="0"/>
    <x v="3"/>
    <n v="18230000"/>
    <n v="18230000"/>
    <n v="50"/>
    <n v="911500000"/>
  </r>
  <r>
    <s v="85C-04780"/>
    <x v="4"/>
    <s v="0003633"/>
    <x v="0"/>
    <x v="0"/>
    <s v="CTKN"/>
    <x v="0"/>
    <x v="10"/>
    <n v="16829000"/>
    <n v="16829000"/>
    <n v="1"/>
    <n v="16829000"/>
  </r>
  <r>
    <s v="85C-04780"/>
    <x v="4"/>
    <s v="0003633"/>
    <x v="0"/>
    <x v="0"/>
    <s v="CTKN"/>
    <x v="0"/>
    <x v="4"/>
    <n v="15510000"/>
    <n v="15510000"/>
    <n v="4"/>
    <n v="62040000"/>
  </r>
  <r>
    <s v="85C-04780"/>
    <x v="4"/>
    <s v="0003633"/>
    <x v="0"/>
    <x v="0"/>
    <s v="CTKN"/>
    <x v="0"/>
    <x v="0"/>
    <n v="15618000"/>
    <n v="15618000"/>
    <n v="21"/>
    <n v="327978000"/>
  </r>
  <r>
    <s v="85C-04780"/>
    <x v="4"/>
    <s v="0003633"/>
    <x v="0"/>
    <x v="0"/>
    <s v="CTKN"/>
    <x v="0"/>
    <x v="5"/>
    <n v="19158000"/>
    <n v="19158000"/>
    <n v="1"/>
    <n v="19158000"/>
  </r>
  <r>
    <s v="85C-04780"/>
    <x v="4"/>
    <s v="0003633"/>
    <x v="0"/>
    <x v="0"/>
    <s v="CTKN"/>
    <x v="0"/>
    <x v="2"/>
    <n v="19265000"/>
    <n v="19265000"/>
    <n v="1"/>
    <n v="19265000"/>
  </r>
  <r>
    <s v="85C-04780"/>
    <x v="4"/>
    <s v="0003633"/>
    <x v="0"/>
    <x v="0"/>
    <s v="CTKN"/>
    <x v="0"/>
    <x v="7"/>
    <n v="16778000"/>
    <n v="16778000"/>
    <n v="5"/>
    <n v="83890000"/>
  </r>
  <r>
    <s v="60C-13770"/>
    <x v="4"/>
    <s v="0003605"/>
    <x v="2"/>
    <x v="2"/>
    <s v="CTVTUYET"/>
    <x v="11"/>
    <x v="0"/>
    <n v="15618000"/>
    <n v="15618000"/>
    <n v="19"/>
    <n v="296742000"/>
  </r>
  <r>
    <s v="60C-15790"/>
    <x v="4"/>
    <s v="0003606"/>
    <x v="2"/>
    <x v="2"/>
    <s v="CTVTUYET"/>
    <x v="11"/>
    <x v="16"/>
    <n v="15906000"/>
    <n v="15906000"/>
    <n v="9"/>
    <n v="143154000"/>
  </r>
  <r>
    <s v="60C-15790"/>
    <x v="4"/>
    <s v="0003606"/>
    <x v="2"/>
    <x v="2"/>
    <s v="CTVTUYET"/>
    <x v="11"/>
    <x v="2"/>
    <n v="19265000"/>
    <n v="19265000"/>
    <n v="10"/>
    <n v="192650000"/>
  </r>
  <r>
    <s v="60C-33634"/>
    <x v="4"/>
    <s v="0003607"/>
    <x v="2"/>
    <x v="2"/>
    <s v="CTVTTV"/>
    <x v="2"/>
    <x v="0"/>
    <n v="15618000"/>
    <n v="15618000"/>
    <n v="5"/>
    <n v="78090000"/>
  </r>
  <r>
    <s v="60C-33634"/>
    <x v="4"/>
    <s v="0003607"/>
    <x v="2"/>
    <x v="2"/>
    <s v="CTVTTV"/>
    <x v="2"/>
    <x v="4"/>
    <n v="15510000"/>
    <n v="15510000"/>
    <n v="5"/>
    <n v="77550000"/>
  </r>
  <r>
    <s v="60C-33634"/>
    <x v="4"/>
    <s v="0003607"/>
    <x v="2"/>
    <x v="2"/>
    <s v="CTVTTV"/>
    <x v="2"/>
    <x v="5"/>
    <n v="19158000"/>
    <n v="19158000"/>
    <n v="4"/>
    <n v="76632000"/>
  </r>
  <r>
    <s v="60C-33634"/>
    <x v="4"/>
    <s v="0003607"/>
    <x v="2"/>
    <x v="2"/>
    <s v="CTVTTV"/>
    <x v="2"/>
    <x v="16"/>
    <n v="15906000"/>
    <n v="15906000"/>
    <n v="20"/>
    <n v="318120000"/>
  </r>
  <r>
    <s v="85C-02435"/>
    <x v="4"/>
    <s v="0003608"/>
    <x v="2"/>
    <x v="2"/>
    <s v="CTVTTV"/>
    <x v="2"/>
    <x v="10"/>
    <n v="16829000"/>
    <n v="16829000"/>
    <n v="2"/>
    <n v="33658000"/>
  </r>
  <r>
    <s v="85C-02435"/>
    <x v="4"/>
    <s v="0003608"/>
    <x v="2"/>
    <x v="2"/>
    <s v="CTVTTV"/>
    <x v="2"/>
    <x v="4"/>
    <n v="15510000"/>
    <n v="15510000"/>
    <n v="4"/>
    <n v="62040000"/>
  </r>
  <r>
    <s v="85C-02435"/>
    <x v="4"/>
    <s v="0003608"/>
    <x v="2"/>
    <x v="2"/>
    <s v="CTVTTV"/>
    <x v="2"/>
    <x v="0"/>
    <n v="15618000"/>
    <n v="15618000"/>
    <n v="6"/>
    <n v="93708000"/>
  </r>
  <r>
    <s v="85C-02435"/>
    <x v="4"/>
    <s v="0003608"/>
    <x v="2"/>
    <x v="2"/>
    <s v="CTVTTV"/>
    <x v="2"/>
    <x v="7"/>
    <n v="16778000"/>
    <n v="16778000"/>
    <n v="2"/>
    <n v="33556000"/>
  </r>
  <r>
    <s v="85C-02435"/>
    <x v="4"/>
    <s v="0003608"/>
    <x v="2"/>
    <x v="2"/>
    <s v="CTVTTV"/>
    <x v="2"/>
    <x v="1"/>
    <n v="15676000"/>
    <n v="15676000"/>
    <n v="2"/>
    <n v="31352000"/>
  </r>
  <r>
    <s v="85C-02435"/>
    <x v="4"/>
    <s v="0003608"/>
    <x v="2"/>
    <x v="2"/>
    <s v="CTVTTV"/>
    <x v="2"/>
    <x v="2"/>
    <n v="19265000"/>
    <n v="19265000"/>
    <n v="1"/>
    <n v="19265000"/>
  </r>
  <r>
    <s v="70C-04523"/>
    <x v="4"/>
    <s v="0003611"/>
    <x v="2"/>
    <x v="2"/>
    <s v="CTVTTV"/>
    <x v="2"/>
    <x v="2"/>
    <n v="19265000"/>
    <n v="19265000"/>
    <n v="15"/>
    <n v="288975000"/>
  </r>
  <r>
    <s v="62C-15825"/>
    <x v="4"/>
    <s v="0003604"/>
    <x v="6"/>
    <x v="6"/>
    <s v="CTANG"/>
    <x v="6"/>
    <x v="21"/>
    <n v="16200000"/>
    <n v="16200000"/>
    <n v="7.5"/>
    <n v="121500000"/>
  </r>
  <r>
    <s v="HGI-2277"/>
    <x v="4"/>
    <s v="0003613"/>
    <x v="9"/>
    <x v="9"/>
    <s v="CTNKH"/>
    <x v="9"/>
    <x v="17"/>
    <n v="20468000"/>
    <n v="20468000"/>
    <n v="80"/>
    <n v="1637440000"/>
  </r>
  <r>
    <s v="86H-00072"/>
    <x v="4"/>
    <s v="0003616"/>
    <x v="7"/>
    <x v="7"/>
    <s v="CTTTR"/>
    <x v="7"/>
    <x v="12"/>
    <n v="15165000"/>
    <n v="15165000"/>
    <n v="45"/>
    <n v="682425000"/>
  </r>
  <r>
    <s v="86H-00072"/>
    <x v="4"/>
    <s v="0003616"/>
    <x v="7"/>
    <x v="7"/>
    <s v="CTTTR"/>
    <x v="7"/>
    <x v="1"/>
    <n v="15676000"/>
    <n v="15676000"/>
    <n v="5"/>
    <n v="78380000"/>
  </r>
  <r>
    <s v="66C-11239"/>
    <x v="4"/>
    <s v="0003619"/>
    <x v="9"/>
    <x v="9"/>
    <s v="CTNKH"/>
    <x v="9"/>
    <x v="8"/>
    <n v="15935000"/>
    <n v="15935000"/>
    <n v="60"/>
    <n v="956100000"/>
  </r>
  <r>
    <s v="62C-07774"/>
    <x v="4"/>
    <s v="0003623"/>
    <x v="6"/>
    <x v="6"/>
    <s v="CTANG"/>
    <x v="6"/>
    <x v="23"/>
    <n v="15942000"/>
    <n v="15942000"/>
    <n v="9"/>
    <n v="143478000"/>
  </r>
  <r>
    <s v="86C-08983"/>
    <x v="4"/>
    <s v="0003624"/>
    <x v="8"/>
    <x v="8"/>
    <s v="CTPTH"/>
    <x v="8"/>
    <x v="7"/>
    <n v="16778000"/>
    <n v="16778000"/>
    <n v="7"/>
    <n v="117446000"/>
  </r>
  <r>
    <s v="86C-08983"/>
    <x v="4"/>
    <s v="0003624"/>
    <x v="8"/>
    <x v="8"/>
    <s v="CTPTH"/>
    <x v="8"/>
    <x v="1"/>
    <n v="15676000"/>
    <n v="15676000"/>
    <n v="5"/>
    <n v="78380000"/>
  </r>
  <r>
    <s v="86C-08983"/>
    <x v="4"/>
    <s v="0003624"/>
    <x v="8"/>
    <x v="8"/>
    <s v="CTPTH"/>
    <x v="8"/>
    <x v="4"/>
    <n v="15510000"/>
    <n v="15510000"/>
    <n v="10"/>
    <n v="155100000"/>
  </r>
  <r>
    <s v="86C-08983"/>
    <x v="4"/>
    <s v="0003624"/>
    <x v="8"/>
    <x v="8"/>
    <s v="CTPTH"/>
    <x v="8"/>
    <x v="0"/>
    <n v="15618000"/>
    <n v="15618000"/>
    <n v="20"/>
    <n v="312360000"/>
  </r>
  <r>
    <s v="86C-08983"/>
    <x v="4"/>
    <s v="0003624"/>
    <x v="8"/>
    <x v="8"/>
    <s v="CTPTH"/>
    <x v="8"/>
    <x v="5"/>
    <n v="19158000"/>
    <n v="19158000"/>
    <n v="5"/>
    <n v="95790000"/>
  </r>
  <r>
    <s v="86C-08983"/>
    <x v="4"/>
    <s v="0003624"/>
    <x v="8"/>
    <x v="8"/>
    <s v="CTPTH"/>
    <x v="8"/>
    <x v="43"/>
    <n v="14960000"/>
    <n v="14960000"/>
    <n v="3"/>
    <n v="44880000"/>
  </r>
  <r>
    <s v="78C-03911"/>
    <x v="4"/>
    <s v="0003628"/>
    <x v="7"/>
    <x v="7"/>
    <s v="CTHNH"/>
    <x v="29"/>
    <x v="5"/>
    <n v="19158000"/>
    <n v="19158000"/>
    <n v="60"/>
    <n v="1149480000"/>
  </r>
  <r>
    <s v="78C-03911"/>
    <x v="4"/>
    <s v="0003628"/>
    <x v="7"/>
    <x v="7"/>
    <s v="CTHNH"/>
    <x v="29"/>
    <x v="2"/>
    <n v="19265000"/>
    <n v="19265000"/>
    <n v="20"/>
    <n v="385300000"/>
  </r>
  <r>
    <s v="70C-04523"/>
    <x v="4"/>
    <s v="0003611"/>
    <x v="2"/>
    <x v="2"/>
    <s v="CTVTTV"/>
    <x v="2"/>
    <x v="4"/>
    <n v="15510000"/>
    <n v="15510000"/>
    <n v="20"/>
    <n v="310200000"/>
  </r>
  <r>
    <s v="70C-04523"/>
    <x v="4"/>
    <s v="0003611"/>
    <x v="2"/>
    <x v="2"/>
    <s v="CTVTTV"/>
    <x v="2"/>
    <x v="0"/>
    <n v="15618000"/>
    <n v="15618000"/>
    <n v="20"/>
    <n v="312360000"/>
  </r>
  <r>
    <s v="CT-04519"/>
    <x v="4"/>
    <s v="0003612"/>
    <x v="19"/>
    <x v="19"/>
    <s v="CTTPHO"/>
    <x v="41"/>
    <x v="24"/>
    <n v="14914000"/>
    <n v="14914000"/>
    <n v="45"/>
    <n v="671130000"/>
  </r>
  <r>
    <s v="CT-04519"/>
    <x v="4"/>
    <s v="0003612"/>
    <x v="19"/>
    <x v="19"/>
    <s v="CTTPHO"/>
    <x v="41"/>
    <x v="33"/>
    <n v="14960000"/>
    <n v="14960000"/>
    <n v="40"/>
    <n v="598400000"/>
  </r>
  <r>
    <s v="CT-04519"/>
    <x v="4"/>
    <s v="0003612"/>
    <x v="19"/>
    <x v="19"/>
    <s v="CTTPHO"/>
    <x v="41"/>
    <x v="5"/>
    <n v="19158000"/>
    <n v="19158000"/>
    <n v="70"/>
    <n v="1341060000"/>
  </r>
  <r>
    <s v="CT-04519"/>
    <x v="4"/>
    <s v="0003612"/>
    <x v="19"/>
    <x v="19"/>
    <s v="CTTPHO"/>
    <x v="41"/>
    <x v="32"/>
    <n v="19103000"/>
    <n v="19103000"/>
    <n v="30"/>
    <n v="573090000"/>
  </r>
  <r>
    <s v="70K-3791"/>
    <x v="4"/>
    <s v="0003614"/>
    <x v="3"/>
    <x v="3"/>
    <s v="CTMT"/>
    <x v="3"/>
    <x v="7"/>
    <n v="16778000"/>
    <n v="16778000"/>
    <n v="17"/>
    <n v="285226000"/>
  </r>
  <r>
    <s v="ST-06438"/>
    <x v="4"/>
    <s v="0003615"/>
    <x v="20"/>
    <x v="20"/>
    <s v="CTTDU"/>
    <x v="42"/>
    <x v="17"/>
    <n v="20468000"/>
    <n v="20468000"/>
    <n v="20"/>
    <n v="409360000"/>
  </r>
  <r>
    <s v="ST-06438"/>
    <x v="4"/>
    <s v="0003615"/>
    <x v="20"/>
    <x v="20"/>
    <s v="CTTDU"/>
    <x v="42"/>
    <x v="16"/>
    <n v="15906000"/>
    <n v="15906000"/>
    <n v="10"/>
    <n v="159060000"/>
  </r>
  <r>
    <s v="ST-06438"/>
    <x v="4"/>
    <s v="0003615"/>
    <x v="20"/>
    <x v="20"/>
    <s v="CTTDU"/>
    <x v="42"/>
    <x v="15"/>
    <n v="17248000"/>
    <n v="17248000"/>
    <n v="10"/>
    <n v="172480000"/>
  </r>
  <r>
    <s v="ST-06438"/>
    <x v="4"/>
    <s v="0003615"/>
    <x v="20"/>
    <x v="20"/>
    <s v="CTTDU"/>
    <x v="42"/>
    <x v="23"/>
    <n v="15942000"/>
    <n v="15942000"/>
    <n v="55"/>
    <n v="876810000"/>
  </r>
  <r>
    <s v="70H-01167"/>
    <x v="4"/>
    <s v="0003618"/>
    <x v="2"/>
    <x v="2"/>
    <s v="CTVTTV"/>
    <x v="2"/>
    <x v="2"/>
    <n v="19265000"/>
    <n v="19265000"/>
    <n v="10"/>
    <n v="192650000"/>
  </r>
  <r>
    <s v="70H-01167"/>
    <x v="4"/>
    <s v="0003618"/>
    <x v="2"/>
    <x v="2"/>
    <s v="CTVTTV"/>
    <x v="2"/>
    <x v="1"/>
    <n v="15676000"/>
    <n v="15676000"/>
    <n v="10"/>
    <n v="156760000"/>
  </r>
  <r>
    <s v="70H-01167"/>
    <x v="4"/>
    <s v="0003618"/>
    <x v="2"/>
    <x v="2"/>
    <s v="CTVTTV"/>
    <x v="2"/>
    <x v="4"/>
    <n v="15510000"/>
    <n v="15510000"/>
    <n v="5"/>
    <n v="77550000"/>
  </r>
  <r>
    <s v="70H-01167"/>
    <x v="4"/>
    <s v="0003618"/>
    <x v="2"/>
    <x v="2"/>
    <s v="CTVTTV"/>
    <x v="2"/>
    <x v="0"/>
    <n v="15618000"/>
    <n v="15618000"/>
    <n v="5"/>
    <n v="78090000"/>
  </r>
  <r>
    <s v="70C-07555"/>
    <x v="4"/>
    <s v="0003620"/>
    <x v="3"/>
    <x v="3"/>
    <s v="CTMT"/>
    <x v="3"/>
    <x v="2"/>
    <n v="19265000"/>
    <n v="19265000"/>
    <n v="16"/>
    <n v="308240000"/>
  </r>
  <r>
    <s v="83C-03681"/>
    <x v="4"/>
    <s v="0003625"/>
    <x v="4"/>
    <x v="4"/>
    <s v="CTTPHA"/>
    <x v="33"/>
    <x v="8"/>
    <n v="15935000"/>
    <n v="15935000"/>
    <n v="15"/>
    <n v="239025000"/>
  </r>
  <r>
    <s v="83C-03681"/>
    <x v="4"/>
    <s v="0003625"/>
    <x v="4"/>
    <x v="4"/>
    <s v="CTTPHA"/>
    <x v="33"/>
    <x v="5"/>
    <n v="19158000"/>
    <n v="19158000"/>
    <n v="10"/>
    <n v="191580000"/>
  </r>
  <r>
    <s v="83C-03681"/>
    <x v="4"/>
    <s v="0003625"/>
    <x v="4"/>
    <x v="4"/>
    <s v="CTTPHA"/>
    <x v="33"/>
    <x v="1"/>
    <n v="15676000"/>
    <n v="15676000"/>
    <n v="10"/>
    <n v="156760000"/>
  </r>
  <r>
    <s v="70K-3680"/>
    <x v="4"/>
    <s v="0003627"/>
    <x v="3"/>
    <x v="3"/>
    <s v="CTMT"/>
    <x v="3"/>
    <x v="7"/>
    <n v="16778000"/>
    <n v="16778000"/>
    <n v="11.5"/>
    <n v="192947000"/>
  </r>
  <r>
    <s v="70K-3680"/>
    <x v="4"/>
    <s v="0003627"/>
    <x v="3"/>
    <x v="3"/>
    <s v="CTMT"/>
    <x v="3"/>
    <x v="1"/>
    <n v="15676000"/>
    <n v="15676000"/>
    <n v="5.5"/>
    <n v="86218000"/>
  </r>
  <r>
    <s v="47C-09709"/>
    <x v="4"/>
    <s v="0003631"/>
    <x v="12"/>
    <x v="12"/>
    <s v="CTCNG"/>
    <x v="28"/>
    <x v="11"/>
    <n v="12360000"/>
    <n v="12360000"/>
    <n v="30"/>
    <n v="370800000"/>
  </r>
  <r>
    <s v="47C-09682"/>
    <x v="4"/>
    <s v="0003632"/>
    <x v="12"/>
    <x v="12"/>
    <s v="CTCNG"/>
    <x v="28"/>
    <x v="12"/>
    <n v="15165000"/>
    <n v="15165000"/>
    <n v="17"/>
    <n v="257805000"/>
  </r>
  <r>
    <s v="47C-09682"/>
    <x v="4"/>
    <s v="0003632"/>
    <x v="12"/>
    <x v="12"/>
    <s v="CTCNG"/>
    <x v="28"/>
    <x v="30"/>
    <n v="15065000"/>
    <n v="15065000"/>
    <n v="20"/>
    <n v="301300000"/>
  </r>
  <r>
    <s v="47C-09682"/>
    <x v="4"/>
    <s v="0003632"/>
    <x v="12"/>
    <x v="12"/>
    <s v="CTCNG"/>
    <x v="28"/>
    <x v="33"/>
    <n v="14960000"/>
    <n v="14960000"/>
    <n v="8"/>
    <n v="119680000"/>
  </r>
  <r>
    <s v="47C-09682"/>
    <x v="4"/>
    <s v="0003632"/>
    <x v="12"/>
    <x v="12"/>
    <s v="CTCNG"/>
    <x v="28"/>
    <x v="24"/>
    <n v="14914000"/>
    <n v="14914000"/>
    <n v="5"/>
    <n v="74570000"/>
  </r>
  <r>
    <s v="47C-12732"/>
    <x v="4"/>
    <s v="0003634"/>
    <x v="2"/>
    <x v="2"/>
    <s v="CTVTTV"/>
    <x v="2"/>
    <x v="11"/>
    <n v="12360000"/>
    <n v="12360000"/>
    <n v="20"/>
    <n v="247200000"/>
  </r>
  <r>
    <s v="47C-12732"/>
    <x v="4"/>
    <s v="0003635"/>
    <x v="2"/>
    <x v="2"/>
    <s v="CTVTTV"/>
    <x v="2"/>
    <x v="23"/>
    <n v="15942000"/>
    <n v="15942000"/>
    <n v="30"/>
    <n v="478260000"/>
  </r>
  <r>
    <s v="47C-18453"/>
    <x v="4"/>
    <s v="0003636"/>
    <x v="12"/>
    <x v="12"/>
    <s v="CTTCH"/>
    <x v="15"/>
    <x v="11"/>
    <n v="12360000"/>
    <n v="12360000"/>
    <n v="50"/>
    <n v="618000000"/>
  </r>
  <r>
    <s v="70C-11433"/>
    <x v="4"/>
    <s v="0003609"/>
    <x v="3"/>
    <x v="3"/>
    <s v="CTHDU"/>
    <x v="22"/>
    <x v="2"/>
    <n v="19265000"/>
    <n v="19265000"/>
    <n v="17"/>
    <n v="327505000"/>
  </r>
  <r>
    <s v="47C-11874"/>
    <x v="5"/>
    <s v="0003642"/>
    <x v="0"/>
    <x v="0"/>
    <s v="CTKN"/>
    <x v="0"/>
    <x v="3"/>
    <n v="18230000"/>
    <n v="18230000"/>
    <n v="50"/>
    <n v="911500000"/>
  </r>
  <r>
    <s v="81C-17622"/>
    <x v="5"/>
    <s v="0003646"/>
    <x v="1"/>
    <x v="1"/>
    <s v="CTKH"/>
    <x v="1"/>
    <x v="12"/>
    <n v="15165000"/>
    <n v="15165000"/>
    <n v="5"/>
    <n v="75825000"/>
  </r>
  <r>
    <s v="81C-17622"/>
    <x v="5"/>
    <s v="0003646"/>
    <x v="1"/>
    <x v="1"/>
    <s v="CTKH"/>
    <x v="1"/>
    <x v="14"/>
    <n v="15065000"/>
    <n v="15065000"/>
    <n v="45.5"/>
    <n v="685457500"/>
  </r>
  <r>
    <s v="81C-17622"/>
    <x v="5"/>
    <s v="0003645"/>
    <x v="1"/>
    <x v="1"/>
    <s v="CTKH"/>
    <x v="1"/>
    <x v="11"/>
    <n v="12360000"/>
    <n v="12360000"/>
    <n v="10"/>
    <n v="123600000"/>
  </r>
  <r>
    <s v="86C-08324"/>
    <x v="5"/>
    <s v="0003649"/>
    <x v="0"/>
    <x v="0"/>
    <s v="CTKN"/>
    <x v="0"/>
    <x v="2"/>
    <n v="19265000"/>
    <n v="19265000"/>
    <n v="20"/>
    <n v="385300000"/>
  </r>
  <r>
    <s v="86C-08324"/>
    <x v="5"/>
    <s v="0003649"/>
    <x v="0"/>
    <x v="0"/>
    <s v="CTKN"/>
    <x v="0"/>
    <x v="28"/>
    <n v="18653000"/>
    <n v="18653000"/>
    <n v="30"/>
    <n v="559590000"/>
  </r>
  <r>
    <s v="62C-15825"/>
    <x v="5"/>
    <s v="0003639"/>
    <x v="6"/>
    <x v="6"/>
    <s v="CTANG"/>
    <x v="6"/>
    <x v="2"/>
    <n v="19265000"/>
    <n v="19265000"/>
    <n v="12"/>
    <n v="231180000"/>
  </r>
  <r>
    <s v="62C-15825"/>
    <x v="5"/>
    <s v="0003639"/>
    <x v="6"/>
    <x v="6"/>
    <s v="CTANG"/>
    <x v="6"/>
    <x v="0"/>
    <n v="15618000"/>
    <n v="15618000"/>
    <n v="2"/>
    <n v="31236000"/>
  </r>
  <r>
    <s v="61C-18821"/>
    <x v="5"/>
    <s v="0003641"/>
    <x v="10"/>
    <x v="10"/>
    <s v="CTLV"/>
    <x v="10"/>
    <x v="47"/>
    <n v="17600000"/>
    <n v="17600000"/>
    <n v="2"/>
    <n v="35200000"/>
  </r>
  <r>
    <s v="61C-18821"/>
    <x v="5"/>
    <s v="0003641"/>
    <x v="10"/>
    <x v="10"/>
    <s v="CTLV"/>
    <x v="10"/>
    <x v="4"/>
    <n v="15510000"/>
    <n v="15510000"/>
    <n v="7"/>
    <n v="108570000"/>
  </r>
  <r>
    <s v="61C-18821"/>
    <x v="5"/>
    <s v="0003641"/>
    <x v="10"/>
    <x v="10"/>
    <s v="CTLV"/>
    <x v="10"/>
    <x v="0"/>
    <n v="15618000"/>
    <n v="15618000"/>
    <n v="8"/>
    <n v="124944000"/>
  </r>
  <r>
    <s v="78C-06028"/>
    <x v="5"/>
    <s v="0003644"/>
    <x v="7"/>
    <x v="7"/>
    <s v="CTHNH"/>
    <x v="29"/>
    <x v="5"/>
    <n v="19158000"/>
    <n v="19158000"/>
    <n v="60"/>
    <n v="1149480000"/>
  </r>
  <r>
    <s v="78C-06028"/>
    <x v="5"/>
    <s v="0003644"/>
    <x v="7"/>
    <x v="7"/>
    <s v="CTHNH"/>
    <x v="29"/>
    <x v="2"/>
    <n v="19265000"/>
    <n v="19265000"/>
    <n v="20"/>
    <n v="385300000"/>
  </r>
  <r>
    <s v="60C-48379"/>
    <x v="5"/>
    <s v="0003637"/>
    <x v="2"/>
    <x v="2"/>
    <s v="CTVTUYET"/>
    <x v="11"/>
    <x v="4"/>
    <n v="15510000"/>
    <n v="15510000"/>
    <n v="16.5"/>
    <n v="255915000"/>
  </r>
  <r>
    <s v="72C-12707"/>
    <x v="5"/>
    <s v="0003638"/>
    <x v="2"/>
    <x v="2"/>
    <s v="CTVTTV"/>
    <x v="2"/>
    <x v="4"/>
    <n v="15510000"/>
    <n v="15510000"/>
    <n v="4"/>
    <n v="62040000"/>
  </r>
  <r>
    <s v="72C-12707"/>
    <x v="5"/>
    <s v="0003638"/>
    <x v="2"/>
    <x v="2"/>
    <s v="CTVTTV"/>
    <x v="2"/>
    <x v="0"/>
    <n v="15618000"/>
    <n v="15618000"/>
    <n v="8"/>
    <n v="124944000"/>
  </r>
  <r>
    <s v="72C-12707"/>
    <x v="5"/>
    <s v="0003638"/>
    <x v="2"/>
    <x v="2"/>
    <s v="CTVTTV"/>
    <x v="2"/>
    <x v="2"/>
    <n v="19265000"/>
    <n v="19265000"/>
    <n v="3"/>
    <n v="57795000"/>
  </r>
  <r>
    <s v="72C-12707"/>
    <x v="5"/>
    <s v="0003638"/>
    <x v="2"/>
    <x v="2"/>
    <s v="CTVTTV"/>
    <x v="2"/>
    <x v="24"/>
    <n v="14914000"/>
    <n v="14914000"/>
    <n v="2"/>
    <n v="29828000"/>
  </r>
  <r>
    <s v="60C-27252"/>
    <x v="5"/>
    <s v="0003640"/>
    <x v="2"/>
    <x v="2"/>
    <s v="CTVTUYET"/>
    <x v="11"/>
    <x v="0"/>
    <n v="15618000"/>
    <n v="15618000"/>
    <n v="14"/>
    <n v="218652000"/>
  </r>
  <r>
    <s v="60C-27252"/>
    <x v="5"/>
    <s v="0003640"/>
    <x v="2"/>
    <x v="2"/>
    <s v="CTVTUYET"/>
    <x v="11"/>
    <x v="23"/>
    <n v="15942000"/>
    <n v="15942000"/>
    <n v="10"/>
    <n v="159420000"/>
  </r>
  <r>
    <s v="60C-27252"/>
    <x v="5"/>
    <s v="0003640"/>
    <x v="2"/>
    <x v="2"/>
    <s v="CTVTUYET"/>
    <x v="11"/>
    <x v="28"/>
    <n v="18653000"/>
    <n v="18653000"/>
    <n v="10"/>
    <n v="186530000"/>
  </r>
  <r>
    <s v="60C-18614"/>
    <x v="5"/>
    <s v="0003650"/>
    <x v="2"/>
    <x v="2"/>
    <s v="CTVTTV"/>
    <x v="2"/>
    <x v="0"/>
    <n v="15618000"/>
    <n v="15618000"/>
    <n v="3"/>
    <n v="46854000"/>
  </r>
  <r>
    <s v="60C-18614"/>
    <x v="5"/>
    <s v="0003650"/>
    <x v="2"/>
    <x v="2"/>
    <s v="CTVTTV"/>
    <x v="2"/>
    <x v="2"/>
    <n v="19265000"/>
    <n v="19265000"/>
    <n v="13.5"/>
    <n v="260077500"/>
  </r>
  <r>
    <s v="49C-02192"/>
    <x v="5"/>
    <s v="0003652"/>
    <x v="2"/>
    <x v="2"/>
    <s v="CTVTTV"/>
    <x v="2"/>
    <x v="11"/>
    <n v="12360000"/>
    <n v="12360000"/>
    <n v="10"/>
    <n v="123600000"/>
  </r>
  <r>
    <s v="49C-02192"/>
    <x v="5"/>
    <s v="0003651"/>
    <x v="2"/>
    <x v="2"/>
    <s v="CTVTTV"/>
    <x v="2"/>
    <x v="24"/>
    <n v="14914000"/>
    <n v="14914000"/>
    <n v="10"/>
    <n v="149140000"/>
  </r>
  <r>
    <s v="63K-3260"/>
    <x v="5"/>
    <s v="0003643"/>
    <x v="13"/>
    <x v="13"/>
    <s v="CTUN"/>
    <x v="17"/>
    <x v="2"/>
    <n v="19265000"/>
    <n v="19265000"/>
    <n v="17"/>
    <n v="327505000"/>
  </r>
  <r>
    <s v="47H-01053"/>
    <x v="5"/>
    <s v="0003648"/>
    <x v="12"/>
    <x v="12"/>
    <s v="CTHCH"/>
    <x v="27"/>
    <x v="11"/>
    <n v="12360000"/>
    <n v="12360000"/>
    <n v="45"/>
    <n v="556200000"/>
  </r>
  <r>
    <s v="47H-01053"/>
    <x v="5"/>
    <s v="0003647"/>
    <x v="12"/>
    <x v="12"/>
    <s v="CTHCH"/>
    <x v="27"/>
    <x v="34"/>
    <n v="13868000"/>
    <n v="13868000"/>
    <n v="5"/>
    <n v="69340000"/>
  </r>
  <r>
    <s v="86C-05522"/>
    <x v="6"/>
    <s v="0003655"/>
    <x v="0"/>
    <x v="0"/>
    <s v="CTKN"/>
    <x v="0"/>
    <x v="4"/>
    <n v="15510000"/>
    <n v="15510000"/>
    <n v="20"/>
    <n v="310200000"/>
  </r>
  <r>
    <s v="86C-05522"/>
    <x v="6"/>
    <s v="0003655"/>
    <x v="0"/>
    <x v="0"/>
    <s v="CTKN"/>
    <x v="0"/>
    <x v="0"/>
    <n v="15618000"/>
    <n v="15618000"/>
    <n v="30"/>
    <n v="468540000"/>
  </r>
  <r>
    <s v="51D-22119"/>
    <x v="6"/>
    <s v="0003662"/>
    <x v="0"/>
    <x v="0"/>
    <s v="CTKN"/>
    <x v="0"/>
    <x v="2"/>
    <n v="19265000"/>
    <n v="19265000"/>
    <n v="4"/>
    <n v="77060000"/>
  </r>
  <r>
    <s v="51D-22119"/>
    <x v="6"/>
    <s v="0003662"/>
    <x v="0"/>
    <x v="0"/>
    <s v="CTKN"/>
    <x v="0"/>
    <x v="0"/>
    <n v="15618000"/>
    <n v="15618000"/>
    <n v="4.5"/>
    <n v="70281000"/>
  </r>
  <r>
    <s v="62C-11686"/>
    <x v="6"/>
    <s v="0003669"/>
    <x v="0"/>
    <x v="0"/>
    <s v="CTKN"/>
    <x v="0"/>
    <x v="2"/>
    <n v="19265000"/>
    <n v="19265000"/>
    <n v="20"/>
    <n v="385300000"/>
  </r>
  <r>
    <s v="47H-00820"/>
    <x v="6"/>
    <s v="0003679"/>
    <x v="1"/>
    <x v="1"/>
    <s v="CTKH"/>
    <x v="1"/>
    <x v="14"/>
    <n v="15065000"/>
    <n v="15065000"/>
    <n v="30"/>
    <n v="451950000"/>
  </r>
  <r>
    <s v="47H-00820"/>
    <x v="6"/>
    <s v="0003679"/>
    <x v="1"/>
    <x v="1"/>
    <s v="CTKH"/>
    <x v="1"/>
    <x v="12"/>
    <n v="15165000"/>
    <n v="15165000"/>
    <n v="20"/>
    <n v="303300000"/>
  </r>
  <r>
    <s v="47C-23248"/>
    <x v="6"/>
    <s v="0003673"/>
    <x v="1"/>
    <x v="1"/>
    <s v="CTKH"/>
    <x v="1"/>
    <x v="11"/>
    <n v="12360000"/>
    <n v="12360000"/>
    <n v="70"/>
    <n v="865200000"/>
  </r>
  <r>
    <s v="81C-04996"/>
    <x v="6"/>
    <s v="0003672"/>
    <x v="1"/>
    <x v="1"/>
    <s v="CTKH"/>
    <x v="1"/>
    <x v="2"/>
    <n v="19265000"/>
    <n v="19265000"/>
    <n v="50"/>
    <n v="963250000"/>
  </r>
  <r>
    <s v="81C-04996"/>
    <x v="6"/>
    <s v="0003672"/>
    <x v="1"/>
    <x v="1"/>
    <s v="CTKH"/>
    <x v="1"/>
    <x v="24"/>
    <n v="14914000"/>
    <n v="14914000"/>
    <n v="25"/>
    <n v="372850000"/>
  </r>
  <r>
    <s v="62C-07774"/>
    <x v="6"/>
    <s v="0003659"/>
    <x v="6"/>
    <x v="6"/>
    <s v="CTANG"/>
    <x v="6"/>
    <x v="2"/>
    <n v="19265000"/>
    <n v="19265000"/>
    <n v="5.5"/>
    <n v="105957500"/>
  </r>
  <r>
    <s v="62C-15825"/>
    <x v="6"/>
    <s v="0003661"/>
    <x v="6"/>
    <x v="6"/>
    <s v="CTANG"/>
    <x v="6"/>
    <x v="2"/>
    <n v="19265000"/>
    <n v="19265000"/>
    <n v="7"/>
    <n v="134855000"/>
  </r>
  <r>
    <s v="62C-15825"/>
    <x v="6"/>
    <s v="0003661"/>
    <x v="6"/>
    <x v="6"/>
    <s v="CTANG"/>
    <x v="6"/>
    <x v="5"/>
    <n v="19158000"/>
    <n v="19158000"/>
    <n v="7"/>
    <n v="134106000"/>
  </r>
  <r>
    <s v="AG-19507"/>
    <x v="6"/>
    <s v="0003680"/>
    <x v="9"/>
    <x v="9"/>
    <s v="CTNKH"/>
    <x v="9"/>
    <x v="23"/>
    <n v="15942000"/>
    <n v="15942000"/>
    <n v="95"/>
    <n v="1514490000"/>
  </r>
  <r>
    <s v="AG-19507"/>
    <x v="6"/>
    <s v="0003680"/>
    <x v="9"/>
    <x v="9"/>
    <s v="CTNKH"/>
    <x v="9"/>
    <x v="1"/>
    <n v="15676000"/>
    <n v="15676000"/>
    <n v="10"/>
    <n v="156760000"/>
  </r>
  <r>
    <s v="AG-19507"/>
    <x v="6"/>
    <s v="0003680"/>
    <x v="9"/>
    <x v="9"/>
    <s v="CTNKH"/>
    <x v="9"/>
    <x v="8"/>
    <n v="15935000"/>
    <n v="15935000"/>
    <n v="30"/>
    <n v="478050000"/>
  </r>
  <r>
    <s v="60C-33663"/>
    <x v="6"/>
    <s v="0003653"/>
    <x v="2"/>
    <x v="2"/>
    <s v="CTVTTV"/>
    <x v="2"/>
    <x v="4"/>
    <n v="15510000"/>
    <n v="15510000"/>
    <n v="5"/>
    <n v="77550000"/>
  </r>
  <r>
    <s v="60C-33663"/>
    <x v="6"/>
    <s v="0003653"/>
    <x v="2"/>
    <x v="2"/>
    <s v="CTVTTV"/>
    <x v="2"/>
    <x v="0"/>
    <n v="15618000"/>
    <n v="15618000"/>
    <n v="10"/>
    <n v="156180000"/>
  </r>
  <r>
    <s v="60C-33663"/>
    <x v="6"/>
    <s v="0003653"/>
    <x v="2"/>
    <x v="2"/>
    <s v="CTVTTV"/>
    <x v="2"/>
    <x v="16"/>
    <n v="15906000"/>
    <n v="15906000"/>
    <n v="5"/>
    <n v="79530000"/>
  </r>
  <r>
    <s v="60C-33663"/>
    <x v="6"/>
    <s v="0003653"/>
    <x v="2"/>
    <x v="2"/>
    <s v="CTVTTV"/>
    <x v="2"/>
    <x v="2"/>
    <n v="19265000"/>
    <n v="19265000"/>
    <n v="14"/>
    <n v="269710000"/>
  </r>
  <r>
    <s v="83C-05167"/>
    <x v="6"/>
    <s v="0003654"/>
    <x v="4"/>
    <x v="4"/>
    <s v="CTTLOI"/>
    <x v="4"/>
    <x v="32"/>
    <n v="19103000"/>
    <n v="19103000"/>
    <n v="2"/>
    <n v="38206000"/>
  </r>
  <r>
    <s v="83C-05167"/>
    <x v="6"/>
    <s v="0003654"/>
    <x v="4"/>
    <x v="4"/>
    <s v="CTTLOI"/>
    <x v="4"/>
    <x v="5"/>
    <n v="19158000"/>
    <n v="19158000"/>
    <n v="3"/>
    <n v="57474000"/>
  </r>
  <r>
    <s v="83C-05167"/>
    <x v="6"/>
    <s v="0003654"/>
    <x v="4"/>
    <x v="4"/>
    <s v="CTTLOI"/>
    <x v="4"/>
    <x v="25"/>
    <n v="18000000"/>
    <n v="18000000"/>
    <n v="0.5"/>
    <n v="9000000"/>
  </r>
  <r>
    <s v="DT-23091"/>
    <x v="6"/>
    <s v="0003658"/>
    <x v="20"/>
    <x v="20"/>
    <s v="CTTMAN"/>
    <x v="43"/>
    <x v="2"/>
    <n v="19265000"/>
    <n v="19265000"/>
    <n v="200"/>
    <n v="3853000000"/>
  </r>
  <r>
    <s v="HGI2377"/>
    <x v="6"/>
    <s v="0003663"/>
    <x v="20"/>
    <x v="20"/>
    <s v="CTTDU"/>
    <x v="42"/>
    <x v="2"/>
    <n v="19265000"/>
    <n v="19265000"/>
    <n v="100"/>
    <n v="1926500000"/>
  </r>
  <r>
    <s v="HGI2377"/>
    <x v="6"/>
    <s v="0003663"/>
    <x v="20"/>
    <x v="20"/>
    <s v="CTTDU"/>
    <x v="42"/>
    <x v="5"/>
    <n v="19158000"/>
    <n v="19158000"/>
    <n v="10"/>
    <n v="191580000"/>
  </r>
  <r>
    <s v="HGI2377"/>
    <x v="6"/>
    <s v="0003663"/>
    <x v="20"/>
    <x v="20"/>
    <s v="CTTDU"/>
    <x v="42"/>
    <x v="15"/>
    <n v="17248000"/>
    <n v="17248000"/>
    <n v="60"/>
    <n v="1034880000"/>
  </r>
  <r>
    <s v="HGI2377"/>
    <x v="6"/>
    <s v="0003663"/>
    <x v="20"/>
    <x v="20"/>
    <s v="CTTDU"/>
    <x v="42"/>
    <x v="8"/>
    <n v="15935000"/>
    <n v="15935000"/>
    <n v="30"/>
    <n v="478050000"/>
  </r>
  <r>
    <s v="DT-21752"/>
    <x v="6"/>
    <s v="0003664"/>
    <x v="21"/>
    <x v="21"/>
    <s v="CTMH"/>
    <x v="44"/>
    <x v="17"/>
    <n v="20468000"/>
    <n v="20468000"/>
    <n v="20"/>
    <n v="409360000"/>
  </r>
  <r>
    <s v="DT-21752"/>
    <x v="6"/>
    <s v="0003664"/>
    <x v="21"/>
    <x v="21"/>
    <s v="CTMH"/>
    <x v="44"/>
    <x v="5"/>
    <n v="19158000"/>
    <n v="19158000"/>
    <n v="30"/>
    <n v="574740000"/>
  </r>
  <r>
    <s v="86C-06083"/>
    <x v="6"/>
    <s v="0003667"/>
    <x v="2"/>
    <x v="2"/>
    <s v="CTVTTV"/>
    <x v="2"/>
    <x v="2"/>
    <n v="19265000"/>
    <n v="19265000"/>
    <n v="25"/>
    <n v="481625000"/>
  </r>
  <r>
    <s v="86C-06083"/>
    <x v="6"/>
    <s v="0003667"/>
    <x v="2"/>
    <x v="2"/>
    <s v="CTVTTV"/>
    <x v="2"/>
    <x v="28"/>
    <n v="18653000"/>
    <n v="18653000"/>
    <n v="25"/>
    <n v="466325000"/>
  </r>
  <r>
    <s v="63C-07350"/>
    <x v="6"/>
    <s v="0003668"/>
    <x v="2"/>
    <x v="2"/>
    <s v="CTVTTV"/>
    <x v="2"/>
    <x v="3"/>
    <n v="18230000"/>
    <n v="18230000"/>
    <n v="10"/>
    <n v="182300000"/>
  </r>
  <r>
    <s v="70C-07219"/>
    <x v="6"/>
    <s v="0003670"/>
    <x v="3"/>
    <x v="3"/>
    <s v="CTMT"/>
    <x v="3"/>
    <x v="2"/>
    <n v="19265000"/>
    <n v="19265000"/>
    <n v="15"/>
    <n v="288975000"/>
  </r>
  <r>
    <s v="70C-07555"/>
    <x v="6"/>
    <s v="0003678"/>
    <x v="3"/>
    <x v="3"/>
    <s v="CTMT"/>
    <x v="3"/>
    <x v="2"/>
    <n v="19265000"/>
    <n v="19265000"/>
    <n v="15"/>
    <n v="288975000"/>
  </r>
  <r>
    <s v="70C-00849"/>
    <x v="6"/>
    <s v="0003677"/>
    <x v="3"/>
    <x v="3"/>
    <s v="CTMT"/>
    <x v="3"/>
    <x v="2"/>
    <n v="19265000"/>
    <n v="19265000"/>
    <n v="4"/>
    <n v="77060000"/>
  </r>
  <r>
    <s v="70C-00849"/>
    <x v="6"/>
    <s v="0003677"/>
    <x v="3"/>
    <x v="3"/>
    <s v="CTMT"/>
    <x v="3"/>
    <x v="7"/>
    <n v="16778000"/>
    <n v="16778000"/>
    <n v="1.5"/>
    <n v="25167000"/>
  </r>
  <r>
    <s v="70C-00849"/>
    <x v="6"/>
    <s v="0003677"/>
    <x v="3"/>
    <x v="3"/>
    <s v="CTMT"/>
    <x v="3"/>
    <x v="6"/>
    <n v="13666000"/>
    <n v="13666000"/>
    <n v="10"/>
    <n v="136660000"/>
  </r>
  <r>
    <s v="47C-17103"/>
    <x v="6"/>
    <s v="0003676"/>
    <x v="12"/>
    <x v="12"/>
    <s v="CTTCH"/>
    <x v="15"/>
    <x v="11"/>
    <n v="12360000"/>
    <n v="12360000"/>
    <n v="40"/>
    <n v="494400000"/>
  </r>
  <r>
    <s v="47C-17103"/>
    <x v="6"/>
    <s v="0003675"/>
    <x v="12"/>
    <x v="12"/>
    <s v="CTTCH"/>
    <x v="15"/>
    <x v="30"/>
    <n v="15065000"/>
    <n v="15065000"/>
    <n v="15"/>
    <n v="225975000"/>
  </r>
  <r>
    <s v="DT-21752"/>
    <x v="6"/>
    <s v="0003664"/>
    <x v="21"/>
    <x v="21"/>
    <s v="CTMH"/>
    <x v="44"/>
    <x v="16"/>
    <n v="15906000"/>
    <n v="15906000"/>
    <n v="20"/>
    <n v="318120000"/>
  </r>
  <r>
    <s v="DT-21752"/>
    <x v="6"/>
    <s v="0003664"/>
    <x v="21"/>
    <x v="21"/>
    <s v="CTMH"/>
    <x v="44"/>
    <x v="15"/>
    <n v="17248000"/>
    <n v="17248000"/>
    <n v="20"/>
    <n v="344960000"/>
  </r>
  <r>
    <s v="DT-21752"/>
    <x v="6"/>
    <s v="0003664"/>
    <x v="21"/>
    <x v="21"/>
    <s v="CTMH"/>
    <x v="44"/>
    <x v="8"/>
    <n v="15935000"/>
    <n v="15935000"/>
    <n v="10"/>
    <n v="159350000"/>
  </r>
  <r>
    <s v="AG-21726"/>
    <x v="6"/>
    <s v="0003665"/>
    <x v="9"/>
    <x v="9"/>
    <s v="CTMMT"/>
    <x v="45"/>
    <x v="2"/>
    <n v="19265000"/>
    <n v="19265000"/>
    <n v="31"/>
    <n v="597215000"/>
  </r>
  <r>
    <s v="AG-21726"/>
    <x v="6"/>
    <s v="0003665"/>
    <x v="9"/>
    <x v="9"/>
    <s v="CTMMT"/>
    <x v="45"/>
    <x v="8"/>
    <n v="15935000"/>
    <n v="15935000"/>
    <n v="8"/>
    <n v="127480000"/>
  </r>
  <r>
    <s v="AG-21726"/>
    <x v="6"/>
    <s v="0003665"/>
    <x v="9"/>
    <x v="9"/>
    <s v="CTMMT"/>
    <x v="45"/>
    <x v="15"/>
    <n v="17248000"/>
    <n v="17248000"/>
    <n v="8"/>
    <n v="137984000"/>
  </r>
  <r>
    <s v="AG-21726"/>
    <x v="6"/>
    <s v="0003665"/>
    <x v="9"/>
    <x v="9"/>
    <s v="CTMMT"/>
    <x v="45"/>
    <x v="25"/>
    <n v="18000000"/>
    <n v="18000000"/>
    <n v="3"/>
    <n v="54000000"/>
  </r>
  <r>
    <s v="AG-21726"/>
    <x v="6"/>
    <s v="0003665"/>
    <x v="9"/>
    <x v="9"/>
    <s v="CTMMT"/>
    <x v="45"/>
    <x v="5"/>
    <n v="19158000"/>
    <n v="19158000"/>
    <n v="10"/>
    <n v="191580000"/>
  </r>
  <r>
    <s v="47C-17103"/>
    <x v="6"/>
    <s v="0003675"/>
    <x v="12"/>
    <x v="12"/>
    <s v="CTTCH"/>
    <x v="15"/>
    <x v="3"/>
    <n v="18230000"/>
    <n v="18230000"/>
    <n v="15"/>
    <n v="273450000"/>
  </r>
  <r>
    <s v="47C-09613"/>
    <x v="6"/>
    <s v="0003674"/>
    <x v="12"/>
    <x v="12"/>
    <s v="CTCNG"/>
    <x v="28"/>
    <x v="33"/>
    <n v="14960000"/>
    <n v="14960000"/>
    <n v="8"/>
    <n v="119680000"/>
  </r>
  <r>
    <s v="47C-09613"/>
    <x v="6"/>
    <s v="0003674"/>
    <x v="12"/>
    <x v="12"/>
    <s v="CTCNG"/>
    <x v="28"/>
    <x v="3"/>
    <n v="18230000"/>
    <n v="18230000"/>
    <n v="42"/>
    <n v="765660000"/>
  </r>
  <r>
    <s v="47C-09405"/>
    <x v="6"/>
    <s v="0003671"/>
    <x v="12"/>
    <x v="12"/>
    <s v="CTTCH"/>
    <x v="15"/>
    <x v="11"/>
    <n v="12360000"/>
    <n v="12360000"/>
    <n v="52"/>
    <n v="642720000"/>
  </r>
  <r>
    <s v="86C-13884"/>
    <x v="6"/>
    <s v="0003681"/>
    <x v="2"/>
    <x v="2"/>
    <s v="CTVTUYET"/>
    <x v="11"/>
    <x v="28"/>
    <n v="18653000"/>
    <n v="18653000"/>
    <n v="5"/>
    <n v="93265000"/>
  </r>
  <r>
    <s v="86C-13884"/>
    <x v="6"/>
    <s v="0003681"/>
    <x v="2"/>
    <x v="2"/>
    <s v="CTVTUYET"/>
    <x v="11"/>
    <x v="0"/>
    <n v="15618000"/>
    <n v="15618000"/>
    <n v="45"/>
    <n v="702810000"/>
  </r>
  <r>
    <s v="86C-13884"/>
    <x v="6"/>
    <s v="0003681"/>
    <x v="2"/>
    <x v="2"/>
    <s v="CTVTUYET"/>
    <x v="11"/>
    <x v="33"/>
    <n v="14960000"/>
    <n v="14960000"/>
    <n v="2"/>
    <n v="29920000"/>
  </r>
  <r>
    <s v="66C-11194"/>
    <x v="6"/>
    <s v="0003656"/>
    <x v="14"/>
    <x v="14"/>
    <s v="DNTDU"/>
    <x v="18"/>
    <x v="41"/>
    <n v="15580000"/>
    <n v="15580000"/>
    <n v="2"/>
    <n v="31160000"/>
  </r>
  <r>
    <s v="66C-11194"/>
    <x v="6"/>
    <s v="0003656"/>
    <x v="14"/>
    <x v="14"/>
    <s v="DNTDU"/>
    <x v="18"/>
    <x v="27"/>
    <n v="17470000"/>
    <n v="17470000"/>
    <n v="5"/>
    <n v="87350000"/>
  </r>
  <r>
    <s v="66C-11194"/>
    <x v="6"/>
    <s v="0003656"/>
    <x v="14"/>
    <x v="14"/>
    <s v="DNTDU"/>
    <x v="18"/>
    <x v="35"/>
    <n v="16757000"/>
    <n v="16757000"/>
    <n v="5"/>
    <n v="83785000"/>
  </r>
  <r>
    <s v="51C-69140"/>
    <x v="6"/>
    <s v="0003657"/>
    <x v="17"/>
    <x v="17"/>
    <s v="CVH"/>
    <x v="25"/>
    <x v="2"/>
    <n v="19265000"/>
    <n v="19265000"/>
    <n v="20"/>
    <n v="385300000"/>
  </r>
  <r>
    <s v="67C-03066"/>
    <x v="6"/>
    <s v="0003660"/>
    <x v="14"/>
    <x v="14"/>
    <s v="DNTDU"/>
    <x v="18"/>
    <x v="42"/>
    <n v="15800000"/>
    <n v="15800000"/>
    <n v="2"/>
    <n v="31600000"/>
  </r>
  <r>
    <s v="67C-03066"/>
    <x v="6"/>
    <s v="0003660"/>
    <x v="14"/>
    <x v="14"/>
    <s v="DNTDU"/>
    <x v="18"/>
    <x v="37"/>
    <n v="16500000"/>
    <n v="16500000"/>
    <n v="1"/>
    <n v="16500000"/>
  </r>
  <r>
    <s v="67C-03066"/>
    <x v="6"/>
    <s v="0003660"/>
    <x v="14"/>
    <x v="14"/>
    <s v="DNTDU"/>
    <x v="18"/>
    <x v="24"/>
    <n v="14914000"/>
    <n v="14914000"/>
    <n v="3"/>
    <n v="44742000"/>
  </r>
  <r>
    <s v="67C-03066"/>
    <x v="6"/>
    <s v="0003660"/>
    <x v="14"/>
    <x v="14"/>
    <s v="DNTDU"/>
    <x v="18"/>
    <x v="21"/>
    <n v="16200000"/>
    <n v="16200000"/>
    <n v="1"/>
    <n v="16200000"/>
  </r>
  <r>
    <s v="67C-03066"/>
    <x v="6"/>
    <s v="0003660"/>
    <x v="14"/>
    <x v="14"/>
    <s v="DNTDU"/>
    <x v="18"/>
    <x v="2"/>
    <n v="19265000"/>
    <n v="19265000"/>
    <n v="7.5"/>
    <n v="144487500"/>
  </r>
  <r>
    <s v="63K-3260"/>
    <x v="6"/>
    <s v="0003666"/>
    <x v="13"/>
    <x v="13"/>
    <s v="CTUN"/>
    <x v="17"/>
    <x v="5"/>
    <n v="19158000"/>
    <n v="19158000"/>
    <n v="15"/>
    <n v="287370000"/>
  </r>
  <r>
    <s v="63K-3260"/>
    <x v="6"/>
    <s v="0003666"/>
    <x v="13"/>
    <x v="13"/>
    <s v="CTUN"/>
    <x v="17"/>
    <x v="28"/>
    <n v="18653000"/>
    <n v="18653000"/>
    <n v="2"/>
    <n v="37306000"/>
  </r>
  <r>
    <s v="47C-09047"/>
    <x v="7"/>
    <s v="0003698"/>
    <x v="1"/>
    <x v="1"/>
    <s v="CTKH"/>
    <x v="1"/>
    <x v="14"/>
    <n v="15065000"/>
    <n v="15065000"/>
    <n v="50"/>
    <n v="753250000"/>
  </r>
  <r>
    <s v="81H-00138"/>
    <x v="7"/>
    <s v="0003701"/>
    <x v="1"/>
    <x v="1"/>
    <s v="CTKH"/>
    <x v="1"/>
    <x v="11"/>
    <n v="12360000"/>
    <n v="12360000"/>
    <n v="30"/>
    <n v="370800000"/>
  </r>
  <r>
    <s v="81H-00138"/>
    <x v="7"/>
    <s v="0003700"/>
    <x v="1"/>
    <x v="1"/>
    <s v="CTKH"/>
    <x v="1"/>
    <x v="33"/>
    <n v="14960000"/>
    <n v="14960000"/>
    <n v="40"/>
    <n v="598400000"/>
  </r>
  <r>
    <s v="78C-05407"/>
    <x v="7"/>
    <s v="0003690"/>
    <x v="7"/>
    <x v="7"/>
    <s v="CTHNH"/>
    <x v="29"/>
    <x v="5"/>
    <n v="19158000"/>
    <n v="19158000"/>
    <n v="80"/>
    <n v="1532640000"/>
  </r>
  <r>
    <s v="62C-07774"/>
    <x v="7"/>
    <s v="0003693"/>
    <x v="6"/>
    <x v="6"/>
    <s v="CTANG"/>
    <x v="6"/>
    <x v="2"/>
    <n v="19265000"/>
    <n v="19265000"/>
    <n v="5"/>
    <n v="96325000"/>
  </r>
  <r>
    <s v="62C-07774"/>
    <x v="7"/>
    <s v="0003693"/>
    <x v="6"/>
    <x v="6"/>
    <s v="CTANG"/>
    <x v="6"/>
    <x v="5"/>
    <n v="19158000"/>
    <n v="19158000"/>
    <n v="4"/>
    <n v="76632000"/>
  </r>
  <r>
    <s v="61C-18821"/>
    <x v="7"/>
    <s v="0003682"/>
    <x v="10"/>
    <x v="10"/>
    <s v="CTLV"/>
    <x v="10"/>
    <x v="20"/>
    <n v="16258000"/>
    <n v="16258000"/>
    <n v="8"/>
    <n v="130064000"/>
  </r>
  <r>
    <s v="61C-18821"/>
    <x v="7"/>
    <s v="0003682"/>
    <x v="10"/>
    <x v="10"/>
    <s v="CTLV"/>
    <x v="10"/>
    <x v="10"/>
    <n v="16829000"/>
    <n v="16829000"/>
    <n v="1"/>
    <n v="16829000"/>
  </r>
  <r>
    <s v="61C-18821"/>
    <x v="7"/>
    <s v="0003682"/>
    <x v="10"/>
    <x v="10"/>
    <s v="CTLV"/>
    <x v="10"/>
    <x v="2"/>
    <n v="19265000"/>
    <n v="19265000"/>
    <n v="8"/>
    <n v="154120000"/>
  </r>
  <r>
    <s v="60C-33812"/>
    <x v="7"/>
    <s v="0003686"/>
    <x v="2"/>
    <x v="2"/>
    <s v="CTVTTV"/>
    <x v="2"/>
    <x v="24"/>
    <n v="14914000"/>
    <n v="14914000"/>
    <n v="5"/>
    <n v="74570000"/>
  </r>
  <r>
    <s v="60C-33812"/>
    <x v="7"/>
    <s v="0003686"/>
    <x v="2"/>
    <x v="2"/>
    <s v="CTVTTV"/>
    <x v="2"/>
    <x v="4"/>
    <n v="15510000"/>
    <n v="15510000"/>
    <n v="9"/>
    <n v="139590000"/>
  </r>
  <r>
    <s v="60C-33812"/>
    <x v="7"/>
    <s v="0003686"/>
    <x v="2"/>
    <x v="2"/>
    <s v="CTVTTV"/>
    <x v="2"/>
    <x v="0"/>
    <n v="15618000"/>
    <n v="15618000"/>
    <n v="10"/>
    <n v="156180000"/>
  </r>
  <r>
    <s v="60C-33812"/>
    <x v="7"/>
    <s v="0003686"/>
    <x v="2"/>
    <x v="2"/>
    <s v="CTVTTV"/>
    <x v="2"/>
    <x v="13"/>
    <n v="15357000"/>
    <n v="15357000"/>
    <n v="5"/>
    <n v="76785000"/>
  </r>
  <r>
    <s v="60C-33812"/>
    <x v="7"/>
    <s v="0003686"/>
    <x v="2"/>
    <x v="2"/>
    <s v="CTVTTV"/>
    <x v="2"/>
    <x v="12"/>
    <n v="15165000"/>
    <n v="15165000"/>
    <n v="5"/>
    <n v="75825000"/>
  </r>
  <r>
    <s v="63C-10292"/>
    <x v="7"/>
    <s v="0003687"/>
    <x v="15"/>
    <x v="15"/>
    <s v="NTHA"/>
    <x v="46"/>
    <x v="48"/>
    <n v="5022"/>
    <n v="5022"/>
    <n v="3960"/>
    <n v="19887120"/>
  </r>
  <r>
    <s v="60C-54104"/>
    <x v="7"/>
    <s v="0003688"/>
    <x v="15"/>
    <x v="15"/>
    <s v="NTHA"/>
    <x v="46"/>
    <x v="48"/>
    <n v="5022"/>
    <n v="5022"/>
    <n v="5260"/>
    <n v="26415720"/>
  </r>
  <r>
    <s v="63C-15729"/>
    <x v="7"/>
    <s v="0003689"/>
    <x v="15"/>
    <x v="15"/>
    <s v="NTHA"/>
    <x v="46"/>
    <x v="48"/>
    <n v="5022"/>
    <n v="5022"/>
    <n v="3920"/>
    <n v="19686240"/>
  </r>
  <r>
    <s v="50H-10262"/>
    <x v="7"/>
    <s v="0003691"/>
    <x v="12"/>
    <x v="12"/>
    <s v="CTTCH"/>
    <x v="15"/>
    <x v="12"/>
    <n v="15165000"/>
    <n v="15165000"/>
    <n v="12"/>
    <n v="181980000"/>
  </r>
  <r>
    <s v="50H-10262"/>
    <x v="7"/>
    <s v="0003691"/>
    <x v="12"/>
    <x v="12"/>
    <s v="CTTCH"/>
    <x v="15"/>
    <x v="30"/>
    <n v="15065000"/>
    <n v="15065000"/>
    <n v="13"/>
    <n v="195845000"/>
  </r>
  <r>
    <s v="50H-10262"/>
    <x v="7"/>
    <s v="0003691"/>
    <x v="12"/>
    <x v="12"/>
    <s v="CTTCH"/>
    <x v="15"/>
    <x v="38"/>
    <n v="15232000"/>
    <n v="15232000"/>
    <n v="22"/>
    <n v="335104000"/>
  </r>
  <r>
    <s v="50H-10262"/>
    <x v="7"/>
    <s v="0003691"/>
    <x v="12"/>
    <x v="12"/>
    <s v="CTTCH"/>
    <x v="15"/>
    <x v="13"/>
    <n v="15357000"/>
    <n v="15357000"/>
    <n v="8"/>
    <n v="122856000"/>
  </r>
  <r>
    <s v="50H-10262"/>
    <x v="7"/>
    <s v="0003691"/>
    <x v="12"/>
    <x v="12"/>
    <s v="CTTCH"/>
    <x v="15"/>
    <x v="23"/>
    <n v="15942000"/>
    <n v="15942000"/>
    <n v="9"/>
    <n v="143478000"/>
  </r>
  <r>
    <s v="50H-10262"/>
    <x v="7"/>
    <s v="0003691"/>
    <x v="12"/>
    <x v="12"/>
    <s v="CTTCH"/>
    <x v="15"/>
    <x v="16"/>
    <n v="15906000"/>
    <n v="15906000"/>
    <n v="8"/>
    <n v="127248000"/>
  </r>
  <r>
    <s v="50H-10262"/>
    <x v="7"/>
    <s v="0003691"/>
    <x v="12"/>
    <x v="12"/>
    <s v="CTTCH"/>
    <x v="15"/>
    <x v="44"/>
    <n v="18504000"/>
    <n v="18504000"/>
    <n v="4"/>
    <n v="74016000"/>
  </r>
  <r>
    <s v="83C-03240"/>
    <x v="7"/>
    <s v="0003694"/>
    <x v="22"/>
    <x v="22"/>
    <s v="KHNL"/>
    <x v="47"/>
    <x v="49"/>
    <n v="16740000"/>
    <n v="16740000"/>
    <n v="30"/>
    <n v="502200000"/>
  </r>
  <r>
    <s v="60C-33634"/>
    <x v="7"/>
    <s v="0003695"/>
    <x v="2"/>
    <x v="2"/>
    <s v="CTVTTV"/>
    <x v="2"/>
    <x v="24"/>
    <n v="14914000"/>
    <n v="14914000"/>
    <n v="10"/>
    <n v="149140000"/>
  </r>
  <r>
    <s v="60C-33634"/>
    <x v="7"/>
    <s v="0003695"/>
    <x v="2"/>
    <x v="2"/>
    <s v="CTVTTV"/>
    <x v="2"/>
    <x v="4"/>
    <n v="15510000"/>
    <n v="15510000"/>
    <n v="12"/>
    <n v="186120000"/>
  </r>
  <r>
    <s v="60C-33634"/>
    <x v="7"/>
    <s v="0003695"/>
    <x v="2"/>
    <x v="2"/>
    <s v="CTVTTV"/>
    <x v="2"/>
    <x v="0"/>
    <n v="15618000"/>
    <n v="15618000"/>
    <n v="12"/>
    <n v="187416000"/>
  </r>
  <r>
    <s v="86C-07156"/>
    <x v="7"/>
    <s v="0003696"/>
    <x v="2"/>
    <x v="2"/>
    <s v="CTVTTV"/>
    <x v="2"/>
    <x v="0"/>
    <n v="15618000"/>
    <n v="15618000"/>
    <n v="15"/>
    <n v="234270000"/>
  </r>
  <r>
    <s v="86C-07156"/>
    <x v="7"/>
    <s v="0003696"/>
    <x v="2"/>
    <x v="2"/>
    <s v="CTVTTV"/>
    <x v="2"/>
    <x v="9"/>
    <n v="19227000"/>
    <n v="19227000"/>
    <n v="3"/>
    <n v="57681000"/>
  </r>
  <r>
    <s v="86C-07156"/>
    <x v="7"/>
    <s v="0003696"/>
    <x v="2"/>
    <x v="2"/>
    <s v="CTVTTV"/>
    <x v="2"/>
    <x v="28"/>
    <n v="18653000"/>
    <n v="18653000"/>
    <n v="3"/>
    <n v="55959000"/>
  </r>
  <r>
    <s v="86C-07156"/>
    <x v="7"/>
    <s v="0003696"/>
    <x v="2"/>
    <x v="2"/>
    <s v="CTVTTV"/>
    <x v="2"/>
    <x v="2"/>
    <n v="19265000"/>
    <n v="19265000"/>
    <n v="3"/>
    <n v="57795000"/>
  </r>
  <r>
    <s v="86C-07156"/>
    <x v="7"/>
    <s v="0003696"/>
    <x v="2"/>
    <x v="2"/>
    <s v="CTVTTV"/>
    <x v="2"/>
    <x v="35"/>
    <n v="16757000"/>
    <n v="16757000"/>
    <n v="1"/>
    <n v="16757000"/>
  </r>
  <r>
    <s v="66C-03970"/>
    <x v="7"/>
    <s v="0003697"/>
    <x v="5"/>
    <x v="5"/>
    <s v="DNKH"/>
    <x v="5"/>
    <x v="2"/>
    <n v="19265000"/>
    <n v="19265000"/>
    <n v="22"/>
    <n v="423830000"/>
  </r>
  <r>
    <s v="72C-12707"/>
    <x v="7"/>
    <s v="0003699"/>
    <x v="2"/>
    <x v="2"/>
    <s v="CTVTTV"/>
    <x v="2"/>
    <x v="4"/>
    <n v="15510000"/>
    <n v="15510000"/>
    <n v="7"/>
    <n v="108570000"/>
  </r>
  <r>
    <s v="72C-12707"/>
    <x v="7"/>
    <s v="0003699"/>
    <x v="2"/>
    <x v="2"/>
    <s v="CTVTTV"/>
    <x v="2"/>
    <x v="0"/>
    <n v="15618000"/>
    <n v="15618000"/>
    <n v="5"/>
    <n v="78090000"/>
  </r>
  <r>
    <s v="AG-21726"/>
    <x v="7"/>
    <s v="0003683"/>
    <x v="9"/>
    <x v="9"/>
    <s v="CTMMT"/>
    <x v="45"/>
    <x v="15"/>
    <n v="17248000"/>
    <n v="17248000"/>
    <n v="7"/>
    <n v="120736000"/>
  </r>
  <r>
    <s v="AG-21726"/>
    <x v="7"/>
    <s v="0003683"/>
    <x v="9"/>
    <x v="9"/>
    <s v="CTMMT"/>
    <x v="45"/>
    <x v="8"/>
    <n v="15935000"/>
    <n v="15935000"/>
    <n v="3"/>
    <n v="47805000"/>
  </r>
  <r>
    <s v="AG-21726"/>
    <x v="7"/>
    <s v="0003683"/>
    <x v="9"/>
    <x v="9"/>
    <s v="CTMMT"/>
    <x v="45"/>
    <x v="24"/>
    <n v="14914000"/>
    <n v="14914000"/>
    <n v="6"/>
    <n v="89484000"/>
  </r>
  <r>
    <s v="83C-05167"/>
    <x v="7"/>
    <s v="0003684"/>
    <x v="4"/>
    <x v="4"/>
    <s v="CTTLOI"/>
    <x v="4"/>
    <x v="5"/>
    <n v="19158000"/>
    <n v="19158000"/>
    <n v="5.5"/>
    <n v="105369000"/>
  </r>
  <r>
    <s v="83C-06240"/>
    <x v="7"/>
    <s v="0003685"/>
    <x v="4"/>
    <x v="4"/>
    <s v="CTTLOI"/>
    <x v="4"/>
    <x v="32"/>
    <n v="19103000"/>
    <n v="19103000"/>
    <n v="3"/>
    <n v="57309000"/>
  </r>
  <r>
    <s v="83C-06240"/>
    <x v="7"/>
    <s v="0003685"/>
    <x v="4"/>
    <x v="4"/>
    <s v="CTTLOI"/>
    <x v="4"/>
    <x v="25"/>
    <n v="18000000"/>
    <n v="18000000"/>
    <n v="1"/>
    <n v="18000000"/>
  </r>
  <r>
    <s v="83C-06240"/>
    <x v="7"/>
    <s v="0003685"/>
    <x v="4"/>
    <x v="4"/>
    <s v="CTTLOI"/>
    <x v="4"/>
    <x v="27"/>
    <n v="17470000"/>
    <n v="17470000"/>
    <n v="2"/>
    <n v="34940000"/>
  </r>
  <r>
    <s v="72C-12707"/>
    <x v="7"/>
    <s v="0003699"/>
    <x v="2"/>
    <x v="2"/>
    <s v="CTVTTV"/>
    <x v="2"/>
    <x v="2"/>
    <n v="19265000"/>
    <n v="19265000"/>
    <n v="3"/>
    <n v="57795000"/>
  </r>
  <r>
    <s v="50H-10281"/>
    <x v="7"/>
    <s v="0003692"/>
    <x v="12"/>
    <x v="12"/>
    <s v="CTHCH"/>
    <x v="27"/>
    <x v="11"/>
    <n v="12360000"/>
    <n v="12360000"/>
    <n v="70"/>
    <n v="865200000"/>
  </r>
  <r>
    <s v="81H-00443"/>
    <x v="8"/>
    <s v="0003712"/>
    <x v="1"/>
    <x v="1"/>
    <s v="CTKH"/>
    <x v="1"/>
    <x v="6"/>
    <n v="13666000"/>
    <n v="13666000"/>
    <n v="30"/>
    <n v="409980000"/>
  </r>
  <r>
    <s v="81H-00443"/>
    <x v="8"/>
    <s v="0003712"/>
    <x v="1"/>
    <x v="1"/>
    <s v="CTKH"/>
    <x v="1"/>
    <x v="24"/>
    <n v="14914000"/>
    <n v="14914000"/>
    <n v="25"/>
    <n v="372850000"/>
  </r>
  <r>
    <s v="81H-00443"/>
    <x v="8"/>
    <s v="0003712"/>
    <x v="1"/>
    <x v="1"/>
    <s v="CTKH"/>
    <x v="1"/>
    <x v="33"/>
    <n v="14960000"/>
    <n v="14960000"/>
    <n v="10"/>
    <n v="149600000"/>
  </r>
  <r>
    <s v="81H-00443"/>
    <x v="8"/>
    <s v="0003712"/>
    <x v="1"/>
    <x v="1"/>
    <s v="CTKH"/>
    <x v="1"/>
    <x v="12"/>
    <n v="15165000"/>
    <n v="15165000"/>
    <n v="5"/>
    <n v="75825000"/>
  </r>
  <r>
    <s v="81H-00443"/>
    <x v="8"/>
    <s v="0003712"/>
    <x v="1"/>
    <x v="1"/>
    <s v="CTKH"/>
    <x v="1"/>
    <x v="33"/>
    <n v="14960000"/>
    <n v="14960000"/>
    <n v="5"/>
    <n v="74800000"/>
  </r>
  <r>
    <s v="47C-09682"/>
    <x v="8"/>
    <s v="0003714"/>
    <x v="0"/>
    <x v="0"/>
    <s v="CTKN"/>
    <x v="0"/>
    <x v="11"/>
    <n v="12360000"/>
    <n v="12360000"/>
    <n v="50"/>
    <n v="618000000"/>
  </r>
  <r>
    <s v="48C-02580"/>
    <x v="8"/>
    <s v="0003721"/>
    <x v="0"/>
    <x v="0"/>
    <s v="CTKN"/>
    <x v="0"/>
    <x v="11"/>
    <n v="12360000"/>
    <n v="12360000"/>
    <n v="15"/>
    <n v="185400000"/>
  </r>
  <r>
    <s v="47H-00817"/>
    <x v="8"/>
    <s v="0003728"/>
    <x v="0"/>
    <x v="0"/>
    <s v="CTKN"/>
    <x v="0"/>
    <x v="11"/>
    <n v="12360000"/>
    <n v="12360000"/>
    <n v="10"/>
    <n v="123600000"/>
  </r>
  <r>
    <s v="47C-18561"/>
    <x v="8"/>
    <s v="0003732"/>
    <x v="0"/>
    <x v="0"/>
    <s v="CTKN"/>
    <x v="0"/>
    <x v="11"/>
    <n v="12360000"/>
    <n v="12360000"/>
    <n v="50"/>
    <n v="618000000"/>
  </r>
  <r>
    <s v="85C-02679"/>
    <x v="8"/>
    <s v="0003731"/>
    <x v="0"/>
    <x v="0"/>
    <s v="CTKN"/>
    <x v="0"/>
    <x v="4"/>
    <n v="15510000"/>
    <n v="15510000"/>
    <n v="5"/>
    <n v="77550000"/>
  </r>
  <r>
    <s v="85C-02679"/>
    <x v="8"/>
    <s v="0003731"/>
    <x v="0"/>
    <x v="0"/>
    <s v="CTKN"/>
    <x v="0"/>
    <x v="0"/>
    <n v="15618000"/>
    <n v="15618000"/>
    <n v="10"/>
    <n v="156180000"/>
  </r>
  <r>
    <s v="85C-02679"/>
    <x v="8"/>
    <s v="0003731"/>
    <x v="0"/>
    <x v="0"/>
    <s v="CTKN"/>
    <x v="0"/>
    <x v="5"/>
    <n v="19158000"/>
    <n v="19158000"/>
    <n v="2"/>
    <n v="38316000"/>
  </r>
  <r>
    <s v="85C-02679"/>
    <x v="8"/>
    <s v="0003731"/>
    <x v="0"/>
    <x v="0"/>
    <s v="CTKN"/>
    <x v="0"/>
    <x v="2"/>
    <n v="19265000"/>
    <n v="19265000"/>
    <n v="8"/>
    <n v="154120000"/>
  </r>
  <r>
    <s v="81C-14792"/>
    <x v="8"/>
    <s v="0003715"/>
    <x v="7"/>
    <x v="7"/>
    <s v="CTHNH"/>
    <x v="29"/>
    <x v="11"/>
    <n v="12360000"/>
    <n v="12360000"/>
    <n v="30"/>
    <n v="370800000"/>
  </r>
  <r>
    <s v="51D-06995"/>
    <x v="8"/>
    <s v="0003713"/>
    <x v="22"/>
    <x v="22"/>
    <s v="KHNL"/>
    <x v="48"/>
    <x v="5"/>
    <n v="19541000"/>
    <n v="19541000"/>
    <n v="0.25"/>
    <n v="4885250"/>
  </r>
  <r>
    <s v="83C-06240"/>
    <x v="8"/>
    <s v="0003702"/>
    <x v="4"/>
    <x v="4"/>
    <s v="CTTLOI"/>
    <x v="4"/>
    <x v="27"/>
    <n v="17470000"/>
    <n v="17470000"/>
    <n v="3"/>
    <n v="52410000"/>
  </r>
  <r>
    <s v="83C-06240"/>
    <x v="8"/>
    <s v="0003702"/>
    <x v="4"/>
    <x v="4"/>
    <s v="CTTLOI"/>
    <x v="4"/>
    <x v="5"/>
    <n v="19158000"/>
    <n v="19158000"/>
    <n v="3"/>
    <n v="57474000"/>
  </r>
  <r>
    <s v="60C-24919"/>
    <x v="8"/>
    <s v="0003703"/>
    <x v="2"/>
    <x v="2"/>
    <s v="CTVTTV"/>
    <x v="2"/>
    <x v="9"/>
    <n v="19227000"/>
    <n v="19227000"/>
    <n v="2"/>
    <n v="38454000"/>
  </r>
  <r>
    <s v="60C-24919"/>
    <x v="8"/>
    <s v="0003703"/>
    <x v="2"/>
    <x v="2"/>
    <s v="CTVTTV"/>
    <x v="2"/>
    <x v="4"/>
    <n v="15510000"/>
    <n v="15510000"/>
    <n v="1.5"/>
    <n v="23265000"/>
  </r>
  <r>
    <s v="60C-24919"/>
    <x v="8"/>
    <s v="0003703"/>
    <x v="2"/>
    <x v="2"/>
    <s v="CTVTTV"/>
    <x v="2"/>
    <x v="0"/>
    <n v="15618000"/>
    <n v="15618000"/>
    <n v="1.5"/>
    <n v="23427000"/>
  </r>
  <r>
    <s v="AG-07128"/>
    <x v="8"/>
    <s v="0003716"/>
    <x v="5"/>
    <x v="5"/>
    <s v="CTHTHANH"/>
    <x v="34"/>
    <x v="5"/>
    <n v="19158000"/>
    <n v="19158000"/>
    <n v="43"/>
    <n v="823794000"/>
  </r>
  <r>
    <s v="AG-07128"/>
    <x v="8"/>
    <s v="0003716"/>
    <x v="5"/>
    <x v="5"/>
    <s v="CTHTHANH"/>
    <x v="34"/>
    <x v="21"/>
    <n v="16200000"/>
    <n v="16200000"/>
    <n v="2"/>
    <n v="32400000"/>
  </r>
  <r>
    <s v="AG-07128"/>
    <x v="8"/>
    <s v="0003716"/>
    <x v="5"/>
    <x v="5"/>
    <s v="CTHTHANH"/>
    <x v="34"/>
    <x v="1"/>
    <n v="15676000"/>
    <n v="15676000"/>
    <n v="5"/>
    <n v="78380000"/>
  </r>
  <r>
    <s v="67C-09222"/>
    <x v="8"/>
    <s v="0003717"/>
    <x v="4"/>
    <x v="4"/>
    <s v="CTHTHA"/>
    <x v="13"/>
    <x v="2"/>
    <n v="19265000"/>
    <n v="19265000"/>
    <n v="15"/>
    <n v="288975000"/>
  </r>
  <r>
    <s v="63C-06067"/>
    <x v="8"/>
    <s v="0003718"/>
    <x v="23"/>
    <x v="23"/>
    <s v="CTTMA"/>
    <x v="49"/>
    <x v="11"/>
    <n v="12360000"/>
    <n v="12360000"/>
    <n v="7"/>
    <n v="86520000"/>
  </r>
  <r>
    <s v="60H-01738"/>
    <x v="8"/>
    <s v="0003720"/>
    <x v="2"/>
    <x v="2"/>
    <s v="CTVTTV"/>
    <x v="2"/>
    <x v="0"/>
    <n v="15618000"/>
    <n v="15618000"/>
    <n v="35"/>
    <n v="546630000"/>
  </r>
  <r>
    <s v="KG-55571"/>
    <x v="8"/>
    <s v="0003722"/>
    <x v="21"/>
    <x v="21"/>
    <s v="DNTTH"/>
    <x v="50"/>
    <x v="5"/>
    <n v="19158000"/>
    <n v="19158000"/>
    <n v="30"/>
    <n v="574740000"/>
  </r>
  <r>
    <s v="KG-55571"/>
    <x v="8"/>
    <s v="0003722"/>
    <x v="21"/>
    <x v="21"/>
    <s v="DNTTH"/>
    <x v="50"/>
    <x v="17"/>
    <n v="20468000"/>
    <n v="20468000"/>
    <n v="15"/>
    <n v="307020000"/>
  </r>
  <r>
    <s v="KG-55571"/>
    <x v="8"/>
    <s v="0003722"/>
    <x v="21"/>
    <x v="21"/>
    <s v="DNTTH"/>
    <x v="50"/>
    <x v="15"/>
    <n v="17248000"/>
    <n v="17248000"/>
    <n v="5"/>
    <n v="86240000"/>
  </r>
  <r>
    <s v="60H-01813"/>
    <x v="8"/>
    <s v="0003725"/>
    <x v="2"/>
    <x v="2"/>
    <s v="CTVTTV"/>
    <x v="2"/>
    <x v="4"/>
    <n v="15510000"/>
    <n v="15510000"/>
    <n v="35"/>
    <n v="542850000"/>
  </r>
  <r>
    <s v="47H-008323"/>
    <x v="8"/>
    <s v="0003727"/>
    <x v="12"/>
    <x v="12"/>
    <s v="CTTCH"/>
    <x v="15"/>
    <x v="12"/>
    <n v="15165000"/>
    <n v="15165000"/>
    <n v="26"/>
    <n v="394290000"/>
  </r>
  <r>
    <s v="47H-00832"/>
    <x v="8"/>
    <s v="0003726"/>
    <x v="12"/>
    <x v="12"/>
    <s v="CTTCH"/>
    <x v="15"/>
    <x v="11"/>
    <n v="12360000"/>
    <n v="12360000"/>
    <n v="39"/>
    <n v="482040000"/>
  </r>
  <r>
    <s v="49C-07238"/>
    <x v="8"/>
    <s v="0003724"/>
    <x v="2"/>
    <x v="2"/>
    <s v="CTVTTV"/>
    <x v="2"/>
    <x v="24"/>
    <n v="14914000"/>
    <n v="14914000"/>
    <n v="40"/>
    <n v="596560000"/>
  </r>
  <r>
    <s v="49C-07238"/>
    <x v="8"/>
    <s v="0003724"/>
    <x v="2"/>
    <x v="2"/>
    <s v="CTVTTV"/>
    <x v="2"/>
    <x v="43"/>
    <n v="14960000"/>
    <n v="14960000"/>
    <n v="10"/>
    <n v="149600000"/>
  </r>
  <r>
    <s v="70H-00553"/>
    <x v="8"/>
    <s v="0003729"/>
    <x v="2"/>
    <x v="2"/>
    <s v="CTVTTV"/>
    <x v="2"/>
    <x v="9"/>
    <n v="19227000"/>
    <n v="19227000"/>
    <n v="23"/>
    <n v="442221000"/>
  </r>
  <r>
    <s v="79C-03409"/>
    <x v="8"/>
    <s v="0003730"/>
    <x v="11"/>
    <x v="11"/>
    <s v="VMH"/>
    <x v="51"/>
    <x v="2"/>
    <n v="19265000"/>
    <n v="19265000"/>
    <n v="30"/>
    <n v="577950000"/>
  </r>
  <r>
    <s v="83C-03690"/>
    <x v="8"/>
    <s v="0003733"/>
    <x v="22"/>
    <x v="22"/>
    <s v="KHNL"/>
    <x v="47"/>
    <x v="49"/>
    <n v="16740000"/>
    <n v="16740000"/>
    <n v="20"/>
    <n v="334800000"/>
  </r>
  <r>
    <s v="AG22922"/>
    <x v="8"/>
    <s v="002/22/XK"/>
    <x v="24"/>
    <x v="24"/>
    <s v="YT"/>
    <x v="52"/>
    <x v="50"/>
    <n v="750"/>
    <n v="750"/>
    <n v="1200"/>
    <n v="20286000000"/>
  </r>
  <r>
    <s v="65C-08374"/>
    <x v="8"/>
    <s v="0003709"/>
    <x v="15"/>
    <x v="15"/>
    <s v="LTH"/>
    <x v="53"/>
    <x v="51"/>
    <n v="615"/>
    <n v="615"/>
    <n v="30000"/>
    <n v="18450000"/>
  </r>
  <r>
    <s v="65C-08374"/>
    <x v="8"/>
    <s v="0003711"/>
    <x v="15"/>
    <x v="15"/>
    <s v="LTH"/>
    <x v="53"/>
    <x v="51"/>
    <n v="615"/>
    <n v="615"/>
    <n v="30000"/>
    <n v="18450000"/>
  </r>
  <r>
    <s v="66H-00494"/>
    <x v="8"/>
    <s v="0003719"/>
    <x v="15"/>
    <x v="15"/>
    <s v="NP"/>
    <x v="21"/>
    <x v="7"/>
    <n v="16778000"/>
    <n v="16778000"/>
    <n v="5"/>
    <n v="83890000"/>
  </r>
  <r>
    <s v="66H-00494"/>
    <x v="8"/>
    <s v="0003719"/>
    <x v="15"/>
    <x v="15"/>
    <s v="NP"/>
    <x v="21"/>
    <x v="1"/>
    <n v="15676000"/>
    <n v="15676000"/>
    <n v="5"/>
    <n v="78380000"/>
  </r>
  <r>
    <s v="66H-00494"/>
    <x v="8"/>
    <s v="0003719"/>
    <x v="15"/>
    <x v="15"/>
    <s v="NP"/>
    <x v="21"/>
    <x v="9"/>
    <n v="19227000"/>
    <n v="19227000"/>
    <n v="2"/>
    <n v="38454000"/>
  </r>
  <r>
    <s v="66H-00494"/>
    <x v="8"/>
    <s v="0003719"/>
    <x v="15"/>
    <x v="15"/>
    <s v="NP"/>
    <x v="21"/>
    <x v="2"/>
    <n v="19265000"/>
    <n v="19265000"/>
    <n v="5"/>
    <n v="96325000"/>
  </r>
  <r>
    <s v="78C-04746"/>
    <x v="8"/>
    <s v="0003723"/>
    <x v="18"/>
    <x v="18"/>
    <s v="CTHCL"/>
    <x v="26"/>
    <x v="2"/>
    <n v="19265000"/>
    <n v="19265000"/>
    <n v="12"/>
    <n v="231180000"/>
  </r>
  <r>
    <s v="78C-04746"/>
    <x v="8"/>
    <s v="0003723"/>
    <x v="18"/>
    <x v="18"/>
    <s v="CTHCL"/>
    <x v="26"/>
    <x v="23"/>
    <n v="15942000"/>
    <n v="15942000"/>
    <n v="7"/>
    <n v="111594000"/>
  </r>
  <r>
    <s v="78C-04746"/>
    <x v="8"/>
    <s v="0003723"/>
    <x v="18"/>
    <x v="18"/>
    <s v="CTHCL"/>
    <x v="26"/>
    <x v="34"/>
    <n v="13868000"/>
    <n v="13868000"/>
    <n v="6"/>
    <n v="83208000"/>
  </r>
  <r>
    <s v="78C-04746"/>
    <x v="8"/>
    <s v="0003723"/>
    <x v="18"/>
    <x v="18"/>
    <s v="CTHCL"/>
    <x v="26"/>
    <x v="5"/>
    <n v="19158000"/>
    <n v="19158000"/>
    <n v="50"/>
    <n v="957900000"/>
  </r>
  <r>
    <s v="51C-62984"/>
    <x v="9"/>
    <s v="0003747"/>
    <x v="0"/>
    <x v="0"/>
    <s v="CTKN"/>
    <x v="0"/>
    <x v="6"/>
    <n v="13666000"/>
    <n v="13666000"/>
    <n v="3"/>
    <n v="40998000"/>
  </r>
  <r>
    <s v="51C-62984"/>
    <x v="9"/>
    <s v="0003747"/>
    <x v="0"/>
    <x v="0"/>
    <s v="CTKN"/>
    <x v="0"/>
    <x v="0"/>
    <n v="15618000"/>
    <n v="15618000"/>
    <n v="14"/>
    <n v="218652000"/>
  </r>
  <r>
    <s v="29H-78188"/>
    <x v="9"/>
    <s v="0003743"/>
    <x v="0"/>
    <x v="0"/>
    <s v="CTKN"/>
    <x v="0"/>
    <x v="3"/>
    <n v="18230000"/>
    <n v="18230000"/>
    <n v="6"/>
    <n v="109380000"/>
  </r>
  <r>
    <s v="29H-78188"/>
    <x v="9"/>
    <s v="0003742"/>
    <x v="0"/>
    <x v="0"/>
    <s v="CTKN"/>
    <x v="0"/>
    <x v="11"/>
    <n v="12360000"/>
    <n v="12360000"/>
    <n v="3"/>
    <n v="37080000"/>
  </r>
  <r>
    <s v="85C-02018"/>
    <x v="9"/>
    <s v="0003755"/>
    <x v="0"/>
    <x v="0"/>
    <s v="CTKN"/>
    <x v="0"/>
    <x v="0"/>
    <n v="15618000"/>
    <n v="15618000"/>
    <n v="18"/>
    <n v="281124000"/>
  </r>
  <r>
    <s v="85C-02018"/>
    <x v="9"/>
    <s v="0003755"/>
    <x v="0"/>
    <x v="0"/>
    <s v="CTKN"/>
    <x v="0"/>
    <x v="4"/>
    <n v="15510000"/>
    <n v="15510000"/>
    <n v="2"/>
    <n v="31020000"/>
  </r>
  <r>
    <s v="81H-00890"/>
    <x v="9"/>
    <s v="0003750"/>
    <x v="25"/>
    <x v="25"/>
    <s v="CTATH"/>
    <x v="54"/>
    <x v="14"/>
    <n v="15065000"/>
    <n v="15065000"/>
    <n v="45"/>
    <n v="677925000"/>
  </r>
  <r>
    <s v="81H-00890"/>
    <x v="9"/>
    <s v="0003750"/>
    <x v="25"/>
    <x v="25"/>
    <s v="CTATH"/>
    <x v="54"/>
    <x v="24"/>
    <n v="14914000"/>
    <n v="14914000"/>
    <n v="30"/>
    <n v="447420000"/>
  </r>
  <r>
    <s v="78C-05493"/>
    <x v="9"/>
    <s v="0003771"/>
    <x v="7"/>
    <x v="7"/>
    <s v="CTTTR"/>
    <x v="7"/>
    <x v="30"/>
    <n v="15065000"/>
    <n v="15065000"/>
    <n v="30"/>
    <n v="451950000"/>
  </r>
  <r>
    <s v="78C-05493"/>
    <x v="9"/>
    <s v="0003771"/>
    <x v="7"/>
    <x v="7"/>
    <s v="CTTTR"/>
    <x v="7"/>
    <x v="5"/>
    <n v="19158000"/>
    <n v="19158000"/>
    <n v="45"/>
    <n v="862110000"/>
  </r>
  <r>
    <s v="78C-05493"/>
    <x v="9"/>
    <s v="0003771"/>
    <x v="7"/>
    <x v="7"/>
    <s v="CTTTR"/>
    <x v="7"/>
    <x v="12"/>
    <n v="15165000"/>
    <n v="15165000"/>
    <n v="10"/>
    <n v="151650000"/>
  </r>
  <r>
    <s v="50H-03687"/>
    <x v="9"/>
    <s v="0003772"/>
    <x v="7"/>
    <x v="7"/>
    <s v="CTTTR"/>
    <x v="7"/>
    <x v="12"/>
    <n v="15165000"/>
    <n v="15165000"/>
    <n v="45"/>
    <n v="682425000"/>
  </r>
  <r>
    <s v="50H-03687"/>
    <x v="9"/>
    <s v="0003772"/>
    <x v="7"/>
    <x v="7"/>
    <s v="CTTTR"/>
    <x v="7"/>
    <x v="1"/>
    <n v="15676000"/>
    <n v="15676000"/>
    <n v="15"/>
    <n v="235140000"/>
  </r>
  <r>
    <s v="50H-03687"/>
    <x v="9"/>
    <s v="0003772"/>
    <x v="7"/>
    <x v="7"/>
    <s v="CTTTR"/>
    <x v="7"/>
    <x v="30"/>
    <n v="15065000"/>
    <n v="15065000"/>
    <n v="15"/>
    <n v="225975000"/>
  </r>
  <r>
    <s v="83C-06240"/>
    <x v="9"/>
    <s v="0003735"/>
    <x v="4"/>
    <x v="4"/>
    <s v="CTTLOI"/>
    <x v="4"/>
    <x v="5"/>
    <n v="19158000"/>
    <n v="19158000"/>
    <n v="6.5"/>
    <n v="124527000"/>
  </r>
  <r>
    <s v="60C-42171"/>
    <x v="9"/>
    <s v="0003736"/>
    <x v="2"/>
    <x v="2"/>
    <s v="CTVTTV"/>
    <x v="2"/>
    <x v="2"/>
    <n v="19265000"/>
    <n v="19265000"/>
    <n v="8"/>
    <n v="154120000"/>
  </r>
  <r>
    <s v="83C-05167"/>
    <x v="9"/>
    <s v="0003737"/>
    <x v="4"/>
    <x v="4"/>
    <s v="CTTLOI"/>
    <x v="4"/>
    <x v="27"/>
    <n v="17470000"/>
    <n v="17470000"/>
    <n v="5.5"/>
    <n v="96085000"/>
  </r>
  <r>
    <s v="60C-33663"/>
    <x v="9"/>
    <s v="0003738"/>
    <x v="2"/>
    <x v="2"/>
    <s v="CTVTTV"/>
    <x v="2"/>
    <x v="4"/>
    <n v="15510000"/>
    <n v="15510000"/>
    <n v="14"/>
    <n v="217140000"/>
  </r>
  <r>
    <s v="60C-33663"/>
    <x v="9"/>
    <s v="0003738"/>
    <x v="2"/>
    <x v="2"/>
    <s v="CTVTTV"/>
    <x v="2"/>
    <x v="2"/>
    <n v="19265000"/>
    <n v="19265000"/>
    <n v="20"/>
    <n v="385300000"/>
  </r>
  <r>
    <s v="60C-22927"/>
    <x v="9"/>
    <s v="0003739"/>
    <x v="2"/>
    <x v="2"/>
    <s v="CTVTTV"/>
    <x v="2"/>
    <x v="0"/>
    <n v="15618000"/>
    <n v="15618000"/>
    <n v="34"/>
    <n v="531012000"/>
  </r>
  <r>
    <s v="61C-18397"/>
    <x v="9"/>
    <s v="0003740"/>
    <x v="2"/>
    <x v="2"/>
    <s v="CTVTTV"/>
    <x v="2"/>
    <x v="6"/>
    <n v="13666000"/>
    <n v="13666000"/>
    <n v="5"/>
    <n v="68330000"/>
  </r>
  <r>
    <s v="61C-18397"/>
    <x v="9"/>
    <s v="0003740"/>
    <x v="2"/>
    <x v="2"/>
    <s v="CTVTTV"/>
    <x v="2"/>
    <x v="52"/>
    <n v="14590000"/>
    <n v="14590000"/>
    <n v="5"/>
    <n v="72950000"/>
  </r>
  <r>
    <s v="61C-18397"/>
    <x v="9"/>
    <s v="0003740"/>
    <x v="2"/>
    <x v="2"/>
    <s v="CTVTTV"/>
    <x v="2"/>
    <x v="5"/>
    <n v="19158000"/>
    <n v="19158000"/>
    <n v="7"/>
    <n v="134106000"/>
  </r>
  <r>
    <s v="51C-80115"/>
    <x v="9"/>
    <s v="0003741"/>
    <x v="2"/>
    <x v="2"/>
    <s v="CTVTTV"/>
    <x v="2"/>
    <x v="8"/>
    <n v="15935000"/>
    <n v="15935000"/>
    <n v="2"/>
    <n v="31870000"/>
  </r>
  <r>
    <s v="51C-80115"/>
    <x v="9"/>
    <s v="0003741"/>
    <x v="2"/>
    <x v="2"/>
    <s v="CTVTTV"/>
    <x v="2"/>
    <x v="1"/>
    <n v="15676000"/>
    <n v="15676000"/>
    <n v="2"/>
    <n v="31352000"/>
  </r>
  <r>
    <s v="60C-33634"/>
    <x v="9"/>
    <s v="0003765"/>
    <x v="2"/>
    <x v="2"/>
    <s v="CTVTTV"/>
    <x v="2"/>
    <x v="16"/>
    <n v="15906000"/>
    <n v="15906000"/>
    <n v="20"/>
    <n v="318120000"/>
  </r>
  <r>
    <s v="60C-33634"/>
    <x v="9"/>
    <s v="0003765"/>
    <x v="2"/>
    <x v="2"/>
    <s v="CTVTTV"/>
    <x v="2"/>
    <x v="5"/>
    <n v="19158000"/>
    <n v="19158000"/>
    <n v="5"/>
    <n v="95790000"/>
  </r>
  <r>
    <s v="60C-33634"/>
    <x v="9"/>
    <s v="0003765"/>
    <x v="2"/>
    <x v="2"/>
    <s v="CTVTTV"/>
    <x v="2"/>
    <x v="2"/>
    <n v="19265000"/>
    <n v="19265000"/>
    <n v="9"/>
    <n v="173385000"/>
  </r>
  <r>
    <s v="49H-00826"/>
    <x v="9"/>
    <s v="0003766"/>
    <x v="2"/>
    <x v="2"/>
    <s v="CTVTTV"/>
    <x v="2"/>
    <x v="24"/>
    <n v="14914000"/>
    <n v="14914000"/>
    <n v="13"/>
    <n v="193882000"/>
  </r>
  <r>
    <s v="49H-00826"/>
    <x v="9"/>
    <s v="0003766"/>
    <x v="2"/>
    <x v="2"/>
    <s v="CTVTTV"/>
    <x v="2"/>
    <x v="12"/>
    <n v="15165000"/>
    <n v="15165000"/>
    <n v="20"/>
    <n v="303300000"/>
  </r>
  <r>
    <s v="84C-03271"/>
    <x v="9"/>
    <s v="0003748"/>
    <x v="22"/>
    <x v="22"/>
    <s v="KHNL"/>
    <x v="55"/>
    <x v="49"/>
    <n v="16740000"/>
    <n v="16740000"/>
    <n v="16"/>
    <n v="267840000"/>
  </r>
  <r>
    <s v="63C-04978"/>
    <x v="9"/>
    <s v="0003749"/>
    <x v="5"/>
    <x v="5"/>
    <s v="DNKH"/>
    <x v="5"/>
    <x v="2"/>
    <n v="19265000"/>
    <n v="19265000"/>
    <n v="17"/>
    <n v="327505000"/>
  </r>
  <r>
    <s v="63K-3282"/>
    <x v="9"/>
    <s v="0003758"/>
    <x v="17"/>
    <x v="17"/>
    <s v="PTT"/>
    <x v="56"/>
    <x v="2"/>
    <n v="19265000"/>
    <n v="19265000"/>
    <n v="20"/>
    <n v="385300000"/>
  </r>
  <r>
    <s v="63K-3290"/>
    <x v="9"/>
    <s v="0003759"/>
    <x v="17"/>
    <x v="17"/>
    <s v="PTT"/>
    <x v="56"/>
    <x v="7"/>
    <n v="16778000"/>
    <n v="16778000"/>
    <n v="20"/>
    <n v="335560000"/>
  </r>
  <r>
    <s v="63C-09067"/>
    <x v="9"/>
    <s v="0003762"/>
    <x v="15"/>
    <x v="15"/>
    <s v="NTHA"/>
    <x v="46"/>
    <x v="48"/>
    <n v="5022"/>
    <n v="5022"/>
    <n v="3910"/>
    <n v="19636020"/>
  </r>
  <r>
    <s v="63C-10292"/>
    <x v="9"/>
    <s v="0003763"/>
    <x v="15"/>
    <x v="15"/>
    <s v="NTHA"/>
    <x v="46"/>
    <x v="48"/>
    <n v="5022"/>
    <n v="5022"/>
    <n v="6590"/>
    <n v="33094980"/>
  </r>
  <r>
    <s v="51C-80115"/>
    <x v="9"/>
    <s v="0003741"/>
    <x v="2"/>
    <x v="2"/>
    <s v="CTVTTV"/>
    <x v="2"/>
    <x v="0"/>
    <n v="15618000"/>
    <n v="15618000"/>
    <n v="6"/>
    <n v="93708000"/>
  </r>
  <r>
    <s v="68H-5716"/>
    <x v="9"/>
    <s v="0003767"/>
    <x v="20"/>
    <x v="20"/>
    <s v="CTTDU"/>
    <x v="42"/>
    <x v="17"/>
    <n v="20468000"/>
    <n v="20468000"/>
    <n v="15"/>
    <n v="307020000"/>
  </r>
  <r>
    <s v="63H-01434"/>
    <x v="9"/>
    <s v="0003768"/>
    <x v="20"/>
    <x v="20"/>
    <s v="CTTDU"/>
    <x v="42"/>
    <x v="17"/>
    <n v="20468000"/>
    <n v="20468000"/>
    <n v="15"/>
    <n v="307020000"/>
  </r>
  <r>
    <s v="47C-12143"/>
    <x v="9"/>
    <s v="0003770"/>
    <x v="12"/>
    <x v="12"/>
    <s v="CTTTDL"/>
    <x v="16"/>
    <x v="30"/>
    <n v="15065000"/>
    <n v="15065000"/>
    <n v="13"/>
    <n v="195845000"/>
  </r>
  <r>
    <s v="47C-12143"/>
    <x v="9"/>
    <s v="0003769"/>
    <x v="12"/>
    <x v="12"/>
    <s v="CTTTDL"/>
    <x v="16"/>
    <x v="11"/>
    <n v="12360000"/>
    <n v="12360000"/>
    <n v="39"/>
    <n v="482040000"/>
  </r>
  <r>
    <s v="49H-00522"/>
    <x v="9"/>
    <s v="0003773"/>
    <x v="2"/>
    <x v="2"/>
    <s v="CTVTTV"/>
    <x v="2"/>
    <x v="43"/>
    <n v="14960000"/>
    <n v="14960000"/>
    <n v="20"/>
    <n v="299200000"/>
  </r>
  <r>
    <s v="49H-00522"/>
    <x v="9"/>
    <s v="0003773"/>
    <x v="2"/>
    <x v="2"/>
    <s v="CTVTTV"/>
    <x v="2"/>
    <x v="12"/>
    <n v="15165000"/>
    <n v="15165000"/>
    <n v="20"/>
    <n v="303300000"/>
  </r>
  <r>
    <s v="95C-04059"/>
    <x v="9"/>
    <s v="0003775"/>
    <x v="22"/>
    <x v="22"/>
    <s v="KHNL"/>
    <x v="47"/>
    <x v="49"/>
    <n v="16740000"/>
    <n v="16740000"/>
    <n v="12.5"/>
    <n v="209250000"/>
  </r>
  <r>
    <s v="84C-04411"/>
    <x v="9"/>
    <s v="0003745"/>
    <x v="22"/>
    <x v="22"/>
    <s v="KHNL"/>
    <x v="55"/>
    <x v="49"/>
    <n v="16740000"/>
    <n v="16740000"/>
    <n v="17"/>
    <n v="284580000"/>
  </r>
  <r>
    <s v="84L-4350"/>
    <x v="9"/>
    <s v="0003744"/>
    <x v="22"/>
    <x v="22"/>
    <s v="KHNL"/>
    <x v="55"/>
    <x v="49"/>
    <n v="16740000"/>
    <n v="16740000"/>
    <n v="17"/>
    <n v="284580000"/>
  </r>
  <r>
    <s v="60C-18519"/>
    <x v="9"/>
    <s v="0003753"/>
    <x v="2"/>
    <x v="2"/>
    <s v="CTVTTV"/>
    <x v="2"/>
    <x v="6"/>
    <n v="13666000"/>
    <n v="13666000"/>
    <n v="10"/>
    <n v="136660000"/>
  </r>
  <r>
    <s v="60C-18519"/>
    <x v="9"/>
    <s v="0003753"/>
    <x v="2"/>
    <x v="2"/>
    <s v="CTVTTV"/>
    <x v="2"/>
    <x v="52"/>
    <n v="14590000"/>
    <n v="14590000"/>
    <n v="8"/>
    <n v="116720000"/>
  </r>
  <r>
    <s v="60C-18519"/>
    <x v="9"/>
    <s v="0003753"/>
    <x v="2"/>
    <x v="2"/>
    <s v="CTVTTV"/>
    <x v="2"/>
    <x v="18"/>
    <n v="15471000"/>
    <n v="15471000"/>
    <n v="2"/>
    <n v="30942000"/>
  </r>
  <r>
    <s v="60C-18519"/>
    <x v="9"/>
    <s v="0003753"/>
    <x v="2"/>
    <x v="2"/>
    <s v="CTVTTV"/>
    <x v="2"/>
    <x v="19"/>
    <n v="16057000"/>
    <n v="16057000"/>
    <n v="3"/>
    <n v="48171000"/>
  </r>
  <r>
    <s v="60C-18519"/>
    <x v="9"/>
    <s v="0003753"/>
    <x v="2"/>
    <x v="2"/>
    <s v="CTVTTV"/>
    <x v="2"/>
    <x v="0"/>
    <n v="15618000"/>
    <n v="15618000"/>
    <n v="10"/>
    <n v="156180000"/>
  </r>
  <r>
    <s v="85C-02018"/>
    <x v="9"/>
    <s v="0003756"/>
    <x v="2"/>
    <x v="2"/>
    <s v="CTVTTV"/>
    <x v="2"/>
    <x v="0"/>
    <n v="15618000"/>
    <n v="15618000"/>
    <n v="10"/>
    <n v="156180000"/>
  </r>
  <r>
    <s v="63C-15729"/>
    <x v="9"/>
    <s v="0003760"/>
    <x v="15"/>
    <x v="15"/>
    <s v="NTHA"/>
    <x v="46"/>
    <x v="51"/>
    <n v="615"/>
    <n v="615"/>
    <n v="30000"/>
    <n v="18450000"/>
  </r>
  <r>
    <s v="63C-05136"/>
    <x v="9"/>
    <s v="00768"/>
    <x v="17"/>
    <x v="17"/>
    <s v="PTT"/>
    <x v="56"/>
    <x v="28"/>
    <n v="18653000"/>
    <n v="18653000"/>
    <n v="5"/>
    <n v="93265000"/>
  </r>
  <r>
    <s v="63C-05136"/>
    <x v="9"/>
    <s v="00768"/>
    <x v="17"/>
    <x v="17"/>
    <s v="PTT"/>
    <x v="56"/>
    <x v="24"/>
    <n v="14914000"/>
    <n v="14914000"/>
    <n v="5"/>
    <n v="74570000"/>
  </r>
  <r>
    <s v="51C-63774"/>
    <x v="9"/>
    <s v="0003734"/>
    <x v="15"/>
    <x v="15"/>
    <s v="PTB"/>
    <x v="20"/>
    <x v="2"/>
    <n v="19265000"/>
    <n v="19265000"/>
    <n v="12"/>
    <n v="231180000"/>
  </r>
  <r>
    <s v="51C-63774"/>
    <x v="9"/>
    <s v="0003734"/>
    <x v="15"/>
    <x v="15"/>
    <s v="PTB"/>
    <x v="20"/>
    <x v="4"/>
    <n v="15510000"/>
    <n v="15510000"/>
    <n v="4"/>
    <n v="62040000"/>
  </r>
  <r>
    <s v="51C-63774"/>
    <x v="9"/>
    <s v="0003757"/>
    <x v="15"/>
    <x v="15"/>
    <s v="PTB"/>
    <x v="20"/>
    <x v="4"/>
    <n v="15510000"/>
    <n v="15510000"/>
    <n v="16"/>
    <n v="248160000"/>
  </r>
  <r>
    <s v="62C-13453"/>
    <x v="9"/>
    <s v="0003774"/>
    <x v="6"/>
    <x v="6"/>
    <s v="CTHN"/>
    <x v="19"/>
    <x v="8"/>
    <n v="15935000"/>
    <n v="15935000"/>
    <n v="1"/>
    <n v="15935000"/>
  </r>
  <r>
    <s v="62C-13453"/>
    <x v="9"/>
    <s v="0003774"/>
    <x v="6"/>
    <x v="6"/>
    <s v="CTHN"/>
    <x v="19"/>
    <x v="9"/>
    <n v="19227000"/>
    <n v="19227000"/>
    <n v="2"/>
    <n v="38454000"/>
  </r>
  <r>
    <s v="62C-13453"/>
    <x v="9"/>
    <s v="0003774"/>
    <x v="6"/>
    <x v="6"/>
    <s v="CTHN"/>
    <x v="19"/>
    <x v="0"/>
    <n v="15618000"/>
    <n v="15618000"/>
    <n v="4.5"/>
    <n v="70281000"/>
  </r>
  <r>
    <s v="TV-1918"/>
    <x v="9"/>
    <s v="0003751"/>
    <x v="13"/>
    <x v="13"/>
    <s v="CTUN"/>
    <x v="17"/>
    <x v="5"/>
    <n v="19158000"/>
    <n v="19158000"/>
    <n v="80"/>
    <n v="1532640000"/>
  </r>
  <r>
    <s v="47C-12501"/>
    <x v="9"/>
    <s v="0003752"/>
    <x v="12"/>
    <x v="12"/>
    <s v="CTHCH"/>
    <x v="27"/>
    <x v="4"/>
    <n v="15510000"/>
    <n v="15510000"/>
    <n v="15"/>
    <n v="232650000"/>
  </r>
  <r>
    <s v="47C-12501"/>
    <x v="9"/>
    <s v="0003752"/>
    <x v="12"/>
    <x v="12"/>
    <s v="CTHCH"/>
    <x v="27"/>
    <x v="0"/>
    <n v="15618000"/>
    <n v="15618000"/>
    <n v="25"/>
    <n v="390450000"/>
  </r>
  <r>
    <s v="47C-12501"/>
    <x v="9"/>
    <s v="0003752"/>
    <x v="12"/>
    <x v="12"/>
    <s v="CTHCH"/>
    <x v="27"/>
    <x v="12"/>
    <n v="15165000"/>
    <n v="15165000"/>
    <n v="25"/>
    <n v="379125000"/>
  </r>
  <r>
    <s v="47C-17949"/>
    <x v="9"/>
    <s v="0003754"/>
    <x v="12"/>
    <x v="12"/>
    <s v="CTHCH"/>
    <x v="27"/>
    <x v="30"/>
    <n v="15065000"/>
    <n v="15065000"/>
    <n v="30"/>
    <n v="451950000"/>
  </r>
  <r>
    <s v="47C-17949"/>
    <x v="9"/>
    <s v="0003754"/>
    <x v="12"/>
    <x v="12"/>
    <s v="CTHCH"/>
    <x v="27"/>
    <x v="24"/>
    <n v="14914000"/>
    <n v="14914000"/>
    <n v="25"/>
    <n v="372850000"/>
  </r>
  <r>
    <s v="47C-17949"/>
    <x v="9"/>
    <s v="0003754"/>
    <x v="12"/>
    <x v="12"/>
    <s v="CTHCH"/>
    <x v="27"/>
    <x v="3"/>
    <n v="18230000"/>
    <n v="18230000"/>
    <n v="10"/>
    <n v="182300000"/>
  </r>
  <r>
    <s v="47C-17949"/>
    <x v="9"/>
    <s v="0003754"/>
    <x v="12"/>
    <x v="12"/>
    <s v="CTHCH"/>
    <x v="27"/>
    <x v="36"/>
    <n v="17205000"/>
    <n v="17205000"/>
    <n v="5"/>
    <n v="86025000"/>
  </r>
  <r>
    <s v="62C-04152"/>
    <x v="9"/>
    <s v="0003746"/>
    <x v="6"/>
    <x v="6"/>
    <s v="CTHN"/>
    <x v="19"/>
    <x v="5"/>
    <n v="19158000"/>
    <n v="19158000"/>
    <n v="17"/>
    <n v="325686000"/>
  </r>
  <r>
    <s v="93C-07127"/>
    <x v="10"/>
    <s v="0003789"/>
    <x v="0"/>
    <x v="0"/>
    <s v="CTKN"/>
    <x v="0"/>
    <x v="6"/>
    <n v="13666000"/>
    <n v="13666000"/>
    <n v="10"/>
    <n v="136660000"/>
  </r>
  <r>
    <s v="93C-07127"/>
    <x v="10"/>
    <s v="0003789"/>
    <x v="0"/>
    <x v="0"/>
    <s v="CTKN"/>
    <x v="0"/>
    <x v="2"/>
    <n v="19265000"/>
    <n v="19265000"/>
    <n v="15"/>
    <n v="288975000"/>
  </r>
  <r>
    <s v="93C-07127"/>
    <x v="10"/>
    <s v="0003789"/>
    <x v="0"/>
    <x v="0"/>
    <s v="CTKN"/>
    <x v="0"/>
    <x v="41"/>
    <n v="15580000"/>
    <n v="15580000"/>
    <n v="10"/>
    <n v="155800000"/>
  </r>
  <r>
    <s v="81H-00094"/>
    <x v="10"/>
    <s v="0003790"/>
    <x v="1"/>
    <x v="1"/>
    <s v="CTKH"/>
    <x v="1"/>
    <x v="11"/>
    <n v="12360000"/>
    <n v="12360000"/>
    <n v="51"/>
    <n v="630360000"/>
  </r>
  <r>
    <s v="81H-00984"/>
    <x v="10"/>
    <s v="0003800"/>
    <x v="1"/>
    <x v="1"/>
    <s v="CTKH"/>
    <x v="1"/>
    <x v="11"/>
    <n v="12360000"/>
    <n v="12360000"/>
    <n v="35"/>
    <n v="432600000"/>
  </r>
  <r>
    <s v="47H-00820"/>
    <x v="10"/>
    <s v="0003801"/>
    <x v="0"/>
    <x v="0"/>
    <s v="CTKN"/>
    <x v="0"/>
    <x v="23"/>
    <n v="15942000"/>
    <n v="15942000"/>
    <n v="50"/>
    <n v="797100000"/>
  </r>
  <r>
    <s v="78C-03911"/>
    <x v="10"/>
    <s v="0003782"/>
    <x v="7"/>
    <x v="7"/>
    <s v="CTTTR"/>
    <x v="7"/>
    <x v="11"/>
    <n v="12360000"/>
    <n v="12360000"/>
    <n v="75"/>
    <n v="927000000"/>
  </r>
  <r>
    <s v="78C-03911"/>
    <x v="10"/>
    <s v="0003783"/>
    <x v="7"/>
    <x v="7"/>
    <s v="CTTTR"/>
    <x v="7"/>
    <x v="5"/>
    <n v="19158000"/>
    <n v="19158000"/>
    <n v="5"/>
    <n v="95790000"/>
  </r>
  <r>
    <s v="78H-00294"/>
    <x v="10"/>
    <s v="0003784"/>
    <x v="7"/>
    <x v="7"/>
    <s v="CTTTR"/>
    <x v="7"/>
    <x v="25"/>
    <n v="18000000"/>
    <n v="18000000"/>
    <n v="30"/>
    <n v="540000000"/>
  </r>
  <r>
    <s v="78H-00294"/>
    <x v="10"/>
    <s v="0003784"/>
    <x v="7"/>
    <x v="7"/>
    <s v="CTTTR"/>
    <x v="7"/>
    <x v="39"/>
    <n v="16140000"/>
    <n v="16140000"/>
    <n v="30"/>
    <n v="484200000"/>
  </r>
  <r>
    <s v="78H-00294"/>
    <x v="10"/>
    <s v="0003784"/>
    <x v="7"/>
    <x v="7"/>
    <s v="CTTTR"/>
    <x v="7"/>
    <x v="5"/>
    <n v="19158000"/>
    <n v="19158000"/>
    <n v="20"/>
    <n v="383160000"/>
  </r>
  <r>
    <s v="47H-01706"/>
    <x v="10"/>
    <s v="0003776"/>
    <x v="12"/>
    <x v="12"/>
    <s v="CTCNG"/>
    <x v="28"/>
    <x v="11"/>
    <n v="12360000"/>
    <n v="12360000"/>
    <n v="10"/>
    <n v="123600000"/>
  </r>
  <r>
    <s v="60C-27252"/>
    <x v="10"/>
    <s v="0003778"/>
    <x v="2"/>
    <x v="2"/>
    <s v="CTVTUYET"/>
    <x v="11"/>
    <x v="5"/>
    <n v="19158000"/>
    <n v="19158000"/>
    <n v="10"/>
    <n v="191580000"/>
  </r>
  <r>
    <s v="60C-27252"/>
    <x v="10"/>
    <s v="0003778"/>
    <x v="2"/>
    <x v="2"/>
    <s v="CTVTUYET"/>
    <x v="11"/>
    <x v="2"/>
    <n v="19265000"/>
    <n v="19265000"/>
    <n v="10"/>
    <n v="192650000"/>
  </r>
  <r>
    <s v="60C-27252"/>
    <x v="10"/>
    <s v="0003778"/>
    <x v="2"/>
    <x v="2"/>
    <s v="CTVTUYET"/>
    <x v="11"/>
    <x v="0"/>
    <n v="15618000"/>
    <n v="15618000"/>
    <n v="14"/>
    <n v="218652000"/>
  </r>
  <r>
    <s v="AG-23450"/>
    <x v="10"/>
    <s v="0003779"/>
    <x v="5"/>
    <x v="5"/>
    <s v="CTHTHANH"/>
    <x v="34"/>
    <x v="2"/>
    <n v="19265000"/>
    <n v="19265000"/>
    <n v="10"/>
    <n v="192650000"/>
  </r>
  <r>
    <s v="AG-23450"/>
    <x v="10"/>
    <s v="0003779"/>
    <x v="5"/>
    <x v="5"/>
    <s v="CTHTHANH"/>
    <x v="34"/>
    <x v="17"/>
    <n v="20468000"/>
    <n v="20468000"/>
    <n v="30"/>
    <n v="614040000"/>
  </r>
  <r>
    <s v="AG-23450"/>
    <x v="10"/>
    <s v="0003779"/>
    <x v="5"/>
    <x v="5"/>
    <s v="CTHTHANH"/>
    <x v="34"/>
    <x v="8"/>
    <n v="15935000"/>
    <n v="15935000"/>
    <n v="10"/>
    <n v="159350000"/>
  </r>
  <r>
    <s v="83C-01755"/>
    <x v="10"/>
    <s v="0003780"/>
    <x v="4"/>
    <x v="4"/>
    <s v="CTTPHA"/>
    <x v="33"/>
    <x v="17"/>
    <n v="20468000"/>
    <n v="20468000"/>
    <n v="5"/>
    <n v="102340000"/>
  </r>
  <r>
    <s v="54X4-5172"/>
    <x v="10"/>
    <s v="0003785"/>
    <x v="22"/>
    <x v="22"/>
    <s v="KHNL"/>
    <x v="57"/>
    <x v="35"/>
    <n v="17092000"/>
    <n v="17092000"/>
    <n v="0.05"/>
    <n v="854600"/>
  </r>
  <r>
    <s v="79C-13537"/>
    <x v="10"/>
    <s v="0003786"/>
    <x v="11"/>
    <x v="11"/>
    <s v="CTPK"/>
    <x v="12"/>
    <x v="11"/>
    <n v="12360000"/>
    <n v="12360000"/>
    <n v="18"/>
    <n v="222480000"/>
  </r>
  <r>
    <s v="79C-13537"/>
    <x v="10"/>
    <s v="0003787"/>
    <x v="11"/>
    <x v="11"/>
    <s v="CTPK"/>
    <x v="12"/>
    <x v="34"/>
    <n v="13868000"/>
    <n v="13868000"/>
    <n v="5"/>
    <n v="69340000"/>
  </r>
  <r>
    <s v="63H-01938"/>
    <x v="10"/>
    <s v="0003788"/>
    <x v="4"/>
    <x v="4"/>
    <s v="CTTLOI"/>
    <x v="4"/>
    <x v="27"/>
    <n v="17470000"/>
    <n v="17470000"/>
    <n v="2.5"/>
    <n v="43675000"/>
  </r>
  <r>
    <s v="63H-01938"/>
    <x v="10"/>
    <s v="0003788"/>
    <x v="4"/>
    <x v="4"/>
    <s v="CTTLOI"/>
    <x v="4"/>
    <x v="5"/>
    <n v="19158000"/>
    <n v="19158000"/>
    <n v="6"/>
    <n v="114948000"/>
  </r>
  <r>
    <s v="79C-06272"/>
    <x v="10"/>
    <s v="0003793"/>
    <x v="11"/>
    <x v="11"/>
    <s v="CTPK"/>
    <x v="12"/>
    <x v="2"/>
    <n v="19265000"/>
    <n v="19265000"/>
    <n v="14"/>
    <n v="269710000"/>
  </r>
  <r>
    <s v="79C-06272"/>
    <x v="10"/>
    <s v="0003793"/>
    <x v="11"/>
    <x v="11"/>
    <s v="CTPK"/>
    <x v="12"/>
    <x v="16"/>
    <n v="15906000"/>
    <n v="15906000"/>
    <n v="5"/>
    <n v="79530000"/>
  </r>
  <r>
    <s v="85C-04469"/>
    <x v="10"/>
    <s v="0003794"/>
    <x v="2"/>
    <x v="2"/>
    <s v="CTVTTV"/>
    <x v="2"/>
    <x v="4"/>
    <n v="15510000"/>
    <n v="15510000"/>
    <n v="6"/>
    <n v="93060000"/>
  </r>
  <r>
    <s v="85C-04469"/>
    <x v="10"/>
    <s v="0003794"/>
    <x v="2"/>
    <x v="2"/>
    <s v="CTVTTV"/>
    <x v="2"/>
    <x v="0"/>
    <n v="15618000"/>
    <n v="15618000"/>
    <n v="7"/>
    <n v="109326000"/>
  </r>
  <r>
    <s v="85C-04469"/>
    <x v="10"/>
    <s v="0003794"/>
    <x v="2"/>
    <x v="2"/>
    <s v="CTVTTV"/>
    <x v="2"/>
    <x v="7"/>
    <n v="16778000"/>
    <n v="16778000"/>
    <n v="4"/>
    <n v="67112000"/>
  </r>
  <r>
    <s v="85C-04469"/>
    <x v="10"/>
    <s v="0003794"/>
    <x v="2"/>
    <x v="2"/>
    <s v="CTVTTV"/>
    <x v="2"/>
    <x v="1"/>
    <n v="15676000"/>
    <n v="15676000"/>
    <n v="4"/>
    <n v="62704000"/>
  </r>
  <r>
    <s v="85C-04469"/>
    <x v="10"/>
    <s v="0003794"/>
    <x v="2"/>
    <x v="2"/>
    <s v="CTVTTV"/>
    <x v="2"/>
    <x v="2"/>
    <n v="19265000"/>
    <n v="19265000"/>
    <n v="3"/>
    <n v="57795000"/>
  </r>
  <r>
    <s v="47H-01552"/>
    <x v="10"/>
    <s v="0003795"/>
    <x v="2"/>
    <x v="2"/>
    <s v="CTVTTV"/>
    <x v="2"/>
    <x v="11"/>
    <n v="12360000"/>
    <n v="12360000"/>
    <n v="20"/>
    <n v="247200000"/>
  </r>
  <r>
    <s v="47H-01552"/>
    <x v="10"/>
    <s v="0003796"/>
    <x v="2"/>
    <x v="2"/>
    <s v="CTVTTV"/>
    <x v="2"/>
    <x v="26"/>
    <n v="16518000"/>
    <n v="16518000"/>
    <n v="10"/>
    <n v="165180000"/>
  </r>
  <r>
    <s v="47H-01552"/>
    <x v="10"/>
    <s v="0003796"/>
    <x v="2"/>
    <x v="2"/>
    <s v="CTVTTV"/>
    <x v="2"/>
    <x v="23"/>
    <n v="15942000"/>
    <n v="15942000"/>
    <n v="20"/>
    <n v="318840000"/>
  </r>
  <r>
    <s v="70C-14552"/>
    <x v="10"/>
    <s v="0003797"/>
    <x v="15"/>
    <x v="15"/>
    <s v="HKDNVD"/>
    <x v="36"/>
    <x v="5"/>
    <n v="19158000"/>
    <n v="19158000"/>
    <n v="5"/>
    <n v="95790000"/>
  </r>
  <r>
    <s v="70C-14552"/>
    <x v="10"/>
    <s v="0003797"/>
    <x v="15"/>
    <x v="15"/>
    <s v="HKDNVD"/>
    <x v="36"/>
    <x v="4"/>
    <n v="15510000"/>
    <n v="15510000"/>
    <n v="15"/>
    <n v="232650000"/>
  </r>
  <r>
    <s v="70C-14552"/>
    <x v="10"/>
    <s v="0003797"/>
    <x v="15"/>
    <x v="15"/>
    <s v="HKDNVD"/>
    <x v="36"/>
    <x v="0"/>
    <n v="15618000"/>
    <n v="15618000"/>
    <n v="15"/>
    <n v="234270000"/>
  </r>
  <r>
    <s v="47C-12040"/>
    <x v="10"/>
    <s v="0003798"/>
    <x v="12"/>
    <x v="12"/>
    <s v="CTTCH"/>
    <x v="15"/>
    <x v="11"/>
    <n v="12360000"/>
    <n v="12360000"/>
    <n v="45"/>
    <n v="556200000"/>
  </r>
  <r>
    <s v="47C-12040"/>
    <x v="10"/>
    <s v="0003799"/>
    <x v="12"/>
    <x v="12"/>
    <s v="CTTCH"/>
    <x v="15"/>
    <x v="3"/>
    <n v="18230000"/>
    <n v="18230000"/>
    <n v="5"/>
    <n v="91150000"/>
  </r>
  <r>
    <s v="47H-00804"/>
    <x v="10"/>
    <s v="0003781"/>
    <x v="12"/>
    <x v="12"/>
    <s v="CTHCH"/>
    <x v="27"/>
    <x v="11"/>
    <n v="12360000"/>
    <n v="12360000"/>
    <n v="65"/>
    <n v="803400000"/>
  </r>
  <r>
    <s v="51C-63774"/>
    <x v="10"/>
    <s v="0003777"/>
    <x v="15"/>
    <x v="15"/>
    <s v="PTB"/>
    <x v="20"/>
    <x v="0"/>
    <n v="15618000"/>
    <n v="15618000"/>
    <n v="16"/>
    <n v="249888000"/>
  </r>
  <r>
    <s v="50H-10281"/>
    <x v="10"/>
    <s v="0003791"/>
    <x v="12"/>
    <x v="12"/>
    <s v="CTHCH"/>
    <x v="27"/>
    <x v="11"/>
    <n v="12360000"/>
    <n v="12360000"/>
    <n v="25"/>
    <n v="309000000"/>
  </r>
  <r>
    <s v="50H-10281"/>
    <x v="10"/>
    <s v="0003792"/>
    <x v="12"/>
    <x v="12"/>
    <s v="CTHCH"/>
    <x v="27"/>
    <x v="30"/>
    <n v="15065000"/>
    <n v="15065000"/>
    <n v="20"/>
    <n v="301300000"/>
  </r>
  <r>
    <s v="50H-10281"/>
    <x v="10"/>
    <s v="0003792"/>
    <x v="12"/>
    <x v="12"/>
    <s v="CTHCH"/>
    <x v="27"/>
    <x v="24"/>
    <n v="14914000"/>
    <n v="14914000"/>
    <n v="5"/>
    <n v="74570000"/>
  </r>
  <r>
    <s v="50H-10281"/>
    <x v="10"/>
    <s v="0003792"/>
    <x v="12"/>
    <x v="12"/>
    <s v="CTHCH"/>
    <x v="27"/>
    <x v="12"/>
    <n v="15165000"/>
    <n v="15165000"/>
    <n v="15"/>
    <n v="227475000"/>
  </r>
  <r>
    <s v="50H-10281"/>
    <x v="10"/>
    <s v="0003792"/>
    <x v="12"/>
    <x v="12"/>
    <s v="CTHCH"/>
    <x v="27"/>
    <x v="5"/>
    <n v="19158000"/>
    <n v="19158000"/>
    <n v="5"/>
    <n v="95790000"/>
  </r>
  <r>
    <s v="50H-10281"/>
    <x v="10"/>
    <s v="0003792"/>
    <x v="12"/>
    <x v="12"/>
    <s v="CTHCH"/>
    <x v="27"/>
    <x v="3"/>
    <n v="18230000"/>
    <n v="18230000"/>
    <n v="5"/>
    <n v="91150000"/>
  </r>
  <r>
    <s v="93C-05389"/>
    <x v="11"/>
    <s v="0003806"/>
    <x v="0"/>
    <x v="0"/>
    <s v="CTKN"/>
    <x v="0"/>
    <x v="0"/>
    <n v="15618000"/>
    <n v="15618000"/>
    <n v="12"/>
    <n v="187416000"/>
  </r>
  <r>
    <s v="93C-05389"/>
    <x v="11"/>
    <s v="0003806"/>
    <x v="0"/>
    <x v="0"/>
    <s v="CTKN"/>
    <x v="0"/>
    <x v="2"/>
    <n v="19265000"/>
    <n v="19265000"/>
    <n v="2"/>
    <n v="38530000"/>
  </r>
  <r>
    <s v="93C-05389"/>
    <x v="11"/>
    <s v="0003806"/>
    <x v="0"/>
    <x v="0"/>
    <s v="CTKN"/>
    <x v="0"/>
    <x v="1"/>
    <n v="15676000"/>
    <n v="15676000"/>
    <n v="2"/>
    <n v="31352000"/>
  </r>
  <r>
    <s v="70H-9107"/>
    <x v="11"/>
    <s v="0003807"/>
    <x v="0"/>
    <x v="0"/>
    <s v="CTKN"/>
    <x v="0"/>
    <x v="6"/>
    <n v="13666000"/>
    <n v="13666000"/>
    <n v="2"/>
    <n v="27332000"/>
  </r>
  <r>
    <s v="70H-9107"/>
    <x v="11"/>
    <s v="0003807"/>
    <x v="0"/>
    <x v="0"/>
    <s v="CTKN"/>
    <x v="0"/>
    <x v="7"/>
    <n v="16778000"/>
    <n v="16778000"/>
    <n v="2.25"/>
    <n v="37750500"/>
  </r>
  <r>
    <s v="70H-9107"/>
    <x v="11"/>
    <s v="0003807"/>
    <x v="0"/>
    <x v="0"/>
    <s v="CTKN"/>
    <x v="0"/>
    <x v="2"/>
    <n v="19265000"/>
    <n v="19265000"/>
    <n v="5"/>
    <n v="96325000"/>
  </r>
  <r>
    <s v="70H-9107"/>
    <x v="11"/>
    <s v="0003807"/>
    <x v="0"/>
    <x v="0"/>
    <s v="CTKN"/>
    <x v="0"/>
    <x v="1"/>
    <n v="15676000"/>
    <n v="15676000"/>
    <n v="2.25"/>
    <n v="35271000"/>
  </r>
  <r>
    <s v="81C-07456"/>
    <x v="11"/>
    <s v="0003809"/>
    <x v="1"/>
    <x v="1"/>
    <s v="CTKH"/>
    <x v="1"/>
    <x v="11"/>
    <n v="12360000"/>
    <n v="12360000"/>
    <n v="10"/>
    <n v="123600000"/>
  </r>
  <r>
    <s v="81C-07456"/>
    <x v="11"/>
    <s v="0003810"/>
    <x v="1"/>
    <x v="1"/>
    <s v="CTKH"/>
    <x v="1"/>
    <x v="12"/>
    <n v="15165000"/>
    <n v="15165000"/>
    <n v="60"/>
    <n v="909900000"/>
  </r>
  <r>
    <s v="47C-17921"/>
    <x v="11"/>
    <s v="0003814"/>
    <x v="0"/>
    <x v="0"/>
    <s v="CTKN"/>
    <x v="0"/>
    <x v="3"/>
    <n v="18230000"/>
    <n v="18230000"/>
    <n v="50"/>
    <n v="911500000"/>
  </r>
  <r>
    <s v="86C-08324"/>
    <x v="11"/>
    <s v="0003811"/>
    <x v="8"/>
    <x v="8"/>
    <s v="CTPTH"/>
    <x v="8"/>
    <x v="0"/>
    <n v="15618000"/>
    <n v="15618000"/>
    <n v="30"/>
    <n v="468540000"/>
  </r>
  <r>
    <s v="86C-08324"/>
    <x v="11"/>
    <s v="0003811"/>
    <x v="8"/>
    <x v="8"/>
    <s v="CTPTH"/>
    <x v="8"/>
    <x v="9"/>
    <n v="19227000"/>
    <n v="19227000"/>
    <n v="2"/>
    <n v="38454000"/>
  </r>
  <r>
    <s v="86C-08324"/>
    <x v="11"/>
    <s v="0003811"/>
    <x v="8"/>
    <x v="8"/>
    <s v="CTPTH"/>
    <x v="8"/>
    <x v="5"/>
    <n v="19158000"/>
    <n v="19158000"/>
    <n v="6"/>
    <n v="114948000"/>
  </r>
  <r>
    <s v="86C-05522"/>
    <x v="11"/>
    <s v="0003808"/>
    <x v="8"/>
    <x v="8"/>
    <s v="CTPTH"/>
    <x v="8"/>
    <x v="4"/>
    <n v="15510000"/>
    <n v="15510000"/>
    <n v="10"/>
    <n v="155100000"/>
  </r>
  <r>
    <s v="86C-05522"/>
    <x v="11"/>
    <s v="0003808"/>
    <x v="8"/>
    <x v="8"/>
    <s v="CTPTH"/>
    <x v="8"/>
    <x v="7"/>
    <n v="16778000"/>
    <n v="16778000"/>
    <n v="7"/>
    <n v="117446000"/>
  </r>
  <r>
    <s v="86C-05522"/>
    <x v="11"/>
    <s v="0003808"/>
    <x v="8"/>
    <x v="8"/>
    <s v="CTPTH"/>
    <x v="8"/>
    <x v="1"/>
    <n v="15676000"/>
    <n v="15676000"/>
    <n v="8"/>
    <n v="125408000"/>
  </r>
  <r>
    <s v="86C-05522"/>
    <x v="11"/>
    <s v="0003808"/>
    <x v="8"/>
    <x v="8"/>
    <s v="CTPTH"/>
    <x v="8"/>
    <x v="2"/>
    <n v="19265000"/>
    <n v="19265000"/>
    <n v="10"/>
    <n v="192650000"/>
  </r>
  <r>
    <s v="86C-05522"/>
    <x v="11"/>
    <s v="0003808"/>
    <x v="8"/>
    <x v="8"/>
    <s v="CTPTH"/>
    <x v="8"/>
    <x v="24"/>
    <n v="14914000"/>
    <n v="14914000"/>
    <n v="10"/>
    <n v="149140000"/>
  </r>
  <r>
    <s v="86C-08324"/>
    <x v="11"/>
    <s v="0003811"/>
    <x v="8"/>
    <x v="8"/>
    <s v="CTPTH"/>
    <x v="8"/>
    <x v="34"/>
    <n v="13868000"/>
    <n v="13868000"/>
    <n v="7"/>
    <n v="97076000"/>
  </r>
  <r>
    <s v="62C-15825"/>
    <x v="11"/>
    <s v="0003812"/>
    <x v="6"/>
    <x v="6"/>
    <s v="CTANG"/>
    <x v="6"/>
    <x v="7"/>
    <n v="16778000"/>
    <n v="16778000"/>
    <n v="10"/>
    <n v="167780000"/>
  </r>
  <r>
    <s v="62C-15825"/>
    <x v="11"/>
    <s v="0003812"/>
    <x v="6"/>
    <x v="6"/>
    <s v="CTANG"/>
    <x v="6"/>
    <x v="21"/>
    <n v="16200000"/>
    <n v="16200000"/>
    <n v="4"/>
    <n v="64800000"/>
  </r>
  <r>
    <s v="62C-15825"/>
    <x v="11"/>
    <s v="0003815"/>
    <x v="6"/>
    <x v="6"/>
    <s v="CTANG"/>
    <x v="6"/>
    <x v="5"/>
    <n v="19158000"/>
    <n v="19158000"/>
    <n v="5"/>
    <n v="95790000"/>
  </r>
  <r>
    <s v="62C-15825"/>
    <x v="11"/>
    <s v="0003815"/>
    <x v="6"/>
    <x v="6"/>
    <s v="CTANG"/>
    <x v="6"/>
    <x v="1"/>
    <n v="15676000"/>
    <n v="15676000"/>
    <n v="9"/>
    <n v="141084000"/>
  </r>
  <r>
    <s v="60C-13770"/>
    <x v="11"/>
    <s v="0003803"/>
    <x v="2"/>
    <x v="2"/>
    <s v="CTVTUYET"/>
    <x v="11"/>
    <x v="6"/>
    <n v="13666000"/>
    <n v="13666000"/>
    <n v="3"/>
    <n v="40998000"/>
  </r>
  <r>
    <s v="60C-13770"/>
    <x v="11"/>
    <s v="0003803"/>
    <x v="2"/>
    <x v="2"/>
    <s v="CTVTUYET"/>
    <x v="11"/>
    <x v="24"/>
    <n v="14914000"/>
    <n v="14914000"/>
    <n v="11"/>
    <n v="164054000"/>
  </r>
  <r>
    <s v="60C-13770"/>
    <x v="11"/>
    <s v="0003803"/>
    <x v="2"/>
    <x v="2"/>
    <s v="CTVTUYET"/>
    <x v="11"/>
    <x v="33"/>
    <n v="14960000"/>
    <n v="14960000"/>
    <n v="5"/>
    <n v="74800000"/>
  </r>
  <r>
    <s v="72C-12707"/>
    <x v="11"/>
    <s v="0003804"/>
    <x v="2"/>
    <x v="2"/>
    <s v="CTVTTV"/>
    <x v="2"/>
    <x v="4"/>
    <n v="15510000"/>
    <n v="15510000"/>
    <n v="3"/>
    <n v="46530000"/>
  </r>
  <r>
    <s v="72C-12707"/>
    <x v="11"/>
    <s v="0003804"/>
    <x v="2"/>
    <x v="2"/>
    <s v="CTVTTV"/>
    <x v="2"/>
    <x v="0"/>
    <n v="15618000"/>
    <n v="15618000"/>
    <n v="10"/>
    <n v="156180000"/>
  </r>
  <r>
    <s v="72C-12707"/>
    <x v="11"/>
    <s v="0003804"/>
    <x v="2"/>
    <x v="2"/>
    <s v="CTVTTV"/>
    <x v="2"/>
    <x v="2"/>
    <n v="19265000"/>
    <n v="19265000"/>
    <n v="3"/>
    <n v="57795000"/>
  </r>
  <r>
    <s v="72C-12707"/>
    <x v="11"/>
    <s v="0003804"/>
    <x v="2"/>
    <x v="2"/>
    <s v="CTVTTV"/>
    <x v="2"/>
    <x v="6"/>
    <n v="13666000"/>
    <n v="13666000"/>
    <n v="1"/>
    <n v="13666000"/>
  </r>
  <r>
    <s v="AG-23103"/>
    <x v="11"/>
    <s v="0003816"/>
    <x v="20"/>
    <x v="20"/>
    <s v="DNTLONG"/>
    <x v="58"/>
    <x v="2"/>
    <n v="19265000"/>
    <n v="19265000"/>
    <n v="200"/>
    <n v="3853000000"/>
  </r>
  <r>
    <s v="51C-71763"/>
    <x v="11"/>
    <s v="0003802"/>
    <x v="15"/>
    <x v="15"/>
    <s v="PTB"/>
    <x v="20"/>
    <x v="4"/>
    <n v="15510000"/>
    <n v="15510000"/>
    <n v="5"/>
    <n v="77550000"/>
  </r>
  <r>
    <s v="84C-01110"/>
    <x v="11"/>
    <s v="0003805"/>
    <x v="13"/>
    <x v="13"/>
    <s v="CTUN"/>
    <x v="17"/>
    <x v="41"/>
    <n v="15580000"/>
    <n v="15580000"/>
    <n v="5"/>
    <n v="77900000"/>
  </r>
  <r>
    <s v="84C-01110"/>
    <x v="11"/>
    <s v="0003805"/>
    <x v="13"/>
    <x v="13"/>
    <s v="CTUN"/>
    <x v="17"/>
    <x v="22"/>
    <n v="15780000"/>
    <n v="15780000"/>
    <n v="3"/>
    <n v="47340000"/>
  </r>
  <r>
    <s v="84C-01110"/>
    <x v="11"/>
    <s v="0003805"/>
    <x v="13"/>
    <x v="13"/>
    <s v="CTUN"/>
    <x v="17"/>
    <x v="15"/>
    <n v="17248000"/>
    <n v="17248000"/>
    <n v="3"/>
    <n v="51744000"/>
  </r>
  <r>
    <s v="84C-01110"/>
    <x v="11"/>
    <s v="0003805"/>
    <x v="13"/>
    <x v="13"/>
    <s v="CTUN"/>
    <x v="17"/>
    <x v="32"/>
    <n v="19103000"/>
    <n v="19103000"/>
    <n v="5"/>
    <n v="95515000"/>
  </r>
  <r>
    <s v="63C-00470"/>
    <x v="11"/>
    <s v="0003813"/>
    <x v="6"/>
    <x v="6"/>
    <s v="CTHN"/>
    <x v="19"/>
    <x v="28"/>
    <n v="18653000"/>
    <n v="18653000"/>
    <n v="2"/>
    <n v="37306000"/>
  </r>
  <r>
    <s v="63C-00470"/>
    <x v="11"/>
    <s v="0003813"/>
    <x v="6"/>
    <x v="6"/>
    <s v="CTHN"/>
    <x v="19"/>
    <x v="15"/>
    <n v="17248000"/>
    <n v="17248000"/>
    <n v="4"/>
    <n v="68992000"/>
  </r>
  <r>
    <s v="63C-00470"/>
    <x v="11"/>
    <s v="0003813"/>
    <x v="6"/>
    <x v="6"/>
    <s v="CTHN"/>
    <x v="19"/>
    <x v="8"/>
    <n v="15935000"/>
    <n v="15935000"/>
    <n v="4"/>
    <n v="63740000"/>
  </r>
  <r>
    <s v="48C-03727"/>
    <x v="12"/>
    <s v="0003826"/>
    <x v="0"/>
    <x v="0"/>
    <s v="CTKN"/>
    <x v="0"/>
    <x v="3"/>
    <n v="18230000"/>
    <n v="18230000"/>
    <n v="50"/>
    <n v="911500000"/>
  </r>
  <r>
    <s v="93C-07187"/>
    <x v="12"/>
    <s v="0003817"/>
    <x v="0"/>
    <x v="0"/>
    <s v="CTKN"/>
    <x v="0"/>
    <x v="9"/>
    <n v="19227000"/>
    <n v="19227000"/>
    <n v="8.5"/>
    <n v="163429500"/>
  </r>
  <r>
    <s v="93C-07187"/>
    <x v="12"/>
    <s v="0003817"/>
    <x v="0"/>
    <x v="0"/>
    <s v="CTKN"/>
    <x v="0"/>
    <x v="2"/>
    <n v="19265000"/>
    <n v="19265000"/>
    <n v="8"/>
    <n v="154120000"/>
  </r>
  <r>
    <s v="47C-10044"/>
    <x v="12"/>
    <s v="0003818"/>
    <x v="0"/>
    <x v="0"/>
    <s v="CTKN"/>
    <x v="0"/>
    <x v="3"/>
    <n v="18230000"/>
    <n v="18230000"/>
    <n v="50"/>
    <n v="911500000"/>
  </r>
  <r>
    <s v="93C-07127"/>
    <x v="12"/>
    <s v="0003819"/>
    <x v="0"/>
    <x v="0"/>
    <s v="CTKN"/>
    <x v="0"/>
    <x v="24"/>
    <n v="14914000"/>
    <n v="14914000"/>
    <n v="35"/>
    <n v="521990000"/>
  </r>
  <r>
    <s v="93C-05389"/>
    <x v="12"/>
    <s v="0003821"/>
    <x v="0"/>
    <x v="0"/>
    <s v="CTKN"/>
    <x v="0"/>
    <x v="24"/>
    <n v="14914000"/>
    <n v="14914000"/>
    <n v="16"/>
    <n v="238624000"/>
  </r>
  <r>
    <s v="63C-05136"/>
    <x v="12"/>
    <s v="0003822"/>
    <x v="17"/>
    <x v="17"/>
    <s v="PTT"/>
    <x v="56"/>
    <x v="1"/>
    <n v="15676000"/>
    <n v="15676000"/>
    <n v="18"/>
    <n v="282168000"/>
  </r>
  <r>
    <s v="47C-16174"/>
    <x v="12"/>
    <s v="0003823"/>
    <x v="12"/>
    <x v="12"/>
    <s v="CTTCH"/>
    <x v="15"/>
    <x v="11"/>
    <n v="12360000"/>
    <n v="12360000"/>
    <n v="42"/>
    <n v="519120000"/>
  </r>
  <r>
    <s v="47C-16174"/>
    <x v="12"/>
    <s v="0003824"/>
    <x v="12"/>
    <x v="12"/>
    <s v="CTTCH"/>
    <x v="15"/>
    <x v="23"/>
    <n v="15942000"/>
    <n v="15942000"/>
    <n v="5"/>
    <n v="79710000"/>
  </r>
  <r>
    <s v="63K-1841"/>
    <x v="12"/>
    <s v="0003825"/>
    <x v="17"/>
    <x v="17"/>
    <s v="PTT"/>
    <x v="56"/>
    <x v="7"/>
    <n v="16778000"/>
    <n v="16778000"/>
    <n v="8"/>
    <n v="134224000"/>
  </r>
  <r>
    <s v="63K-1841"/>
    <x v="12"/>
    <s v="0003825"/>
    <x v="17"/>
    <x v="17"/>
    <s v="PTT"/>
    <x v="56"/>
    <x v="4"/>
    <n v="15510000"/>
    <n v="15510000"/>
    <n v="5"/>
    <n v="77550000"/>
  </r>
  <r>
    <s v="63K-1841"/>
    <x v="12"/>
    <s v="0003825"/>
    <x v="17"/>
    <x v="17"/>
    <s v="PTT"/>
    <x v="56"/>
    <x v="0"/>
    <n v="15618000"/>
    <n v="15618000"/>
    <n v="4"/>
    <n v="62472000"/>
  </r>
  <r>
    <s v="68C-06814"/>
    <x v="12"/>
    <s v="0003827"/>
    <x v="14"/>
    <x v="14"/>
    <s v="DNTDU"/>
    <x v="18"/>
    <x v="24"/>
    <n v="14914000"/>
    <n v="14914000"/>
    <n v="5"/>
    <n v="74570000"/>
  </r>
  <r>
    <s v="68C-06814"/>
    <x v="12"/>
    <s v="0003827"/>
    <x v="14"/>
    <x v="14"/>
    <s v="DNTDU"/>
    <x v="18"/>
    <x v="1"/>
    <n v="15676000"/>
    <n v="15676000"/>
    <n v="10"/>
    <n v="156760000"/>
  </r>
  <r>
    <s v="62C-11189"/>
    <x v="12"/>
    <s v="0003828"/>
    <x v="6"/>
    <x v="6"/>
    <s v="CTHN"/>
    <x v="19"/>
    <x v="8"/>
    <n v="15935000"/>
    <n v="15935000"/>
    <n v="6"/>
    <n v="95610000"/>
  </r>
  <r>
    <s v="62C-05373"/>
    <x v="12"/>
    <s v="0003820"/>
    <x v="6"/>
    <x v="6"/>
    <s v="CTHN"/>
    <x v="19"/>
    <x v="22"/>
    <n v="15780000"/>
    <n v="15780000"/>
    <n v="3"/>
    <n v="47340000"/>
  </r>
  <r>
    <s v="62C-05373"/>
    <x v="12"/>
    <s v="0003820"/>
    <x v="6"/>
    <x v="6"/>
    <s v="CTHN"/>
    <x v="19"/>
    <x v="4"/>
    <n v="15510000"/>
    <n v="15510000"/>
    <n v="5"/>
    <n v="77550000"/>
  </r>
  <r>
    <s v="62C-05373"/>
    <x v="12"/>
    <s v="0003820"/>
    <x v="6"/>
    <x v="6"/>
    <s v="CTHN"/>
    <x v="19"/>
    <x v="28"/>
    <n v="18653000"/>
    <n v="18653000"/>
    <n v="3"/>
    <n v="55959000"/>
  </r>
  <r>
    <s v="62C-05373"/>
    <x v="12"/>
    <s v="0003820"/>
    <x v="6"/>
    <x v="6"/>
    <s v="CTHN"/>
    <x v="19"/>
    <x v="0"/>
    <n v="15618000"/>
    <n v="15618000"/>
    <n v="7"/>
    <n v="109326000"/>
  </r>
  <r>
    <s v="62C-05373"/>
    <x v="12"/>
    <s v="0003820"/>
    <x v="6"/>
    <x v="6"/>
    <s v="CTHN"/>
    <x v="19"/>
    <x v="25"/>
    <n v="18000000"/>
    <n v="18000000"/>
    <n v="7"/>
    <n v="126000000"/>
  </r>
  <r>
    <s v="62C-05373"/>
    <x v="12"/>
    <s v="0003820"/>
    <x v="6"/>
    <x v="6"/>
    <s v="CTHN"/>
    <x v="19"/>
    <x v="5"/>
    <n v="19158000"/>
    <n v="19158000"/>
    <n v="3"/>
    <n v="57474000"/>
  </r>
  <r>
    <s v="62C-05373"/>
    <x v="12"/>
    <s v="0003820"/>
    <x v="6"/>
    <x v="6"/>
    <s v="CTHN"/>
    <x v="19"/>
    <x v="2"/>
    <n v="19265000"/>
    <n v="19265000"/>
    <n v="6"/>
    <n v="115590000"/>
  </r>
  <r>
    <s v="XE HOI"/>
    <x v="13"/>
    <s v="0003829"/>
    <x v="22"/>
    <x v="22"/>
    <s v="KHNL"/>
    <x v="59"/>
    <x v="2"/>
    <n v="19956000"/>
    <n v="19956000"/>
    <n v="0.05"/>
    <n v="997800"/>
  </r>
  <r>
    <s v="51C-80115"/>
    <x v="13"/>
    <s v="0003830"/>
    <x v="2"/>
    <x v="2"/>
    <s v="CTVTTV"/>
    <x v="2"/>
    <x v="8"/>
    <n v="16235000"/>
    <n v="16235000"/>
    <n v="7"/>
    <n v="113645000"/>
  </r>
  <r>
    <s v="51C-80115"/>
    <x v="13"/>
    <s v="0003830"/>
    <x v="2"/>
    <x v="2"/>
    <s v="CTVTTV"/>
    <x v="2"/>
    <x v="1"/>
    <n v="15976000"/>
    <n v="15976000"/>
    <n v="10"/>
    <n v="159760000"/>
  </r>
  <r>
    <s v="60C-27903"/>
    <x v="13"/>
    <s v="0003831"/>
    <x v="2"/>
    <x v="2"/>
    <s v="CTVTTV"/>
    <x v="2"/>
    <x v="2"/>
    <n v="19565000"/>
    <n v="19565000"/>
    <n v="5"/>
    <n v="97825000"/>
  </r>
  <r>
    <s v="60C-27903"/>
    <x v="13"/>
    <s v="0003831"/>
    <x v="2"/>
    <x v="2"/>
    <s v="CTVTTV"/>
    <x v="2"/>
    <x v="0"/>
    <n v="15918000"/>
    <n v="15918000"/>
    <n v="4"/>
    <n v="63672000"/>
  </r>
  <r>
    <s v="49H-01199"/>
    <x v="13"/>
    <s v="0003833"/>
    <x v="2"/>
    <x v="2"/>
    <s v="CTVTTV"/>
    <x v="2"/>
    <x v="24"/>
    <n v="15214000"/>
    <n v="15214000"/>
    <n v="20"/>
    <n v="304280000"/>
  </r>
  <r>
    <s v="49H-01199"/>
    <x v="13"/>
    <s v="0003833"/>
    <x v="2"/>
    <x v="2"/>
    <s v="CTVTTV"/>
    <x v="2"/>
    <x v="12"/>
    <n v="15465000"/>
    <n v="15465000"/>
    <n v="20"/>
    <n v="309300000"/>
  </r>
  <r>
    <s v="49H-01199"/>
    <x v="13"/>
    <s v="0003833"/>
    <x v="2"/>
    <x v="2"/>
    <s v="CTVTTV"/>
    <x v="2"/>
    <x v="43"/>
    <n v="15260000"/>
    <n v="15260000"/>
    <n v="10"/>
    <n v="152600000"/>
  </r>
  <r>
    <s v="81H-00443"/>
    <x v="14"/>
    <s v="0003846"/>
    <x v="1"/>
    <x v="1"/>
    <s v="CTKH"/>
    <x v="1"/>
    <x v="11"/>
    <n v="12360000"/>
    <n v="12360000"/>
    <n v="60"/>
    <n v="741600000"/>
  </r>
  <r>
    <s v="81C-07473"/>
    <x v="14"/>
    <s v="0003847"/>
    <x v="1"/>
    <x v="1"/>
    <s v="CTKH"/>
    <x v="1"/>
    <x v="11"/>
    <n v="12360000"/>
    <n v="12360000"/>
    <n v="18"/>
    <n v="222480000"/>
  </r>
  <r>
    <s v="81C-07473"/>
    <x v="14"/>
    <s v="0003848"/>
    <x v="1"/>
    <x v="1"/>
    <s v="CTKH"/>
    <x v="1"/>
    <x v="2"/>
    <n v="19565000"/>
    <n v="19565000"/>
    <n v="5"/>
    <n v="97825000"/>
  </r>
  <r>
    <s v="81C-07473"/>
    <x v="14"/>
    <s v="0003848"/>
    <x v="1"/>
    <x v="1"/>
    <s v="CTKH"/>
    <x v="1"/>
    <x v="14"/>
    <n v="15365000"/>
    <n v="15365000"/>
    <n v="27"/>
    <n v="414855000"/>
  </r>
  <r>
    <s v="81C-07473"/>
    <x v="14"/>
    <s v="0003848"/>
    <x v="1"/>
    <x v="1"/>
    <s v="CTKH"/>
    <x v="1"/>
    <x v="24"/>
    <n v="15214000"/>
    <n v="15214000"/>
    <n v="10"/>
    <n v="152140000"/>
  </r>
  <r>
    <s v="81H-00138"/>
    <x v="14"/>
    <s v="0003837"/>
    <x v="7"/>
    <x v="7"/>
    <s v="CTHNH"/>
    <x v="29"/>
    <x v="11"/>
    <n v="12360000"/>
    <n v="12360000"/>
    <n v="30"/>
    <n v="370800000"/>
  </r>
  <r>
    <s v="77H-00146"/>
    <x v="14"/>
    <s v="0003841"/>
    <x v="12"/>
    <x v="12"/>
    <s v="CTTTDL"/>
    <x v="16"/>
    <x v="11"/>
    <n v="12360000"/>
    <n v="12360000"/>
    <n v="40"/>
    <n v="494400000"/>
  </r>
  <r>
    <s v="83C-03978"/>
    <x v="14"/>
    <s v="0003843"/>
    <x v="22"/>
    <x v="22"/>
    <s v="KHNL"/>
    <x v="47"/>
    <x v="49"/>
    <n v="17046000"/>
    <n v="17046000"/>
    <n v="20"/>
    <n v="340920000"/>
  </r>
  <r>
    <s v="51C-57138"/>
    <x v="14"/>
    <s v="0003844"/>
    <x v="12"/>
    <x v="12"/>
    <s v="CTTCH"/>
    <x v="15"/>
    <x v="11"/>
    <n v="12360000"/>
    <n v="12360000"/>
    <n v="50"/>
    <n v="618000000"/>
  </r>
  <r>
    <s v="51C-57138"/>
    <x v="14"/>
    <s v="0003845"/>
    <x v="12"/>
    <x v="12"/>
    <s v="CTTCH"/>
    <x v="15"/>
    <x v="30"/>
    <n v="15365000"/>
    <n v="15365000"/>
    <n v="10"/>
    <n v="153650000"/>
  </r>
  <r>
    <s v="60C-48379"/>
    <x v="14"/>
    <s v="0003834"/>
    <x v="2"/>
    <x v="2"/>
    <s v="CTVTUYET"/>
    <x v="11"/>
    <x v="0"/>
    <n v="15918000"/>
    <n v="15918000"/>
    <n v="16.5"/>
    <n v="262647000"/>
  </r>
  <r>
    <s v="60C-15790"/>
    <x v="14"/>
    <s v="0003835"/>
    <x v="2"/>
    <x v="2"/>
    <s v="CTVTUYET"/>
    <x v="11"/>
    <x v="10"/>
    <n v="17129000"/>
    <n v="17129000"/>
    <n v="9"/>
    <n v="154161000"/>
  </r>
  <r>
    <s v="60C-15790"/>
    <x v="14"/>
    <s v="0003835"/>
    <x v="2"/>
    <x v="2"/>
    <s v="CTVTUYET"/>
    <x v="11"/>
    <x v="4"/>
    <n v="15810000"/>
    <n v="15810000"/>
    <n v="10"/>
    <n v="158100000"/>
  </r>
  <r>
    <s v="81H-00138"/>
    <x v="14"/>
    <s v="0003836"/>
    <x v="12"/>
    <x v="12"/>
    <s v="CTHCH"/>
    <x v="27"/>
    <x v="11"/>
    <n v="12360000"/>
    <n v="12360000"/>
    <n v="30"/>
    <n v="370800000"/>
  </r>
  <r>
    <s v="78C-01834"/>
    <x v="14"/>
    <s v="0003842"/>
    <x v="18"/>
    <x v="18"/>
    <s v="CTHCL"/>
    <x v="26"/>
    <x v="2"/>
    <n v="19565000"/>
    <n v="19565000"/>
    <n v="5"/>
    <n v="97825000"/>
  </r>
  <r>
    <s v="78C-01834"/>
    <x v="14"/>
    <s v="0003842"/>
    <x v="18"/>
    <x v="18"/>
    <s v="CTHCL"/>
    <x v="26"/>
    <x v="5"/>
    <n v="19458000"/>
    <n v="19458000"/>
    <n v="20"/>
    <n v="389160000"/>
  </r>
  <r>
    <s v="66C-01761"/>
    <x v="14"/>
    <s v="0003838"/>
    <x v="15"/>
    <x v="15"/>
    <s v="LTH"/>
    <x v="53"/>
    <x v="53"/>
    <n v="1600"/>
    <n v="1600"/>
    <n v="8460"/>
    <n v="13536000"/>
  </r>
  <r>
    <s v="54Z-5343"/>
    <x v="14"/>
    <s v="0003839"/>
    <x v="15"/>
    <x v="15"/>
    <s v="LTH"/>
    <x v="53"/>
    <x v="51"/>
    <n v="615"/>
    <n v="615"/>
    <n v="20000"/>
    <n v="12300000"/>
  </r>
  <r>
    <s v="85H-00084"/>
    <x v="15"/>
    <s v="0003853"/>
    <x v="0"/>
    <x v="0"/>
    <s v="CTKN"/>
    <x v="0"/>
    <x v="0"/>
    <n v="15918000"/>
    <n v="15918000"/>
    <n v="13"/>
    <n v="206934000"/>
  </r>
  <r>
    <s v="85H-00084"/>
    <x v="15"/>
    <s v="0003853"/>
    <x v="0"/>
    <x v="0"/>
    <s v="CTKN"/>
    <x v="0"/>
    <x v="2"/>
    <n v="19565000"/>
    <n v="19565000"/>
    <n v="5"/>
    <n v="97825000"/>
  </r>
  <r>
    <s v="85H-00084"/>
    <x v="15"/>
    <s v="0003853"/>
    <x v="0"/>
    <x v="0"/>
    <s v="CTKN"/>
    <x v="0"/>
    <x v="4"/>
    <n v="15810000"/>
    <n v="15810000"/>
    <n v="2"/>
    <n v="31620000"/>
  </r>
  <r>
    <s v="48C-02415"/>
    <x v="15"/>
    <s v="0003858"/>
    <x v="0"/>
    <x v="0"/>
    <s v="CTKN"/>
    <x v="0"/>
    <x v="11"/>
    <n v="12360000"/>
    <n v="12360000"/>
    <n v="10"/>
    <n v="123600000"/>
  </r>
  <r>
    <s v="78H-00294"/>
    <x v="15"/>
    <s v="0003852"/>
    <x v="7"/>
    <x v="7"/>
    <s v="CTTTR"/>
    <x v="7"/>
    <x v="11"/>
    <n v="12360000"/>
    <n v="12360000"/>
    <n v="80"/>
    <n v="988800000"/>
  </r>
  <r>
    <s v="60C-15790"/>
    <x v="15"/>
    <s v="0003849"/>
    <x v="2"/>
    <x v="2"/>
    <s v="CTVTUYET"/>
    <x v="11"/>
    <x v="0"/>
    <n v="15918000"/>
    <n v="15918000"/>
    <n v="19"/>
    <n v="302442000"/>
  </r>
  <r>
    <s v="60C-48379"/>
    <x v="15"/>
    <s v="0003850"/>
    <x v="2"/>
    <x v="2"/>
    <s v="CTVTUYET"/>
    <x v="11"/>
    <x v="4"/>
    <n v="15810000"/>
    <n v="15810000"/>
    <n v="14.5"/>
    <n v="229245000"/>
  </r>
  <r>
    <s v="63C-10292"/>
    <x v="15"/>
    <s v="0003854"/>
    <x v="15"/>
    <x v="15"/>
    <s v="NTHA"/>
    <x v="46"/>
    <x v="48"/>
    <n v="5022"/>
    <n v="5022"/>
    <n v="4420"/>
    <n v="22197240"/>
  </r>
  <r>
    <s v="63C-09067"/>
    <x v="15"/>
    <s v="0003855"/>
    <x v="15"/>
    <x v="15"/>
    <s v="NTHA"/>
    <x v="46"/>
    <x v="51"/>
    <n v="615"/>
    <n v="615"/>
    <n v="18000"/>
    <n v="11070000"/>
  </r>
  <r>
    <s v="63C-15729"/>
    <x v="15"/>
    <s v="0003856"/>
    <x v="15"/>
    <x v="15"/>
    <s v="NTHA"/>
    <x v="46"/>
    <x v="51"/>
    <n v="615"/>
    <n v="615"/>
    <n v="27000"/>
    <n v="16605000"/>
  </r>
  <r>
    <s v="60C-54104"/>
    <x v="15"/>
    <s v="0003857"/>
    <x v="15"/>
    <x v="15"/>
    <s v="NTHA"/>
    <x v="46"/>
    <x v="54"/>
    <n v="753"/>
    <n v="753"/>
    <n v="20000"/>
    <n v="15060000"/>
  </r>
  <r>
    <s v="60C-48379"/>
    <x v="15"/>
    <s v="0003850"/>
    <x v="2"/>
    <x v="2"/>
    <s v="CTVTUYET"/>
    <x v="11"/>
    <x v="22"/>
    <n v="16080000"/>
    <n v="16080000"/>
    <n v="2"/>
    <n v="32160000"/>
  </r>
  <r>
    <s v="51C-60677"/>
    <x v="15"/>
    <s v="0003851"/>
    <x v="15"/>
    <x v="15"/>
    <s v="LTH"/>
    <x v="53"/>
    <x v="51"/>
    <n v="615"/>
    <n v="615"/>
    <n v="45000"/>
    <n v="27675000"/>
  </r>
  <r>
    <s v="47C-16174"/>
    <x v="16"/>
    <s v="0003863"/>
    <x v="12"/>
    <x v="12"/>
    <s v="CTTCH"/>
    <x v="15"/>
    <x v="3"/>
    <n v="18530000"/>
    <n v="18530000"/>
    <n v="10"/>
    <n v="185300000"/>
  </r>
  <r>
    <s v="47C-16174"/>
    <x v="16"/>
    <s v="0003862"/>
    <x v="12"/>
    <x v="12"/>
    <s v="CTTCH"/>
    <x v="15"/>
    <x v="11"/>
    <n v="12360000"/>
    <n v="12360000"/>
    <n v="37"/>
    <n v="457320000"/>
  </r>
  <r>
    <s v="51D-42862"/>
    <x v="16"/>
    <s v="0003864"/>
    <x v="2"/>
    <x v="2"/>
    <s v="CTVTTV"/>
    <x v="2"/>
    <x v="12"/>
    <n v="15465000"/>
    <n v="15465000"/>
    <n v="20"/>
    <n v="309300000"/>
  </r>
  <r>
    <s v="51D-42862"/>
    <x v="16"/>
    <s v="0003864"/>
    <x v="2"/>
    <x v="2"/>
    <s v="CTVTTV"/>
    <x v="2"/>
    <x v="43"/>
    <n v="15260000"/>
    <n v="15260000"/>
    <n v="15"/>
    <n v="228900000"/>
  </r>
  <r>
    <s v="51D-42862"/>
    <x v="16"/>
    <s v="0003864"/>
    <x v="2"/>
    <x v="2"/>
    <s v="CTVTTV"/>
    <x v="2"/>
    <x v="33"/>
    <n v="15260000"/>
    <n v="15260000"/>
    <n v="15"/>
    <n v="228900000"/>
  </r>
  <r>
    <s v="60C-13770"/>
    <x v="16"/>
    <s v="0003860"/>
    <x v="2"/>
    <x v="2"/>
    <s v="CTVTUYET"/>
    <x v="11"/>
    <x v="4"/>
    <n v="15810000"/>
    <n v="15810000"/>
    <n v="19"/>
    <n v="300390000"/>
  </r>
  <r>
    <s v="60C-48379"/>
    <x v="16"/>
    <s v="0003859"/>
    <x v="2"/>
    <x v="2"/>
    <s v="CTVTUYET"/>
    <x v="11"/>
    <x v="23"/>
    <n v="16242000"/>
    <n v="16242000"/>
    <n v="16.5"/>
    <n v="267993000"/>
  </r>
  <r>
    <s v="60C-37545"/>
    <x v="16"/>
    <s v="0003861"/>
    <x v="2"/>
    <x v="2"/>
    <s v="CTVTTV"/>
    <x v="2"/>
    <x v="2"/>
    <n v="19565000"/>
    <n v="19565000"/>
    <n v="5"/>
    <n v="97825000"/>
  </r>
  <r>
    <s v="60C-37545"/>
    <x v="16"/>
    <s v="0003861"/>
    <x v="2"/>
    <x v="2"/>
    <s v="CTVTTV"/>
    <x v="2"/>
    <x v="5"/>
    <n v="19458000"/>
    <n v="19458000"/>
    <n v="4"/>
    <n v="77832000"/>
  </r>
  <r>
    <s v="47H-01706"/>
    <x v="17"/>
    <s v="0003878"/>
    <x v="0"/>
    <x v="0"/>
    <s v="CTKN"/>
    <x v="0"/>
    <x v="11"/>
    <n v="12360000"/>
    <n v="12360000"/>
    <n v="45"/>
    <n v="556200000"/>
  </r>
  <r>
    <s v="47H-01398"/>
    <x v="17"/>
    <s v="0003879"/>
    <x v="12"/>
    <x v="12"/>
    <s v="CTTTDL"/>
    <x v="16"/>
    <x v="11"/>
    <n v="12360000"/>
    <n v="12360000"/>
    <n v="30"/>
    <n v="370800000"/>
  </r>
  <r>
    <s v="76C-04632"/>
    <x v="17"/>
    <s v="0003865"/>
    <x v="12"/>
    <x v="12"/>
    <s v="CTTTDL"/>
    <x v="16"/>
    <x v="11"/>
    <n v="12360000"/>
    <n v="12360000"/>
    <n v="50"/>
    <n v="618000000"/>
  </r>
  <r>
    <s v="49C-07428"/>
    <x v="17"/>
    <s v="0003877"/>
    <x v="2"/>
    <x v="2"/>
    <s v="CTVTTV"/>
    <x v="2"/>
    <x v="11"/>
    <n v="12360000"/>
    <n v="12360000"/>
    <n v="1"/>
    <n v="12360000"/>
  </r>
  <r>
    <s v="49C-07428"/>
    <x v="17"/>
    <s v="0003876"/>
    <x v="2"/>
    <x v="2"/>
    <s v="CTVTTV"/>
    <x v="2"/>
    <x v="0"/>
    <n v="15918000"/>
    <n v="15918000"/>
    <n v="3"/>
    <n v="47754000"/>
  </r>
  <r>
    <s v="49C-07428"/>
    <x v="17"/>
    <s v="0003876"/>
    <x v="2"/>
    <x v="2"/>
    <s v="CTVTTV"/>
    <x v="2"/>
    <x v="6"/>
    <n v="13966000"/>
    <n v="13966000"/>
    <n v="1"/>
    <n v="13966000"/>
  </r>
  <r>
    <s v="49C-07428"/>
    <x v="17"/>
    <s v="0003876"/>
    <x v="2"/>
    <x v="2"/>
    <s v="CTVTTV"/>
    <x v="2"/>
    <x v="24"/>
    <n v="15214000"/>
    <n v="15214000"/>
    <n v="1.5"/>
    <n v="22821000"/>
  </r>
  <r>
    <s v="47C-24237"/>
    <x v="17"/>
    <s v="0003880"/>
    <x v="12"/>
    <x v="12"/>
    <s v="CTTTDL"/>
    <x v="16"/>
    <x v="11"/>
    <n v="12360000"/>
    <n v="12360000"/>
    <n v="25"/>
    <n v="309000000"/>
  </r>
  <r>
    <s v="78H-00312"/>
    <x v="17"/>
    <s v="0003866"/>
    <x v="18"/>
    <x v="18"/>
    <s v="CTHCL"/>
    <x v="26"/>
    <x v="35"/>
    <n v="17057000"/>
    <n v="17057000"/>
    <n v="2"/>
    <n v="34114000"/>
  </r>
  <r>
    <s v="78H-00312"/>
    <x v="17"/>
    <s v="0003866"/>
    <x v="18"/>
    <x v="18"/>
    <s v="CTHCL"/>
    <x v="26"/>
    <x v="34"/>
    <n v="14168000"/>
    <n v="14168000"/>
    <n v="10"/>
    <n v="141680000"/>
  </r>
  <r>
    <s v="78H-00312"/>
    <x v="17"/>
    <s v="0003866"/>
    <x v="18"/>
    <x v="18"/>
    <s v="CTHCL"/>
    <x v="26"/>
    <x v="2"/>
    <n v="19565000"/>
    <n v="19565000"/>
    <n v="20"/>
    <n v="391300000"/>
  </r>
  <r>
    <s v="78H-00312"/>
    <x v="17"/>
    <s v="0003866"/>
    <x v="18"/>
    <x v="18"/>
    <s v="CTHCL"/>
    <x v="26"/>
    <x v="5"/>
    <n v="19458000"/>
    <n v="19458000"/>
    <n v="43"/>
    <n v="836694000"/>
  </r>
  <r>
    <s v="81H-00480"/>
    <x v="17"/>
    <s v="0003868"/>
    <x v="12"/>
    <x v="12"/>
    <s v="CTHCH"/>
    <x v="27"/>
    <x v="11"/>
    <n v="12360000"/>
    <n v="12360000"/>
    <n v="22"/>
    <n v="271920000"/>
  </r>
  <r>
    <s v="81H-00480"/>
    <x v="17"/>
    <s v="0003867"/>
    <x v="12"/>
    <x v="12"/>
    <s v="CTHCH"/>
    <x v="27"/>
    <x v="2"/>
    <n v="19565000"/>
    <n v="19565000"/>
    <n v="3"/>
    <n v="58695000"/>
  </r>
  <r>
    <s v="81H-00173"/>
    <x v="18"/>
    <s v="0003888"/>
    <x v="1"/>
    <x v="1"/>
    <s v="CTKH"/>
    <x v="1"/>
    <x v="14"/>
    <n v="15365000"/>
    <n v="15365000"/>
    <n v="25"/>
    <n v="384125000"/>
  </r>
  <r>
    <s v="81H-00173"/>
    <x v="18"/>
    <s v="0003888"/>
    <x v="1"/>
    <x v="1"/>
    <s v="CTKH"/>
    <x v="1"/>
    <x v="33"/>
    <n v="15260000"/>
    <n v="15260000"/>
    <n v="15"/>
    <n v="228900000"/>
  </r>
  <r>
    <s v="81H-00173"/>
    <x v="18"/>
    <s v="0003887"/>
    <x v="1"/>
    <x v="1"/>
    <s v="CTKH"/>
    <x v="1"/>
    <x v="11"/>
    <n v="12360000"/>
    <n v="12360000"/>
    <n v="10"/>
    <n v="123600000"/>
  </r>
  <r>
    <s v="48C-00467"/>
    <x v="18"/>
    <s v="0003890"/>
    <x v="0"/>
    <x v="0"/>
    <s v="CTKN"/>
    <x v="0"/>
    <x v="11"/>
    <n v="12360000"/>
    <n v="12360000"/>
    <n v="10"/>
    <n v="123600000"/>
  </r>
  <r>
    <s v="81C-12987"/>
    <x v="18"/>
    <s v="0003892"/>
    <x v="1"/>
    <x v="1"/>
    <s v="CTKH"/>
    <x v="1"/>
    <x v="30"/>
    <n v="15365000"/>
    <n v="15365000"/>
    <n v="34"/>
    <n v="522410000"/>
  </r>
  <r>
    <s v="48C-00467"/>
    <x v="18"/>
    <s v="0003896"/>
    <x v="0"/>
    <x v="0"/>
    <s v="CTKN"/>
    <x v="0"/>
    <x v="11"/>
    <n v="12360000"/>
    <n v="12360000"/>
    <n v="20"/>
    <n v="247200000"/>
  </r>
  <r>
    <s v="81H-00113"/>
    <x v="18"/>
    <s v="0003894"/>
    <x v="1"/>
    <x v="1"/>
    <s v="CTKH"/>
    <x v="1"/>
    <x v="12"/>
    <n v="15465000"/>
    <n v="15465000"/>
    <n v="5"/>
    <n v="77325000"/>
  </r>
  <r>
    <s v="81H-00113"/>
    <x v="18"/>
    <s v="0003894"/>
    <x v="1"/>
    <x v="1"/>
    <s v="CTKH"/>
    <x v="1"/>
    <x v="14"/>
    <n v="15365000"/>
    <n v="15365000"/>
    <n v="10"/>
    <n v="153650000"/>
  </r>
  <r>
    <s v="81H-00113"/>
    <x v="18"/>
    <s v="0003894"/>
    <x v="1"/>
    <x v="1"/>
    <s v="CTKH"/>
    <x v="1"/>
    <x v="13"/>
    <n v="15657000"/>
    <n v="15657000"/>
    <n v="5"/>
    <n v="78285000"/>
  </r>
  <r>
    <s v="81H-00113"/>
    <x v="18"/>
    <s v="0003894"/>
    <x v="1"/>
    <x v="1"/>
    <s v="CTKH"/>
    <x v="1"/>
    <x v="33"/>
    <n v="15260000"/>
    <n v="15260000"/>
    <n v="5"/>
    <n v="76300000"/>
  </r>
  <r>
    <s v="81H-00113"/>
    <x v="18"/>
    <s v="0003893"/>
    <x v="1"/>
    <x v="1"/>
    <s v="CTKH"/>
    <x v="1"/>
    <x v="11"/>
    <n v="12360000"/>
    <n v="12360000"/>
    <n v="10"/>
    <n v="123600000"/>
  </r>
  <r>
    <s v="81H-01029"/>
    <x v="18"/>
    <s v="0003900"/>
    <x v="1"/>
    <x v="1"/>
    <s v="CTKH"/>
    <x v="1"/>
    <x v="11"/>
    <n v="12360000"/>
    <n v="12360000"/>
    <n v="10"/>
    <n v="123600000"/>
  </r>
  <r>
    <s v="81H-01029"/>
    <x v="18"/>
    <s v="0003899"/>
    <x v="1"/>
    <x v="1"/>
    <s v="CTKH"/>
    <x v="1"/>
    <x v="12"/>
    <n v="15465000"/>
    <n v="15465000"/>
    <n v="14"/>
    <n v="216510000"/>
  </r>
  <r>
    <s v="81H-01029"/>
    <x v="18"/>
    <s v="0003899"/>
    <x v="1"/>
    <x v="1"/>
    <s v="CTKH"/>
    <x v="1"/>
    <x v="55"/>
    <n v="15260000"/>
    <n v="15260000"/>
    <n v="6"/>
    <n v="91560000"/>
  </r>
  <r>
    <s v="81H-01029"/>
    <x v="18"/>
    <s v="0003899"/>
    <x v="1"/>
    <x v="1"/>
    <s v="CTKH"/>
    <x v="1"/>
    <x v="13"/>
    <n v="15657000"/>
    <n v="15657000"/>
    <n v="5"/>
    <n v="78285000"/>
  </r>
  <r>
    <s v="81H-01029"/>
    <x v="18"/>
    <s v="0003899"/>
    <x v="1"/>
    <x v="1"/>
    <s v="CTKH"/>
    <x v="1"/>
    <x v="14"/>
    <n v="15365000"/>
    <n v="15365000"/>
    <n v="15"/>
    <n v="230475000"/>
  </r>
  <r>
    <s v="60C-15790"/>
    <x v="18"/>
    <s v="0003881"/>
    <x v="2"/>
    <x v="2"/>
    <s v="CTVTUYET"/>
    <x v="11"/>
    <x v="4"/>
    <n v="15810000"/>
    <n v="15810000"/>
    <n v="19"/>
    <n v="300390000"/>
  </r>
  <r>
    <s v="60C-48379"/>
    <x v="18"/>
    <s v="0003882"/>
    <x v="2"/>
    <x v="2"/>
    <s v="CTVTUYET"/>
    <x v="11"/>
    <x v="0"/>
    <n v="15918000"/>
    <n v="15918000"/>
    <n v="16.5"/>
    <n v="262647000"/>
  </r>
  <r>
    <s v="67C-03066"/>
    <x v="18"/>
    <s v="0003883"/>
    <x v="5"/>
    <x v="5"/>
    <s v="DNKH"/>
    <x v="5"/>
    <x v="5"/>
    <n v="19458000"/>
    <n v="19458000"/>
    <n v="4"/>
    <n v="77832000"/>
  </r>
  <r>
    <s v="67C-03066"/>
    <x v="18"/>
    <s v="0003883"/>
    <x v="5"/>
    <x v="5"/>
    <s v="DNKH"/>
    <x v="5"/>
    <x v="7"/>
    <n v="17078000"/>
    <n v="17078000"/>
    <n v="2"/>
    <n v="34156000"/>
  </r>
  <r>
    <s v="67C-03066"/>
    <x v="18"/>
    <s v="0003883"/>
    <x v="5"/>
    <x v="5"/>
    <s v="DNKH"/>
    <x v="5"/>
    <x v="25"/>
    <n v="18300000"/>
    <n v="18300000"/>
    <n v="2"/>
    <n v="36600000"/>
  </r>
  <r>
    <s v="67C-03066"/>
    <x v="18"/>
    <s v="0003883"/>
    <x v="5"/>
    <x v="5"/>
    <s v="DNKH"/>
    <x v="5"/>
    <x v="2"/>
    <n v="19565000"/>
    <n v="19565000"/>
    <n v="1"/>
    <n v="19565000"/>
  </r>
  <r>
    <s v="66H-01189"/>
    <x v="18"/>
    <s v="0003884"/>
    <x v="5"/>
    <x v="5"/>
    <s v="DNKH"/>
    <x v="5"/>
    <x v="2"/>
    <n v="19565000"/>
    <n v="19565000"/>
    <n v="20"/>
    <n v="391300000"/>
  </r>
  <r>
    <s v="AG-23188"/>
    <x v="18"/>
    <s v="0003889"/>
    <x v="4"/>
    <x v="4"/>
    <s v="CTHTHA"/>
    <x v="13"/>
    <x v="2"/>
    <n v="19565000"/>
    <n v="19565000"/>
    <n v="150"/>
    <n v="2934750000"/>
  </r>
  <r>
    <s v="AG-23188"/>
    <x v="18"/>
    <s v="0003889"/>
    <x v="4"/>
    <x v="4"/>
    <s v="CTHTHA"/>
    <x v="13"/>
    <x v="24"/>
    <n v="15214000"/>
    <n v="15214000"/>
    <n v="15"/>
    <n v="228210000"/>
  </r>
  <r>
    <s v="AG-23188"/>
    <x v="18"/>
    <s v="0003889"/>
    <x v="4"/>
    <x v="4"/>
    <s v="CTHTHA"/>
    <x v="13"/>
    <x v="8"/>
    <n v="16235000"/>
    <n v="16235000"/>
    <n v="10"/>
    <n v="162350000"/>
  </r>
  <r>
    <s v="49H-00826"/>
    <x v="18"/>
    <s v="0003895"/>
    <x v="2"/>
    <x v="2"/>
    <s v="CTVTTV"/>
    <x v="2"/>
    <x v="33"/>
    <n v="15260000"/>
    <n v="15260000"/>
    <n v="40"/>
    <n v="610400000"/>
  </r>
  <r>
    <s v="47C-15481"/>
    <x v="18"/>
    <s v="0003897"/>
    <x v="12"/>
    <x v="12"/>
    <s v="CTTCH"/>
    <x v="15"/>
    <x v="13"/>
    <n v="15657000"/>
    <n v="15657000"/>
    <n v="12"/>
    <n v="187884000"/>
  </r>
  <r>
    <s v="47C-15481"/>
    <x v="18"/>
    <s v="0003897"/>
    <x v="12"/>
    <x v="12"/>
    <s v="CTTCH"/>
    <x v="15"/>
    <x v="24"/>
    <n v="15214000"/>
    <n v="15214000"/>
    <n v="12"/>
    <n v="182568000"/>
  </r>
  <r>
    <s v="47C-15481"/>
    <x v="18"/>
    <s v="0003897"/>
    <x v="12"/>
    <x v="12"/>
    <s v="CTTCH"/>
    <x v="15"/>
    <x v="38"/>
    <n v="15532000"/>
    <n v="15532000"/>
    <n v="6"/>
    <n v="93192000"/>
  </r>
  <r>
    <s v="47C-15481"/>
    <x v="18"/>
    <s v="0003897"/>
    <x v="12"/>
    <x v="12"/>
    <s v="CTTCH"/>
    <x v="15"/>
    <x v="30"/>
    <n v="15365000"/>
    <n v="15365000"/>
    <n v="15"/>
    <n v="230475000"/>
  </r>
  <r>
    <s v="47C-15481"/>
    <x v="18"/>
    <s v="0003897"/>
    <x v="12"/>
    <x v="12"/>
    <s v="CTTCH"/>
    <x v="15"/>
    <x v="34"/>
    <n v="14168000"/>
    <n v="14168000"/>
    <n v="5"/>
    <n v="70840000"/>
  </r>
  <r>
    <s v="49C-22579"/>
    <x v="18"/>
    <s v="0003898"/>
    <x v="2"/>
    <x v="2"/>
    <s v="CTVTTV"/>
    <x v="2"/>
    <x v="12"/>
    <n v="15465000"/>
    <n v="15465000"/>
    <n v="15"/>
    <n v="231975000"/>
  </r>
  <r>
    <s v="49C-22579"/>
    <x v="18"/>
    <s v="0003898"/>
    <x v="2"/>
    <x v="2"/>
    <s v="CTVTTV"/>
    <x v="2"/>
    <x v="24"/>
    <n v="15214000"/>
    <n v="15214000"/>
    <n v="35"/>
    <n v="532490000"/>
  </r>
  <r>
    <s v="66C-11236"/>
    <x v="18"/>
    <s v="0003891"/>
    <x v="5"/>
    <x v="5"/>
    <s v="DNKH"/>
    <x v="5"/>
    <x v="2"/>
    <n v="19565000"/>
    <n v="19565000"/>
    <n v="16"/>
    <n v="313040000"/>
  </r>
  <r>
    <s v="62C-00559"/>
    <x v="18"/>
    <s v="0003886"/>
    <x v="3"/>
    <x v="3"/>
    <s v="CTHDU"/>
    <x v="22"/>
    <x v="2"/>
    <n v="19565000"/>
    <n v="19565000"/>
    <n v="9"/>
    <n v="176085000"/>
  </r>
  <r>
    <s v="62C-07960"/>
    <x v="18"/>
    <s v="0003885"/>
    <x v="14"/>
    <x v="14"/>
    <s v="DNTDU"/>
    <x v="18"/>
    <x v="4"/>
    <n v="15810000"/>
    <n v="15810000"/>
    <n v="1"/>
    <n v="15810000"/>
  </r>
  <r>
    <s v="62C-07960"/>
    <x v="18"/>
    <s v="0003885"/>
    <x v="14"/>
    <x v="14"/>
    <s v="DNTDU"/>
    <x v="18"/>
    <x v="28"/>
    <n v="18953000"/>
    <n v="18953000"/>
    <n v="7.5"/>
    <n v="142147500"/>
  </r>
  <r>
    <s v="AG24047"/>
    <x v="18"/>
    <s v="003/22/XK"/>
    <x v="24"/>
    <x v="24"/>
    <s v="YT"/>
    <x v="52"/>
    <x v="56"/>
    <n v="700"/>
    <n v="700"/>
    <n v="700"/>
    <n v="11113200000"/>
  </r>
  <r>
    <s v="AG24047"/>
    <x v="18"/>
    <s v="004/22/XK"/>
    <x v="24"/>
    <x v="24"/>
    <s v="YT"/>
    <x v="52"/>
    <x v="57"/>
    <n v="560"/>
    <n v="560"/>
    <n v="100"/>
    <n v="1270080000"/>
  </r>
  <r>
    <s v="AG24047"/>
    <x v="18"/>
    <s v="005/22/XK"/>
    <x v="24"/>
    <x v="24"/>
    <s v="YT"/>
    <x v="52"/>
    <x v="58"/>
    <n v="560"/>
    <n v="560"/>
    <n v="200"/>
    <n v="2540160000"/>
  </r>
  <r>
    <s v="AG24047"/>
    <x v="18"/>
    <s v="006/22/XK"/>
    <x v="24"/>
    <x v="24"/>
    <s v="YT"/>
    <x v="52"/>
    <x v="59"/>
    <n v="560"/>
    <n v="560"/>
    <n v="200"/>
    <n v="2540160000"/>
  </r>
  <r>
    <s v="AG24047"/>
    <x v="18"/>
    <s v="007/22/XK"/>
    <x v="24"/>
    <x v="24"/>
    <s v="YT"/>
    <x v="52"/>
    <x v="50"/>
    <n v="750"/>
    <n v="750"/>
    <n v="540"/>
    <n v="9185400000"/>
  </r>
  <r>
    <s v="62C-00559"/>
    <x v="18"/>
    <s v="0003886"/>
    <x v="3"/>
    <x v="3"/>
    <s v="CTHDU"/>
    <x v="22"/>
    <x v="5"/>
    <n v="19458000"/>
    <n v="19458000"/>
    <n v="8"/>
    <n v="155664000"/>
  </r>
  <r>
    <s v="81C-15210"/>
    <x v="19"/>
    <s v="0003901"/>
    <x v="1"/>
    <x v="1"/>
    <s v="CTKH"/>
    <x v="1"/>
    <x v="14"/>
    <n v="15365000"/>
    <n v="15365000"/>
    <n v="15"/>
    <n v="230475000"/>
  </r>
  <r>
    <s v="81C-15210"/>
    <x v="19"/>
    <s v="0003901"/>
    <x v="1"/>
    <x v="1"/>
    <s v="CTKH"/>
    <x v="1"/>
    <x v="12"/>
    <n v="15465000"/>
    <n v="15465000"/>
    <n v="10"/>
    <n v="154650000"/>
  </r>
  <r>
    <s v="81C-15210"/>
    <x v="19"/>
    <s v="0003901"/>
    <x v="1"/>
    <x v="1"/>
    <s v="CTKH"/>
    <x v="1"/>
    <x v="55"/>
    <n v="15260000"/>
    <n v="15260000"/>
    <n v="5"/>
    <n v="76300000"/>
  </r>
  <r>
    <s v="81C-15210"/>
    <x v="19"/>
    <s v="0003901"/>
    <x v="1"/>
    <x v="1"/>
    <s v="CTKH"/>
    <x v="1"/>
    <x v="33"/>
    <n v="15260000"/>
    <n v="15260000"/>
    <n v="19"/>
    <n v="289940000"/>
  </r>
  <r>
    <s v="81C-15210"/>
    <x v="19"/>
    <s v="0003901"/>
    <x v="1"/>
    <x v="1"/>
    <s v="CTKH"/>
    <x v="1"/>
    <x v="14"/>
    <n v="15365000"/>
    <n v="15365000"/>
    <n v="6"/>
    <n v="92190000"/>
  </r>
  <r>
    <s v="78C-05130"/>
    <x v="19"/>
    <s v="0003902"/>
    <x v="7"/>
    <x v="7"/>
    <s v="CTTTR"/>
    <x v="7"/>
    <x v="11"/>
    <n v="12360000"/>
    <n v="12360000"/>
    <n v="78"/>
    <n v="964080000"/>
  </r>
  <r>
    <s v="81H-00200"/>
    <x v="19"/>
    <s v="0003903"/>
    <x v="12"/>
    <x v="12"/>
    <s v="CTTTDL"/>
    <x v="16"/>
    <x v="11"/>
    <n v="12360000"/>
    <n v="12360000"/>
    <n v="25"/>
    <n v="309000000"/>
  </r>
  <r>
    <s v="47C-11051"/>
    <x v="19"/>
    <s v="0003904"/>
    <x v="12"/>
    <x v="12"/>
    <s v="CTTCH"/>
    <x v="15"/>
    <x v="44"/>
    <n v="18804000"/>
    <n v="18804000"/>
    <n v="3"/>
    <n v="56412000"/>
  </r>
  <r>
    <s v="47C-11051"/>
    <x v="19"/>
    <s v="0003904"/>
    <x v="12"/>
    <x v="12"/>
    <s v="CTTCH"/>
    <x v="15"/>
    <x v="23"/>
    <n v="16242000"/>
    <n v="16242000"/>
    <n v="9"/>
    <n v="146178000"/>
  </r>
  <r>
    <s v="47C-11051"/>
    <x v="19"/>
    <s v="0003904"/>
    <x v="12"/>
    <x v="12"/>
    <s v="CTTCH"/>
    <x v="15"/>
    <x v="30"/>
    <n v="15365000"/>
    <n v="15365000"/>
    <n v="15"/>
    <n v="230475000"/>
  </r>
  <r>
    <s v="47C-11051"/>
    <x v="19"/>
    <s v="0003904"/>
    <x v="12"/>
    <x v="12"/>
    <s v="CTTCH"/>
    <x v="15"/>
    <x v="38"/>
    <n v="15532000"/>
    <n v="15532000"/>
    <n v="5"/>
    <n v="77660000"/>
  </r>
  <r>
    <s v="81H-00986"/>
    <x v="20"/>
    <s v="0003921"/>
    <x v="1"/>
    <x v="1"/>
    <s v="CTKH"/>
    <x v="1"/>
    <x v="11"/>
    <n v="12360000"/>
    <n v="12360000"/>
    <n v="10"/>
    <n v="123600000"/>
  </r>
  <r>
    <s v="81H-00986"/>
    <x v="20"/>
    <s v="0003920"/>
    <x v="1"/>
    <x v="1"/>
    <s v="CTKH"/>
    <x v="1"/>
    <x v="2"/>
    <n v="19565000"/>
    <n v="19565000"/>
    <n v="5"/>
    <n v="97825000"/>
  </r>
  <r>
    <s v="81H-00986"/>
    <x v="20"/>
    <s v="0003920"/>
    <x v="1"/>
    <x v="1"/>
    <s v="CTKH"/>
    <x v="1"/>
    <x v="55"/>
    <n v="15260000"/>
    <n v="15260000"/>
    <n v="5"/>
    <n v="76300000"/>
  </r>
  <r>
    <s v="81H-00986"/>
    <x v="20"/>
    <s v="0003920"/>
    <x v="1"/>
    <x v="1"/>
    <s v="CTKH"/>
    <x v="1"/>
    <x v="14"/>
    <n v="15365000"/>
    <n v="15365000"/>
    <n v="25"/>
    <n v="384125000"/>
  </r>
  <r>
    <s v="81H-00986"/>
    <x v="20"/>
    <s v="0003920"/>
    <x v="1"/>
    <x v="1"/>
    <s v="CTKH"/>
    <x v="1"/>
    <x v="12"/>
    <n v="15465000"/>
    <n v="15465000"/>
    <n v="5"/>
    <n v="77325000"/>
  </r>
  <r>
    <s v=""/>
    <x v="20"/>
    <s v="0003915"/>
    <x v="3"/>
    <x v="3"/>
    <s v="CTBDMK"/>
    <x v="60"/>
    <x v="60"/>
    <n v="18450000"/>
    <n v="18450000"/>
    <n v="40"/>
    <n v="738000000"/>
  </r>
  <r>
    <s v="49H-01075"/>
    <x v="20"/>
    <s v="0003923"/>
    <x v="2"/>
    <x v="2"/>
    <s v="CTVTTV"/>
    <x v="2"/>
    <x v="13"/>
    <n v="15657000"/>
    <n v="15657000"/>
    <n v="15"/>
    <n v="234855000"/>
  </r>
  <r>
    <s v="49H-01075"/>
    <x v="20"/>
    <s v="0003923"/>
    <x v="2"/>
    <x v="2"/>
    <s v="CTVTTV"/>
    <x v="2"/>
    <x v="14"/>
    <n v="15365000"/>
    <n v="15365000"/>
    <n v="15"/>
    <n v="230475000"/>
  </r>
  <r>
    <s v="49H-01075"/>
    <x v="20"/>
    <s v="0003923"/>
    <x v="2"/>
    <x v="2"/>
    <s v="CTVTTV"/>
    <x v="2"/>
    <x v="38"/>
    <n v="15532000"/>
    <n v="15532000"/>
    <n v="15"/>
    <n v="232980000"/>
  </r>
  <r>
    <s v="49H-01075"/>
    <x v="20"/>
    <s v="0003923"/>
    <x v="2"/>
    <x v="2"/>
    <s v="CTVTTV"/>
    <x v="2"/>
    <x v="22"/>
    <n v="16080000"/>
    <n v="16080000"/>
    <n v="5"/>
    <n v="80400000"/>
  </r>
  <r>
    <s v="60C-16708"/>
    <x v="20"/>
    <s v="0003922"/>
    <x v="2"/>
    <x v="2"/>
    <s v="CTVTTV"/>
    <x v="2"/>
    <x v="2"/>
    <n v="19565000"/>
    <n v="19565000"/>
    <n v="10"/>
    <n v="195650000"/>
  </r>
  <r>
    <s v="60C-16708"/>
    <x v="20"/>
    <s v="0003922"/>
    <x v="2"/>
    <x v="2"/>
    <s v="CTVTTV"/>
    <x v="2"/>
    <x v="5"/>
    <n v="19458000"/>
    <n v="19458000"/>
    <n v="4"/>
    <n v="77832000"/>
  </r>
  <r>
    <s v="83C-05167"/>
    <x v="20"/>
    <s v="0003906"/>
    <x v="4"/>
    <x v="4"/>
    <s v="CTTLOI"/>
    <x v="4"/>
    <x v="5"/>
    <n v="19458000"/>
    <n v="19458000"/>
    <n v="5"/>
    <n v="97290000"/>
  </r>
  <r>
    <s v="60C-48379"/>
    <x v="20"/>
    <s v="0003908"/>
    <x v="2"/>
    <x v="2"/>
    <s v="CTVTUYET"/>
    <x v="11"/>
    <x v="5"/>
    <n v="19458000"/>
    <n v="19458000"/>
    <n v="10"/>
    <n v="194580000"/>
  </r>
  <r>
    <s v="60C-48379"/>
    <x v="20"/>
    <s v="0003908"/>
    <x v="2"/>
    <x v="2"/>
    <s v="CTVTUYET"/>
    <x v="11"/>
    <x v="16"/>
    <n v="16206000"/>
    <n v="16206000"/>
    <n v="6.5"/>
    <n v="105339000"/>
  </r>
  <r>
    <s v="60C-13770"/>
    <x v="20"/>
    <s v="0003907"/>
    <x v="2"/>
    <x v="2"/>
    <s v="CTVTUYET"/>
    <x v="11"/>
    <x v="10"/>
    <n v="17129000"/>
    <n v="17129000"/>
    <n v="9"/>
    <n v="154161000"/>
  </r>
  <r>
    <s v="60C-13770"/>
    <x v="20"/>
    <s v="0003907"/>
    <x v="2"/>
    <x v="2"/>
    <s v="CTVTUYET"/>
    <x v="11"/>
    <x v="2"/>
    <n v="19565000"/>
    <n v="19565000"/>
    <n v="10"/>
    <n v="195650000"/>
  </r>
  <r>
    <s v="51C-60677"/>
    <x v="20"/>
    <s v="0003913"/>
    <x v="15"/>
    <x v="15"/>
    <s v="LTH"/>
    <x v="53"/>
    <x v="51"/>
    <n v="615"/>
    <n v="615"/>
    <n v="40000"/>
    <n v="24600000"/>
  </r>
  <r>
    <s v="63C-04642"/>
    <x v="20"/>
    <s v="0003914"/>
    <x v="15"/>
    <x v="15"/>
    <s v="LTH"/>
    <x v="53"/>
    <x v="53"/>
    <n v="1600"/>
    <n v="1600"/>
    <n v="3710"/>
    <n v="5936000"/>
  </r>
  <r>
    <s v="64C-07656"/>
    <x v="20"/>
    <s v="0003905"/>
    <x v="19"/>
    <x v="19"/>
    <s v="CTDNA"/>
    <x v="30"/>
    <x v="15"/>
    <n v="17548000"/>
    <n v="17548000"/>
    <n v="1"/>
    <n v="17548000"/>
  </r>
  <r>
    <s v="64C-07656"/>
    <x v="20"/>
    <s v="0003905"/>
    <x v="19"/>
    <x v="19"/>
    <s v="CTDNA"/>
    <x v="30"/>
    <x v="8"/>
    <n v="16235000"/>
    <n v="16235000"/>
    <n v="1"/>
    <n v="16235000"/>
  </r>
  <r>
    <s v="64C-07656"/>
    <x v="20"/>
    <s v="0003905"/>
    <x v="19"/>
    <x v="19"/>
    <s v="CTDNA"/>
    <x v="30"/>
    <x v="2"/>
    <n v="19565000"/>
    <n v="19565000"/>
    <n v="1"/>
    <n v="19565000"/>
  </r>
  <r>
    <s v="64C-07656"/>
    <x v="20"/>
    <s v="0003905"/>
    <x v="19"/>
    <x v="19"/>
    <s v="CTDNA"/>
    <x v="30"/>
    <x v="5"/>
    <n v="19458000"/>
    <n v="19458000"/>
    <n v="2"/>
    <n v="38916000"/>
  </r>
  <r>
    <s v="64C-07656"/>
    <x v="20"/>
    <s v="0003905"/>
    <x v="19"/>
    <x v="19"/>
    <s v="CTDNA"/>
    <x v="30"/>
    <x v="61"/>
    <n v="20601000"/>
    <n v="20601000"/>
    <n v="2"/>
    <n v="41202000"/>
  </r>
  <r>
    <s v="49C-10797"/>
    <x v="20"/>
    <s v="0003924"/>
    <x v="2"/>
    <x v="2"/>
    <s v="CTVTTV"/>
    <x v="2"/>
    <x v="24"/>
    <n v="15214000"/>
    <n v="15214000"/>
    <n v="40"/>
    <n v="608560000"/>
  </r>
  <r>
    <s v="49C-10797"/>
    <x v="20"/>
    <s v="0003924"/>
    <x v="2"/>
    <x v="2"/>
    <s v="CTVTTV"/>
    <x v="2"/>
    <x v="12"/>
    <n v="15465000"/>
    <n v="15465000"/>
    <n v="5"/>
    <n v="77325000"/>
  </r>
  <r>
    <s v="47H-00142"/>
    <x v="20"/>
    <s v="0003925"/>
    <x v="12"/>
    <x v="12"/>
    <s v="CTTTDL"/>
    <x v="16"/>
    <x v="11"/>
    <n v="12360000"/>
    <n v="12360000"/>
    <n v="15"/>
    <n v="185400000"/>
  </r>
  <r>
    <s v="60C-33603"/>
    <x v="20"/>
    <s v="0003909"/>
    <x v="2"/>
    <x v="2"/>
    <s v="CTVTTV"/>
    <x v="2"/>
    <x v="4"/>
    <n v="15810000"/>
    <n v="15810000"/>
    <n v="28"/>
    <n v="442680000"/>
  </r>
  <r>
    <s v="60C-33603"/>
    <x v="20"/>
    <s v="0003909"/>
    <x v="2"/>
    <x v="2"/>
    <s v="CTVTTV"/>
    <x v="2"/>
    <x v="0"/>
    <n v="15918000"/>
    <n v="15918000"/>
    <n v="6"/>
    <n v="95508000"/>
  </r>
  <r>
    <s v="64C-03349"/>
    <x v="20"/>
    <s v="0003910"/>
    <x v="5"/>
    <x v="5"/>
    <s v="DNKH"/>
    <x v="5"/>
    <x v="32"/>
    <n v="19403000"/>
    <n v="19403000"/>
    <n v="8"/>
    <n v="155224000"/>
  </r>
  <r>
    <s v="60C-22927"/>
    <x v="20"/>
    <s v="0003911"/>
    <x v="2"/>
    <x v="2"/>
    <s v="CTVTTV"/>
    <x v="2"/>
    <x v="0"/>
    <n v="15918000"/>
    <n v="15918000"/>
    <n v="34"/>
    <n v="541212000"/>
  </r>
  <r>
    <s v="83C--01906"/>
    <x v="20"/>
    <s v="0003912"/>
    <x v="22"/>
    <x v="22"/>
    <s v="KHNL"/>
    <x v="47"/>
    <x v="49"/>
    <n v="17046000"/>
    <n v="17046000"/>
    <n v="15.5"/>
    <n v="26421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fieldListSortAscending="1">
  <location ref="A3:BM92" firstHeaderRow="1" firstDataRow="2" firstDataCol="2"/>
  <pivotFields count="12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7">
        <item x="23"/>
        <item x="12"/>
        <item x="2"/>
        <item x="5"/>
        <item x="20"/>
        <item x="7"/>
        <item x="10"/>
        <item x="0"/>
        <item x="16"/>
        <item x="14"/>
        <item x="24"/>
        <item x="9"/>
        <item x="1"/>
        <item x="11"/>
        <item x="21"/>
        <item x="25"/>
        <item x="6"/>
        <item x="8"/>
        <item x="18"/>
        <item x="4"/>
        <item x="3"/>
        <item x="15"/>
        <item x="17"/>
        <item x="13"/>
        <item x="19"/>
        <item x="22"/>
        <item t="default"/>
      </items>
    </pivotField>
    <pivotField compact="0" outline="0" showAll="0" includeNewItemsInFilter="1"/>
    <pivotField axis="axisRow" compact="0" outline="0" showAll="0" includeNewItemsInFilter="1">
      <items count="62">
        <item x="56"/>
        <item x="60"/>
        <item x="47"/>
        <item x="55"/>
        <item x="12"/>
        <item x="28"/>
        <item x="19"/>
        <item x="26"/>
        <item x="1"/>
        <item x="32"/>
        <item x="6"/>
        <item x="30"/>
        <item x="49"/>
        <item x="8"/>
        <item x="15"/>
        <item x="42"/>
        <item x="16"/>
        <item x="3"/>
        <item x="39"/>
        <item x="45"/>
        <item x="38"/>
        <item x="21"/>
        <item x="35"/>
        <item x="40"/>
        <item x="34"/>
        <item x="22"/>
        <item x="10"/>
        <item x="54"/>
        <item x="24"/>
        <item x="48"/>
        <item x="9"/>
        <item x="41"/>
        <item x="7"/>
        <item x="33"/>
        <item x="0"/>
        <item x="43"/>
        <item x="11"/>
        <item x="2"/>
        <item x="13"/>
        <item x="44"/>
        <item x="29"/>
        <item x="4"/>
        <item x="27"/>
        <item x="17"/>
        <item x="23"/>
        <item x="25"/>
        <item x="31"/>
        <item x="58"/>
        <item x="18"/>
        <item x="51"/>
        <item x="5"/>
        <item x="50"/>
        <item x="14"/>
        <item x="37"/>
        <item x="36"/>
        <item x="20"/>
        <item x="59"/>
        <item x="46"/>
        <item x="53"/>
        <item x="57"/>
        <item x="52"/>
        <item t="default"/>
      </items>
    </pivotField>
    <pivotField axis="axisCol" compact="0" outline="0" showAll="0" includeNewItemsInFilter="1">
      <items count="63">
        <item x="46"/>
        <item x="6"/>
        <item x="26"/>
        <item x="56"/>
        <item x="41"/>
        <item x="47"/>
        <item x="45"/>
        <item x="3"/>
        <item x="44"/>
        <item x="33"/>
        <item x="24"/>
        <item x="43"/>
        <item x="59"/>
        <item x="20"/>
        <item x="55"/>
        <item x="58"/>
        <item x="29"/>
        <item x="38"/>
        <item x="14"/>
        <item x="30"/>
        <item x="57"/>
        <item x="34"/>
        <item x="35"/>
        <item x="40"/>
        <item x="22"/>
        <item x="27"/>
        <item x="5"/>
        <item x="2"/>
        <item x="32"/>
        <item x="50"/>
        <item x="17"/>
        <item x="21"/>
        <item x="10"/>
        <item x="4"/>
        <item x="0"/>
        <item x="15"/>
        <item x="8"/>
        <item x="31"/>
        <item x="18"/>
        <item x="42"/>
        <item x="19"/>
        <item x="37"/>
        <item x="54"/>
        <item x="51"/>
        <item x="53"/>
        <item x="48"/>
        <item x="52"/>
        <item x="60"/>
        <item x="16"/>
        <item x="23"/>
        <item x="13"/>
        <item x="25"/>
        <item x="28"/>
        <item x="12"/>
        <item x="36"/>
        <item x="39"/>
        <item x="49"/>
        <item x="11"/>
        <item x="9"/>
        <item x="7"/>
        <item x="1"/>
        <item x="6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2">
    <field x="4"/>
    <field x="6"/>
  </rowFields>
  <rowItems count="88">
    <i>
      <x/>
      <x v="12"/>
    </i>
    <i t="default">
      <x/>
    </i>
    <i>
      <x v="1"/>
      <x v="5"/>
    </i>
    <i r="1">
      <x v="14"/>
    </i>
    <i r="1">
      <x v="16"/>
    </i>
    <i r="1">
      <x v="42"/>
    </i>
    <i t="default">
      <x v="1"/>
    </i>
    <i>
      <x v="2"/>
      <x v="36"/>
    </i>
    <i r="1">
      <x v="37"/>
    </i>
    <i t="default">
      <x v="2"/>
    </i>
    <i>
      <x v="3"/>
      <x v="20"/>
    </i>
    <i r="1">
      <x v="24"/>
    </i>
    <i r="1">
      <x v="50"/>
    </i>
    <i t="default">
      <x v="3"/>
    </i>
    <i>
      <x v="4"/>
      <x v="15"/>
    </i>
    <i r="1">
      <x v="35"/>
    </i>
    <i r="1">
      <x v="47"/>
    </i>
    <i t="default">
      <x v="4"/>
    </i>
    <i>
      <x v="5"/>
      <x v="32"/>
    </i>
    <i r="1">
      <x v="40"/>
    </i>
    <i t="default">
      <x v="5"/>
    </i>
    <i>
      <x v="6"/>
      <x v="22"/>
    </i>
    <i r="1">
      <x v="26"/>
    </i>
    <i t="default">
      <x v="6"/>
    </i>
    <i>
      <x v="7"/>
      <x v="34"/>
    </i>
    <i t="default">
      <x v="7"/>
    </i>
    <i>
      <x v="8"/>
      <x v="28"/>
    </i>
    <i t="default">
      <x v="8"/>
    </i>
    <i>
      <x v="9"/>
      <x v="48"/>
    </i>
    <i t="default">
      <x v="9"/>
    </i>
    <i>
      <x v="10"/>
      <x v="60"/>
    </i>
    <i t="default">
      <x v="10"/>
    </i>
    <i>
      <x v="11"/>
      <x v="19"/>
    </i>
    <i r="1">
      <x v="30"/>
    </i>
    <i t="default">
      <x v="11"/>
    </i>
    <i>
      <x v="12"/>
      <x v="8"/>
    </i>
    <i t="default">
      <x v="12"/>
    </i>
    <i>
      <x v="13"/>
      <x v="4"/>
    </i>
    <i r="1">
      <x v="44"/>
    </i>
    <i r="1">
      <x v="49"/>
    </i>
    <i r="1">
      <x v="52"/>
    </i>
    <i t="default">
      <x v="13"/>
    </i>
    <i>
      <x v="14"/>
      <x v="39"/>
    </i>
    <i r="1">
      <x v="51"/>
    </i>
    <i t="default">
      <x v="14"/>
    </i>
    <i>
      <x v="15"/>
      <x v="27"/>
    </i>
    <i t="default">
      <x v="15"/>
    </i>
    <i>
      <x v="16"/>
      <x v="6"/>
    </i>
    <i r="1">
      <x v="10"/>
    </i>
    <i t="default">
      <x v="16"/>
    </i>
    <i>
      <x v="17"/>
      <x v="13"/>
    </i>
    <i t="default">
      <x v="17"/>
    </i>
    <i>
      <x v="18"/>
      <x v="7"/>
    </i>
    <i r="1">
      <x v="9"/>
    </i>
    <i r="1">
      <x v="46"/>
    </i>
    <i t="default">
      <x v="18"/>
    </i>
    <i>
      <x v="19"/>
      <x v="33"/>
    </i>
    <i r="1">
      <x v="38"/>
    </i>
    <i r="1">
      <x v="41"/>
    </i>
    <i t="default">
      <x v="19"/>
    </i>
    <i>
      <x v="20"/>
      <x v="1"/>
    </i>
    <i r="1">
      <x v="17"/>
    </i>
    <i r="1">
      <x v="25"/>
    </i>
    <i t="default">
      <x v="20"/>
    </i>
    <i>
      <x v="21"/>
      <x v="21"/>
    </i>
    <i r="1">
      <x v="23"/>
    </i>
    <i r="1">
      <x v="54"/>
    </i>
    <i r="1">
      <x v="55"/>
    </i>
    <i r="1">
      <x v="57"/>
    </i>
    <i r="1">
      <x v="58"/>
    </i>
    <i t="default">
      <x v="21"/>
    </i>
    <i>
      <x v="22"/>
      <x/>
    </i>
    <i r="1">
      <x v="45"/>
    </i>
    <i t="default">
      <x v="22"/>
    </i>
    <i>
      <x v="23"/>
      <x v="43"/>
    </i>
    <i t="default">
      <x v="23"/>
    </i>
    <i>
      <x v="24"/>
      <x v="11"/>
    </i>
    <i r="1">
      <x v="18"/>
    </i>
    <i r="1">
      <x v="31"/>
    </i>
    <i r="1">
      <x v="53"/>
    </i>
    <i t="default">
      <x v="24"/>
    </i>
    <i>
      <x v="25"/>
      <x v="2"/>
    </i>
    <i r="1">
      <x v="3"/>
    </i>
    <i r="1">
      <x v="29"/>
    </i>
    <i r="1">
      <x v="56"/>
    </i>
    <i r="1">
      <x v="59"/>
    </i>
    <i t="default">
      <x v="25"/>
    </i>
    <i t="grand">
      <x/>
    </i>
  </rowItems>
  <colFields count="1">
    <field x="7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Thanhtien" fld="11" baseField="0" baseItem="0"/>
  </dataFields>
  <formats count="507">
    <format dxfId="506">
      <pivotArea outline="0" fieldPosition="0">
        <references count="1">
          <reference field="7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05">
      <pivotArea type="origin" dataOnly="0" labelOnly="1" outline="0" fieldPosition="0"/>
    </format>
    <format dxfId="504">
      <pivotArea field="7" type="button" dataOnly="0" labelOnly="1" outline="0" axis="axisCol" fieldPosition="0"/>
    </format>
    <format dxfId="503">
      <pivotArea type="topRight" dataOnly="0" labelOnly="1" outline="0" fieldPosition="0"/>
    </format>
    <format dxfId="502">
      <pivotArea field="4" type="button" dataOnly="0" labelOnly="1" outline="0" axis="axisRow" fieldPosition="0"/>
    </format>
    <format dxfId="501">
      <pivotArea field="6" type="button" dataOnly="0" labelOnly="1" outline="0" axis="axisRow" fieldPosition="1"/>
    </format>
    <format dxfId="500">
      <pivotArea field="-2" type="button" dataOnly="0" labelOnly="1" outline="0" axis="axisValues" fieldPosition="0"/>
    </format>
    <format dxfId="499">
      <pivotArea dataOnly="0" labelOnly="1" outline="0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98">
      <pivotArea dataOnly="0" labelOnly="1" outline="0" fieldPosition="0">
        <references count="2">
          <reference field="4294967294" count="1" selected="0">
            <x v="0"/>
          </reference>
          <reference field="4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97">
      <pivotArea dataOnly="0" labelOnly="1" outline="0" fieldPosition="0">
        <references count="1">
          <reference field="4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96">
      <pivotArea dataOnly="0" labelOnly="1" outline="0" fieldPosition="0">
        <references count="2">
          <reference field="4294967294" count="1" selected="0">
            <x v="0"/>
          </reference>
          <reference field="4" count="10" defaultSubtotal="1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95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94">
      <pivotArea dataOnly="0" labelOnly="1" outline="0" fieldPosition="0">
        <references count="2">
          <reference field="4" count="1" selected="0">
            <x v="0"/>
          </reference>
          <reference field="6" count="1">
            <x v="12"/>
          </reference>
        </references>
      </pivotArea>
    </format>
    <format dxfId="493">
      <pivotArea dataOnly="0" labelOnly="1" outline="0" fieldPosition="0">
        <references count="2">
          <reference field="4" count="1" selected="0">
            <x v="1"/>
          </reference>
          <reference field="6" count="4">
            <x v="5"/>
            <x v="14"/>
            <x v="16"/>
            <x v="42"/>
          </reference>
        </references>
      </pivotArea>
    </format>
    <format dxfId="492">
      <pivotArea dataOnly="0" labelOnly="1" outline="0" fieldPosition="0">
        <references count="2">
          <reference field="4" count="1" selected="0">
            <x v="2"/>
          </reference>
          <reference field="6" count="2">
            <x v="36"/>
            <x v="37"/>
          </reference>
        </references>
      </pivotArea>
    </format>
    <format dxfId="491">
      <pivotArea dataOnly="0" labelOnly="1" outline="0" fieldPosition="0">
        <references count="2">
          <reference field="4" count="1" selected="0">
            <x v="3"/>
          </reference>
          <reference field="6" count="3">
            <x v="20"/>
            <x v="24"/>
            <x v="50"/>
          </reference>
        </references>
      </pivotArea>
    </format>
    <format dxfId="490">
      <pivotArea dataOnly="0" labelOnly="1" outline="0" fieldPosition="0">
        <references count="2">
          <reference field="4" count="1" selected="0">
            <x v="4"/>
          </reference>
          <reference field="6" count="3">
            <x v="15"/>
            <x v="35"/>
            <x v="47"/>
          </reference>
        </references>
      </pivotArea>
    </format>
    <format dxfId="489">
      <pivotArea dataOnly="0" labelOnly="1" outline="0" fieldPosition="0">
        <references count="2">
          <reference field="4" count="1" selected="0">
            <x v="5"/>
          </reference>
          <reference field="6" count="2">
            <x v="32"/>
            <x v="40"/>
          </reference>
        </references>
      </pivotArea>
    </format>
    <format dxfId="488">
      <pivotArea dataOnly="0" labelOnly="1" outline="0" fieldPosition="0">
        <references count="2">
          <reference field="4" count="1" selected="0">
            <x v="6"/>
          </reference>
          <reference field="6" count="2">
            <x v="22"/>
            <x v="26"/>
          </reference>
        </references>
      </pivotArea>
    </format>
    <format dxfId="487">
      <pivotArea dataOnly="0" labelOnly="1" outline="0" fieldPosition="0">
        <references count="2">
          <reference field="4" count="1" selected="0">
            <x v="7"/>
          </reference>
          <reference field="6" count="1">
            <x v="34"/>
          </reference>
        </references>
      </pivotArea>
    </format>
    <format dxfId="486">
      <pivotArea dataOnly="0" labelOnly="1" outline="0" fieldPosition="0">
        <references count="2">
          <reference field="4" count="1" selected="0">
            <x v="8"/>
          </reference>
          <reference field="6" count="1">
            <x v="28"/>
          </reference>
        </references>
      </pivotArea>
    </format>
    <format dxfId="485">
      <pivotArea dataOnly="0" labelOnly="1" outline="0" fieldPosition="0">
        <references count="2">
          <reference field="4" count="1" selected="0">
            <x v="9"/>
          </reference>
          <reference field="6" count="1">
            <x v="48"/>
          </reference>
        </references>
      </pivotArea>
    </format>
    <format dxfId="484">
      <pivotArea dataOnly="0" labelOnly="1" outline="0" fieldPosition="0">
        <references count="2">
          <reference field="4" count="1" selected="0">
            <x v="10"/>
          </reference>
          <reference field="6" count="1">
            <x v="60"/>
          </reference>
        </references>
      </pivotArea>
    </format>
    <format dxfId="483">
      <pivotArea dataOnly="0" labelOnly="1" outline="0" fieldPosition="0">
        <references count="2">
          <reference field="4" count="1" selected="0">
            <x v="11"/>
          </reference>
          <reference field="6" count="2">
            <x v="19"/>
            <x v="30"/>
          </reference>
        </references>
      </pivotArea>
    </format>
    <format dxfId="482">
      <pivotArea dataOnly="0" labelOnly="1" outline="0" fieldPosition="0">
        <references count="2">
          <reference field="4" count="1" selected="0">
            <x v="12"/>
          </reference>
          <reference field="6" count="1">
            <x v="8"/>
          </reference>
        </references>
      </pivotArea>
    </format>
    <format dxfId="481">
      <pivotArea dataOnly="0" labelOnly="1" outline="0" fieldPosition="0">
        <references count="2">
          <reference field="4" count="1" selected="0">
            <x v="13"/>
          </reference>
          <reference field="6" count="4">
            <x v="4"/>
            <x v="44"/>
            <x v="49"/>
            <x v="52"/>
          </reference>
        </references>
      </pivotArea>
    </format>
    <format dxfId="480">
      <pivotArea dataOnly="0" labelOnly="1" outline="0" fieldPosition="0">
        <references count="2">
          <reference field="4" count="1" selected="0">
            <x v="14"/>
          </reference>
          <reference field="6" count="2">
            <x v="39"/>
            <x v="51"/>
          </reference>
        </references>
      </pivotArea>
    </format>
    <format dxfId="479">
      <pivotArea dataOnly="0" labelOnly="1" outline="0" fieldPosition="0">
        <references count="2">
          <reference field="4" count="1" selected="0">
            <x v="15"/>
          </reference>
          <reference field="6" count="1">
            <x v="27"/>
          </reference>
        </references>
      </pivotArea>
    </format>
    <format dxfId="478">
      <pivotArea dataOnly="0" labelOnly="1" outline="0" fieldPosition="0">
        <references count="2">
          <reference field="4" count="1" selected="0">
            <x v="16"/>
          </reference>
          <reference field="6" count="2">
            <x v="6"/>
            <x v="10"/>
          </reference>
        </references>
      </pivotArea>
    </format>
    <format dxfId="477">
      <pivotArea dataOnly="0" labelOnly="1" outline="0" fieldPosition="0">
        <references count="2">
          <reference field="4" count="1" selected="0">
            <x v="17"/>
          </reference>
          <reference field="6" count="1">
            <x v="13"/>
          </reference>
        </references>
      </pivotArea>
    </format>
    <format dxfId="476">
      <pivotArea dataOnly="0" labelOnly="1" outline="0" fieldPosition="0">
        <references count="2">
          <reference field="4" count="1" selected="0">
            <x v="18"/>
          </reference>
          <reference field="6" count="3">
            <x v="7"/>
            <x v="9"/>
            <x v="46"/>
          </reference>
        </references>
      </pivotArea>
    </format>
    <format dxfId="475">
      <pivotArea dataOnly="0" labelOnly="1" outline="0" fieldPosition="0">
        <references count="2">
          <reference field="4" count="1" selected="0">
            <x v="19"/>
          </reference>
          <reference field="6" count="3">
            <x v="33"/>
            <x v="38"/>
            <x v="41"/>
          </reference>
        </references>
      </pivotArea>
    </format>
    <format dxfId="474">
      <pivotArea dataOnly="0" labelOnly="1" outline="0" fieldPosition="0">
        <references count="2">
          <reference field="4" count="1" selected="0">
            <x v="20"/>
          </reference>
          <reference field="6" count="3">
            <x v="1"/>
            <x v="17"/>
            <x v="25"/>
          </reference>
        </references>
      </pivotArea>
    </format>
    <format dxfId="473">
      <pivotArea dataOnly="0" labelOnly="1" outline="0" fieldPosition="0">
        <references count="2">
          <reference field="4" count="1" selected="0">
            <x v="21"/>
          </reference>
          <reference field="6" count="6">
            <x v="21"/>
            <x v="23"/>
            <x v="54"/>
            <x v="55"/>
            <x v="57"/>
            <x v="58"/>
          </reference>
        </references>
      </pivotArea>
    </format>
    <format dxfId="472">
      <pivotArea dataOnly="0" labelOnly="1" outline="0" fieldPosition="0">
        <references count="2">
          <reference field="4" count="1" selected="0">
            <x v="22"/>
          </reference>
          <reference field="6" count="2">
            <x v="0"/>
            <x v="45"/>
          </reference>
        </references>
      </pivotArea>
    </format>
    <format dxfId="471">
      <pivotArea dataOnly="0" labelOnly="1" outline="0" fieldPosition="0">
        <references count="2">
          <reference field="4" count="1" selected="0">
            <x v="23"/>
          </reference>
          <reference field="6" count="1">
            <x v="43"/>
          </reference>
        </references>
      </pivotArea>
    </format>
    <format dxfId="470">
      <pivotArea dataOnly="0" labelOnly="1" outline="0" fieldPosition="0">
        <references count="2">
          <reference field="4" count="1" selected="0">
            <x v="24"/>
          </reference>
          <reference field="6" count="4">
            <x v="11"/>
            <x v="18"/>
            <x v="31"/>
            <x v="53"/>
          </reference>
        </references>
      </pivotArea>
    </format>
    <format dxfId="469">
      <pivotArea dataOnly="0" labelOnly="1" outline="0" fieldPosition="0">
        <references count="2">
          <reference field="4" count="1" selected="0">
            <x v="25"/>
          </reference>
          <reference field="6" count="5">
            <x v="2"/>
            <x v="3"/>
            <x v="29"/>
            <x v="56"/>
            <x v="59"/>
          </reference>
        </references>
      </pivotArea>
    </format>
    <format dxfId="46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0"/>
          </reference>
          <reference field="6" count="1" selected="0">
            <x v="12"/>
          </reference>
        </references>
      </pivotArea>
    </format>
    <format dxfId="46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5"/>
          </reference>
        </references>
      </pivotArea>
    </format>
    <format dxfId="46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4"/>
          </reference>
        </references>
      </pivotArea>
    </format>
    <format dxfId="46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6"/>
          </reference>
        </references>
      </pivotArea>
    </format>
    <format dxfId="46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42"/>
          </reference>
        </references>
      </pivotArea>
    </format>
    <format dxfId="46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6"/>
          </reference>
        </references>
      </pivotArea>
    </format>
    <format dxfId="46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7"/>
          </reference>
        </references>
      </pivotArea>
    </format>
    <format dxfId="46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0"/>
          </reference>
        </references>
      </pivotArea>
    </format>
    <format dxfId="46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45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50"/>
          </reference>
        </references>
      </pivotArea>
    </format>
    <format dxfId="45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15"/>
          </reference>
        </references>
      </pivotArea>
    </format>
    <format dxfId="45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35"/>
          </reference>
        </references>
      </pivotArea>
    </format>
    <format dxfId="45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47"/>
          </reference>
        </references>
      </pivotArea>
    </format>
    <format dxfId="45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32"/>
          </reference>
        </references>
      </pivotArea>
    </format>
    <format dxfId="45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40"/>
          </reference>
        </references>
      </pivotArea>
    </format>
    <format dxfId="45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2"/>
          </reference>
        </references>
      </pivotArea>
    </format>
    <format dxfId="45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6"/>
          </reference>
        </references>
      </pivotArea>
    </format>
    <format dxfId="45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45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8"/>
          </reference>
          <reference field="6" count="1" selected="0">
            <x v="28"/>
          </reference>
        </references>
      </pivotArea>
    </format>
    <format dxfId="44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9"/>
          </reference>
          <reference field="6" count="1" selected="0">
            <x v="48"/>
          </reference>
        </references>
      </pivotArea>
    </format>
    <format dxfId="44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0"/>
          </reference>
          <reference field="6" count="1" selected="0">
            <x v="60"/>
          </reference>
        </references>
      </pivotArea>
    </format>
    <format dxfId="44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19"/>
          </reference>
        </references>
      </pivotArea>
    </format>
    <format dxfId="44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30"/>
          </reference>
        </references>
      </pivotArea>
    </format>
    <format dxfId="44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2"/>
          </reference>
          <reference field="6" count="1" selected="0">
            <x v="8"/>
          </reference>
        </references>
      </pivotArea>
    </format>
    <format dxfId="44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"/>
          </reference>
        </references>
      </pivotArea>
    </format>
    <format dxfId="44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4"/>
          </reference>
        </references>
      </pivotArea>
    </format>
    <format dxfId="44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9"/>
          </reference>
        </references>
      </pivotArea>
    </format>
    <format dxfId="44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52"/>
          </reference>
        </references>
      </pivotArea>
    </format>
    <format dxfId="44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39"/>
          </reference>
        </references>
      </pivotArea>
    </format>
    <format dxfId="43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51"/>
          </reference>
        </references>
      </pivotArea>
    </format>
    <format dxfId="43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5"/>
          </reference>
          <reference field="6" count="1" selected="0">
            <x v="27"/>
          </reference>
        </references>
      </pivotArea>
    </format>
    <format dxfId="43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6"/>
          </reference>
        </references>
      </pivotArea>
    </format>
    <format dxfId="43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10"/>
          </reference>
        </references>
      </pivotArea>
    </format>
    <format dxfId="43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7"/>
          </reference>
          <reference field="6" count="1" selected="0">
            <x v="13"/>
          </reference>
        </references>
      </pivotArea>
    </format>
    <format dxfId="43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7"/>
          </reference>
        </references>
      </pivotArea>
    </format>
    <format dxfId="43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9"/>
          </reference>
        </references>
      </pivotArea>
    </format>
    <format dxfId="43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46"/>
          </reference>
        </references>
      </pivotArea>
    </format>
    <format dxfId="43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3"/>
          </reference>
        </references>
      </pivotArea>
    </format>
    <format dxfId="43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8"/>
          </reference>
        </references>
      </pivotArea>
    </format>
    <format dxfId="42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41"/>
          </reference>
        </references>
      </pivotArea>
    </format>
    <format dxfId="42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"/>
          </reference>
        </references>
      </pivotArea>
    </format>
    <format dxfId="42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7"/>
          </reference>
        </references>
      </pivotArea>
    </format>
    <format dxfId="42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25"/>
          </reference>
        </references>
      </pivotArea>
    </format>
    <format dxfId="42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1"/>
          </reference>
        </references>
      </pivotArea>
    </format>
    <format dxfId="42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3"/>
          </reference>
        </references>
      </pivotArea>
    </format>
    <format dxfId="42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4"/>
          </reference>
        </references>
      </pivotArea>
    </format>
    <format dxfId="42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5"/>
          </reference>
        </references>
      </pivotArea>
    </format>
    <format dxfId="42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7"/>
          </reference>
        </references>
      </pivotArea>
    </format>
    <format dxfId="42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8"/>
          </reference>
        </references>
      </pivotArea>
    </format>
    <format dxfId="41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0"/>
          </reference>
        </references>
      </pivotArea>
    </format>
    <format dxfId="41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45"/>
          </reference>
        </references>
      </pivotArea>
    </format>
    <format dxfId="41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3"/>
          </reference>
          <reference field="6" count="1" selected="0">
            <x v="43"/>
          </reference>
        </references>
      </pivotArea>
    </format>
    <format dxfId="41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1"/>
          </reference>
        </references>
      </pivotArea>
    </format>
    <format dxfId="41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8"/>
          </reference>
        </references>
      </pivotArea>
    </format>
    <format dxfId="41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31"/>
          </reference>
        </references>
      </pivotArea>
    </format>
    <format dxfId="41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53"/>
          </reference>
        </references>
      </pivotArea>
    </format>
    <format dxfId="41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"/>
          </reference>
        </references>
      </pivotArea>
    </format>
    <format dxfId="41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3"/>
          </reference>
        </references>
      </pivotArea>
    </format>
    <format dxfId="41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9"/>
          </reference>
        </references>
      </pivotArea>
    </format>
    <format dxfId="40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6"/>
          </reference>
        </references>
      </pivotArea>
    </format>
    <format dxfId="40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9"/>
          </reference>
        </references>
      </pivotArea>
    </format>
    <format dxfId="407">
      <pivotArea dataOnly="0" labelOnly="1" outline="0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6">
      <pivotArea dataOnly="0" labelOnly="1" outline="0" fieldPosition="0">
        <references count="1">
          <reference field="7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05">
      <pivotArea outline="0" fieldPosition="0">
        <references count="1">
          <reference field="7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04">
      <pivotArea type="origin" dataOnly="0" labelOnly="1" outline="0" fieldPosition="0"/>
    </format>
    <format dxfId="403">
      <pivotArea field="7" type="button" dataOnly="0" labelOnly="1" outline="0" axis="axisCol" fieldPosition="0"/>
    </format>
    <format dxfId="402">
      <pivotArea type="topRight" dataOnly="0" labelOnly="1" outline="0" fieldPosition="0"/>
    </format>
    <format dxfId="401">
      <pivotArea field="4" type="button" dataOnly="0" labelOnly="1" outline="0" axis="axisRow" fieldPosition="0"/>
    </format>
    <format dxfId="400">
      <pivotArea field="6" type="button" dataOnly="0" labelOnly="1" outline="0" axis="axisRow" fieldPosition="1"/>
    </format>
    <format dxfId="399">
      <pivotArea field="-2" type="button" dataOnly="0" labelOnly="1" outline="0" axis="axisValues" fieldPosition="0"/>
    </format>
    <format dxfId="398">
      <pivotArea dataOnly="0" labelOnly="1" outline="0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97">
      <pivotArea dataOnly="0" labelOnly="1" outline="0" fieldPosition="0">
        <references count="2">
          <reference field="4294967294" count="1" selected="0">
            <x v="0"/>
          </reference>
          <reference field="4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96">
      <pivotArea dataOnly="0" labelOnly="1" outline="0" fieldPosition="0">
        <references count="1">
          <reference field="4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95">
      <pivotArea dataOnly="0" labelOnly="1" outline="0" fieldPosition="0">
        <references count="2">
          <reference field="4294967294" count="1" selected="0">
            <x v="0"/>
          </reference>
          <reference field="4" count="10" defaultSubtotal="1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94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393">
      <pivotArea dataOnly="0" labelOnly="1" outline="0" fieldPosition="0">
        <references count="2">
          <reference field="4" count="1" selected="0">
            <x v="0"/>
          </reference>
          <reference field="6" count="1">
            <x v="12"/>
          </reference>
        </references>
      </pivotArea>
    </format>
    <format dxfId="392">
      <pivotArea dataOnly="0" labelOnly="1" outline="0" fieldPosition="0">
        <references count="2">
          <reference field="4" count="1" selected="0">
            <x v="1"/>
          </reference>
          <reference field="6" count="4">
            <x v="5"/>
            <x v="14"/>
            <x v="16"/>
            <x v="42"/>
          </reference>
        </references>
      </pivotArea>
    </format>
    <format dxfId="391">
      <pivotArea dataOnly="0" labelOnly="1" outline="0" fieldPosition="0">
        <references count="2">
          <reference field="4" count="1" selected="0">
            <x v="2"/>
          </reference>
          <reference field="6" count="2">
            <x v="36"/>
            <x v="37"/>
          </reference>
        </references>
      </pivotArea>
    </format>
    <format dxfId="390">
      <pivotArea dataOnly="0" labelOnly="1" outline="0" fieldPosition="0">
        <references count="2">
          <reference field="4" count="1" selected="0">
            <x v="3"/>
          </reference>
          <reference field="6" count="3">
            <x v="20"/>
            <x v="24"/>
            <x v="50"/>
          </reference>
        </references>
      </pivotArea>
    </format>
    <format dxfId="389">
      <pivotArea dataOnly="0" labelOnly="1" outline="0" fieldPosition="0">
        <references count="2">
          <reference field="4" count="1" selected="0">
            <x v="4"/>
          </reference>
          <reference field="6" count="3">
            <x v="15"/>
            <x v="35"/>
            <x v="47"/>
          </reference>
        </references>
      </pivotArea>
    </format>
    <format dxfId="388">
      <pivotArea dataOnly="0" labelOnly="1" outline="0" fieldPosition="0">
        <references count="2">
          <reference field="4" count="1" selected="0">
            <x v="5"/>
          </reference>
          <reference field="6" count="2">
            <x v="32"/>
            <x v="40"/>
          </reference>
        </references>
      </pivotArea>
    </format>
    <format dxfId="387">
      <pivotArea dataOnly="0" labelOnly="1" outline="0" fieldPosition="0">
        <references count="2">
          <reference field="4" count="1" selected="0">
            <x v="6"/>
          </reference>
          <reference field="6" count="2">
            <x v="22"/>
            <x v="26"/>
          </reference>
        </references>
      </pivotArea>
    </format>
    <format dxfId="386">
      <pivotArea dataOnly="0" labelOnly="1" outline="0" fieldPosition="0">
        <references count="2">
          <reference field="4" count="1" selected="0">
            <x v="7"/>
          </reference>
          <reference field="6" count="1">
            <x v="34"/>
          </reference>
        </references>
      </pivotArea>
    </format>
    <format dxfId="385">
      <pivotArea dataOnly="0" labelOnly="1" outline="0" fieldPosition="0">
        <references count="2">
          <reference field="4" count="1" selected="0">
            <x v="8"/>
          </reference>
          <reference field="6" count="1">
            <x v="28"/>
          </reference>
        </references>
      </pivotArea>
    </format>
    <format dxfId="384">
      <pivotArea dataOnly="0" labelOnly="1" outline="0" fieldPosition="0">
        <references count="2">
          <reference field="4" count="1" selected="0">
            <x v="9"/>
          </reference>
          <reference field="6" count="1">
            <x v="48"/>
          </reference>
        </references>
      </pivotArea>
    </format>
    <format dxfId="383">
      <pivotArea dataOnly="0" labelOnly="1" outline="0" fieldPosition="0">
        <references count="2">
          <reference field="4" count="1" selected="0">
            <x v="10"/>
          </reference>
          <reference field="6" count="1">
            <x v="60"/>
          </reference>
        </references>
      </pivotArea>
    </format>
    <format dxfId="382">
      <pivotArea dataOnly="0" labelOnly="1" outline="0" fieldPosition="0">
        <references count="2">
          <reference field="4" count="1" selected="0">
            <x v="11"/>
          </reference>
          <reference field="6" count="2">
            <x v="19"/>
            <x v="30"/>
          </reference>
        </references>
      </pivotArea>
    </format>
    <format dxfId="381">
      <pivotArea dataOnly="0" labelOnly="1" outline="0" fieldPosition="0">
        <references count="2">
          <reference field="4" count="1" selected="0">
            <x v="12"/>
          </reference>
          <reference field="6" count="1">
            <x v="8"/>
          </reference>
        </references>
      </pivotArea>
    </format>
    <format dxfId="380">
      <pivotArea dataOnly="0" labelOnly="1" outline="0" fieldPosition="0">
        <references count="2">
          <reference field="4" count="1" selected="0">
            <x v="13"/>
          </reference>
          <reference field="6" count="4">
            <x v="4"/>
            <x v="44"/>
            <x v="49"/>
            <x v="52"/>
          </reference>
        </references>
      </pivotArea>
    </format>
    <format dxfId="379">
      <pivotArea dataOnly="0" labelOnly="1" outline="0" fieldPosition="0">
        <references count="2">
          <reference field="4" count="1" selected="0">
            <x v="14"/>
          </reference>
          <reference field="6" count="2">
            <x v="39"/>
            <x v="51"/>
          </reference>
        </references>
      </pivotArea>
    </format>
    <format dxfId="378">
      <pivotArea dataOnly="0" labelOnly="1" outline="0" fieldPosition="0">
        <references count="2">
          <reference field="4" count="1" selected="0">
            <x v="15"/>
          </reference>
          <reference field="6" count="1">
            <x v="27"/>
          </reference>
        </references>
      </pivotArea>
    </format>
    <format dxfId="377">
      <pivotArea dataOnly="0" labelOnly="1" outline="0" fieldPosition="0">
        <references count="2">
          <reference field="4" count="1" selected="0">
            <x v="16"/>
          </reference>
          <reference field="6" count="2">
            <x v="6"/>
            <x v="10"/>
          </reference>
        </references>
      </pivotArea>
    </format>
    <format dxfId="376">
      <pivotArea dataOnly="0" labelOnly="1" outline="0" fieldPosition="0">
        <references count="2">
          <reference field="4" count="1" selected="0">
            <x v="17"/>
          </reference>
          <reference field="6" count="1">
            <x v="13"/>
          </reference>
        </references>
      </pivotArea>
    </format>
    <format dxfId="375">
      <pivotArea dataOnly="0" labelOnly="1" outline="0" fieldPosition="0">
        <references count="2">
          <reference field="4" count="1" selected="0">
            <x v="18"/>
          </reference>
          <reference field="6" count="3">
            <x v="7"/>
            <x v="9"/>
            <x v="46"/>
          </reference>
        </references>
      </pivotArea>
    </format>
    <format dxfId="374">
      <pivotArea dataOnly="0" labelOnly="1" outline="0" fieldPosition="0">
        <references count="2">
          <reference field="4" count="1" selected="0">
            <x v="19"/>
          </reference>
          <reference field="6" count="3">
            <x v="33"/>
            <x v="38"/>
            <x v="41"/>
          </reference>
        </references>
      </pivotArea>
    </format>
    <format dxfId="373">
      <pivotArea dataOnly="0" labelOnly="1" outline="0" fieldPosition="0">
        <references count="2">
          <reference field="4" count="1" selected="0">
            <x v="20"/>
          </reference>
          <reference field="6" count="3">
            <x v="1"/>
            <x v="17"/>
            <x v="25"/>
          </reference>
        </references>
      </pivotArea>
    </format>
    <format dxfId="372">
      <pivotArea dataOnly="0" labelOnly="1" outline="0" fieldPosition="0">
        <references count="2">
          <reference field="4" count="1" selected="0">
            <x v="21"/>
          </reference>
          <reference field="6" count="6">
            <x v="21"/>
            <x v="23"/>
            <x v="54"/>
            <x v="55"/>
            <x v="57"/>
            <x v="58"/>
          </reference>
        </references>
      </pivotArea>
    </format>
    <format dxfId="371">
      <pivotArea dataOnly="0" labelOnly="1" outline="0" fieldPosition="0">
        <references count="2">
          <reference field="4" count="1" selected="0">
            <x v="22"/>
          </reference>
          <reference field="6" count="2">
            <x v="0"/>
            <x v="45"/>
          </reference>
        </references>
      </pivotArea>
    </format>
    <format dxfId="370">
      <pivotArea dataOnly="0" labelOnly="1" outline="0" fieldPosition="0">
        <references count="2">
          <reference field="4" count="1" selected="0">
            <x v="23"/>
          </reference>
          <reference field="6" count="1">
            <x v="43"/>
          </reference>
        </references>
      </pivotArea>
    </format>
    <format dxfId="369">
      <pivotArea dataOnly="0" labelOnly="1" outline="0" fieldPosition="0">
        <references count="2">
          <reference field="4" count="1" selected="0">
            <x v="24"/>
          </reference>
          <reference field="6" count="4">
            <x v="11"/>
            <x v="18"/>
            <x v="31"/>
            <x v="53"/>
          </reference>
        </references>
      </pivotArea>
    </format>
    <format dxfId="368">
      <pivotArea dataOnly="0" labelOnly="1" outline="0" fieldPosition="0">
        <references count="2">
          <reference field="4" count="1" selected="0">
            <x v="25"/>
          </reference>
          <reference field="6" count="5">
            <x v="2"/>
            <x v="3"/>
            <x v="29"/>
            <x v="56"/>
            <x v="59"/>
          </reference>
        </references>
      </pivotArea>
    </format>
    <format dxfId="36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0"/>
          </reference>
          <reference field="6" count="1" selected="0">
            <x v="12"/>
          </reference>
        </references>
      </pivotArea>
    </format>
    <format dxfId="36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5"/>
          </reference>
        </references>
      </pivotArea>
    </format>
    <format dxfId="36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4"/>
          </reference>
        </references>
      </pivotArea>
    </format>
    <format dxfId="36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6"/>
          </reference>
        </references>
      </pivotArea>
    </format>
    <format dxfId="36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42"/>
          </reference>
        </references>
      </pivotArea>
    </format>
    <format dxfId="36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6"/>
          </reference>
        </references>
      </pivotArea>
    </format>
    <format dxfId="36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7"/>
          </reference>
        </references>
      </pivotArea>
    </format>
    <format dxfId="36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0"/>
          </reference>
        </references>
      </pivotArea>
    </format>
    <format dxfId="35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35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50"/>
          </reference>
        </references>
      </pivotArea>
    </format>
    <format dxfId="35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15"/>
          </reference>
        </references>
      </pivotArea>
    </format>
    <format dxfId="35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35"/>
          </reference>
        </references>
      </pivotArea>
    </format>
    <format dxfId="35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47"/>
          </reference>
        </references>
      </pivotArea>
    </format>
    <format dxfId="35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32"/>
          </reference>
        </references>
      </pivotArea>
    </format>
    <format dxfId="35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40"/>
          </reference>
        </references>
      </pivotArea>
    </format>
    <format dxfId="35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2"/>
          </reference>
        </references>
      </pivotArea>
    </format>
    <format dxfId="35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6"/>
          </reference>
        </references>
      </pivotArea>
    </format>
    <format dxfId="35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34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8"/>
          </reference>
          <reference field="6" count="1" selected="0">
            <x v="28"/>
          </reference>
        </references>
      </pivotArea>
    </format>
    <format dxfId="34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9"/>
          </reference>
          <reference field="6" count="1" selected="0">
            <x v="48"/>
          </reference>
        </references>
      </pivotArea>
    </format>
    <format dxfId="34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0"/>
          </reference>
          <reference field="6" count="1" selected="0">
            <x v="60"/>
          </reference>
        </references>
      </pivotArea>
    </format>
    <format dxfId="34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19"/>
          </reference>
        </references>
      </pivotArea>
    </format>
    <format dxfId="34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30"/>
          </reference>
        </references>
      </pivotArea>
    </format>
    <format dxfId="34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2"/>
          </reference>
          <reference field="6" count="1" selected="0">
            <x v="8"/>
          </reference>
        </references>
      </pivotArea>
    </format>
    <format dxfId="34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"/>
          </reference>
        </references>
      </pivotArea>
    </format>
    <format dxfId="34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4"/>
          </reference>
        </references>
      </pivotArea>
    </format>
    <format dxfId="34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9"/>
          </reference>
        </references>
      </pivotArea>
    </format>
    <format dxfId="34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52"/>
          </reference>
        </references>
      </pivotArea>
    </format>
    <format dxfId="33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39"/>
          </reference>
        </references>
      </pivotArea>
    </format>
    <format dxfId="33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51"/>
          </reference>
        </references>
      </pivotArea>
    </format>
    <format dxfId="33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5"/>
          </reference>
          <reference field="6" count="1" selected="0">
            <x v="27"/>
          </reference>
        </references>
      </pivotArea>
    </format>
    <format dxfId="33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6"/>
          </reference>
        </references>
      </pivotArea>
    </format>
    <format dxfId="33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10"/>
          </reference>
        </references>
      </pivotArea>
    </format>
    <format dxfId="33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7"/>
          </reference>
          <reference field="6" count="1" selected="0">
            <x v="13"/>
          </reference>
        </references>
      </pivotArea>
    </format>
    <format dxfId="33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7"/>
          </reference>
        </references>
      </pivotArea>
    </format>
    <format dxfId="33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9"/>
          </reference>
        </references>
      </pivotArea>
    </format>
    <format dxfId="33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46"/>
          </reference>
        </references>
      </pivotArea>
    </format>
    <format dxfId="33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3"/>
          </reference>
        </references>
      </pivotArea>
    </format>
    <format dxfId="32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8"/>
          </reference>
        </references>
      </pivotArea>
    </format>
    <format dxfId="32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41"/>
          </reference>
        </references>
      </pivotArea>
    </format>
    <format dxfId="32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"/>
          </reference>
        </references>
      </pivotArea>
    </format>
    <format dxfId="32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7"/>
          </reference>
        </references>
      </pivotArea>
    </format>
    <format dxfId="32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25"/>
          </reference>
        </references>
      </pivotArea>
    </format>
    <format dxfId="32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1"/>
          </reference>
        </references>
      </pivotArea>
    </format>
    <format dxfId="32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3"/>
          </reference>
        </references>
      </pivotArea>
    </format>
    <format dxfId="32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4"/>
          </reference>
        </references>
      </pivotArea>
    </format>
    <format dxfId="32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5"/>
          </reference>
        </references>
      </pivotArea>
    </format>
    <format dxfId="32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7"/>
          </reference>
        </references>
      </pivotArea>
    </format>
    <format dxfId="31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8"/>
          </reference>
        </references>
      </pivotArea>
    </format>
    <format dxfId="31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0"/>
          </reference>
        </references>
      </pivotArea>
    </format>
    <format dxfId="31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45"/>
          </reference>
        </references>
      </pivotArea>
    </format>
    <format dxfId="31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3"/>
          </reference>
          <reference field="6" count="1" selected="0">
            <x v="43"/>
          </reference>
        </references>
      </pivotArea>
    </format>
    <format dxfId="31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1"/>
          </reference>
        </references>
      </pivotArea>
    </format>
    <format dxfId="31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8"/>
          </reference>
        </references>
      </pivotArea>
    </format>
    <format dxfId="31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31"/>
          </reference>
        </references>
      </pivotArea>
    </format>
    <format dxfId="31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53"/>
          </reference>
        </references>
      </pivotArea>
    </format>
    <format dxfId="31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"/>
          </reference>
        </references>
      </pivotArea>
    </format>
    <format dxfId="31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3"/>
          </reference>
        </references>
      </pivotArea>
    </format>
    <format dxfId="30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9"/>
          </reference>
        </references>
      </pivotArea>
    </format>
    <format dxfId="30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6"/>
          </reference>
        </references>
      </pivotArea>
    </format>
    <format dxfId="30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9"/>
          </reference>
        </references>
      </pivotArea>
    </format>
    <format dxfId="306">
      <pivotArea dataOnly="0" labelOnly="1" outline="0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5">
      <pivotArea dataOnly="0" labelOnly="1" outline="0" fieldPosition="0">
        <references count="1">
          <reference field="7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04">
      <pivotArea outline="0" fieldPosition="0">
        <references count="1">
          <reference field="7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03">
      <pivotArea type="origin" dataOnly="0" labelOnly="1" outline="0" fieldPosition="0"/>
    </format>
    <format dxfId="302">
      <pivotArea field="7" type="button" dataOnly="0" labelOnly="1" outline="0" axis="axisCol" fieldPosition="0"/>
    </format>
    <format dxfId="301">
      <pivotArea type="topRight" dataOnly="0" labelOnly="1" outline="0" fieldPosition="0"/>
    </format>
    <format dxfId="300">
      <pivotArea field="4" type="button" dataOnly="0" labelOnly="1" outline="0" axis="axisRow" fieldPosition="0"/>
    </format>
    <format dxfId="299">
      <pivotArea field="6" type="button" dataOnly="0" labelOnly="1" outline="0" axis="axisRow" fieldPosition="1"/>
    </format>
    <format dxfId="298">
      <pivotArea field="-2" type="button" dataOnly="0" labelOnly="1" outline="0" axis="axisValues" fieldPosition="0"/>
    </format>
    <format dxfId="297">
      <pivotArea dataOnly="0" labelOnly="1" outline="0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96">
      <pivotArea dataOnly="0" labelOnly="1" outline="0" fieldPosition="0">
        <references count="2">
          <reference field="4294967294" count="1" selected="0">
            <x v="0"/>
          </reference>
          <reference field="4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95">
      <pivotArea dataOnly="0" labelOnly="1" outline="0" fieldPosition="0">
        <references count="1">
          <reference field="4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94">
      <pivotArea dataOnly="0" labelOnly="1" outline="0" fieldPosition="0">
        <references count="2">
          <reference field="4294967294" count="1" selected="0">
            <x v="0"/>
          </reference>
          <reference field="4" count="10" defaultSubtotal="1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93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92">
      <pivotArea dataOnly="0" labelOnly="1" outline="0" fieldPosition="0">
        <references count="2">
          <reference field="4" count="1" selected="0">
            <x v="0"/>
          </reference>
          <reference field="6" count="1">
            <x v="12"/>
          </reference>
        </references>
      </pivotArea>
    </format>
    <format dxfId="291">
      <pivotArea dataOnly="0" labelOnly="1" outline="0" fieldPosition="0">
        <references count="2">
          <reference field="4" count="1" selected="0">
            <x v="1"/>
          </reference>
          <reference field="6" count="4">
            <x v="5"/>
            <x v="14"/>
            <x v="16"/>
            <x v="42"/>
          </reference>
        </references>
      </pivotArea>
    </format>
    <format dxfId="290">
      <pivotArea dataOnly="0" labelOnly="1" outline="0" fieldPosition="0">
        <references count="2">
          <reference field="4" count="1" selected="0">
            <x v="2"/>
          </reference>
          <reference field="6" count="2">
            <x v="36"/>
            <x v="37"/>
          </reference>
        </references>
      </pivotArea>
    </format>
    <format dxfId="289">
      <pivotArea dataOnly="0" labelOnly="1" outline="0" fieldPosition="0">
        <references count="2">
          <reference field="4" count="1" selected="0">
            <x v="3"/>
          </reference>
          <reference field="6" count="3">
            <x v="20"/>
            <x v="24"/>
            <x v="50"/>
          </reference>
        </references>
      </pivotArea>
    </format>
    <format dxfId="288">
      <pivotArea dataOnly="0" labelOnly="1" outline="0" fieldPosition="0">
        <references count="2">
          <reference field="4" count="1" selected="0">
            <x v="4"/>
          </reference>
          <reference field="6" count="3">
            <x v="15"/>
            <x v="35"/>
            <x v="47"/>
          </reference>
        </references>
      </pivotArea>
    </format>
    <format dxfId="287">
      <pivotArea dataOnly="0" labelOnly="1" outline="0" fieldPosition="0">
        <references count="2">
          <reference field="4" count="1" selected="0">
            <x v="5"/>
          </reference>
          <reference field="6" count="2">
            <x v="32"/>
            <x v="40"/>
          </reference>
        </references>
      </pivotArea>
    </format>
    <format dxfId="286">
      <pivotArea dataOnly="0" labelOnly="1" outline="0" fieldPosition="0">
        <references count="2">
          <reference field="4" count="1" selected="0">
            <x v="6"/>
          </reference>
          <reference field="6" count="2">
            <x v="22"/>
            <x v="26"/>
          </reference>
        </references>
      </pivotArea>
    </format>
    <format dxfId="285">
      <pivotArea dataOnly="0" labelOnly="1" outline="0" fieldPosition="0">
        <references count="2">
          <reference field="4" count="1" selected="0">
            <x v="7"/>
          </reference>
          <reference field="6" count="1">
            <x v="34"/>
          </reference>
        </references>
      </pivotArea>
    </format>
    <format dxfId="284">
      <pivotArea dataOnly="0" labelOnly="1" outline="0" fieldPosition="0">
        <references count="2">
          <reference field="4" count="1" selected="0">
            <x v="8"/>
          </reference>
          <reference field="6" count="1">
            <x v="28"/>
          </reference>
        </references>
      </pivotArea>
    </format>
    <format dxfId="283">
      <pivotArea dataOnly="0" labelOnly="1" outline="0" fieldPosition="0">
        <references count="2">
          <reference field="4" count="1" selected="0">
            <x v="9"/>
          </reference>
          <reference field="6" count="1">
            <x v="48"/>
          </reference>
        </references>
      </pivotArea>
    </format>
    <format dxfId="282">
      <pivotArea dataOnly="0" labelOnly="1" outline="0" fieldPosition="0">
        <references count="2">
          <reference field="4" count="1" selected="0">
            <x v="10"/>
          </reference>
          <reference field="6" count="1">
            <x v="60"/>
          </reference>
        </references>
      </pivotArea>
    </format>
    <format dxfId="281">
      <pivotArea dataOnly="0" labelOnly="1" outline="0" fieldPosition="0">
        <references count="2">
          <reference field="4" count="1" selected="0">
            <x v="11"/>
          </reference>
          <reference field="6" count="2">
            <x v="19"/>
            <x v="30"/>
          </reference>
        </references>
      </pivotArea>
    </format>
    <format dxfId="280">
      <pivotArea dataOnly="0" labelOnly="1" outline="0" fieldPosition="0">
        <references count="2">
          <reference field="4" count="1" selected="0">
            <x v="12"/>
          </reference>
          <reference field="6" count="1">
            <x v="8"/>
          </reference>
        </references>
      </pivotArea>
    </format>
    <format dxfId="279">
      <pivotArea dataOnly="0" labelOnly="1" outline="0" fieldPosition="0">
        <references count="2">
          <reference field="4" count="1" selected="0">
            <x v="13"/>
          </reference>
          <reference field="6" count="4">
            <x v="4"/>
            <x v="44"/>
            <x v="49"/>
            <x v="52"/>
          </reference>
        </references>
      </pivotArea>
    </format>
    <format dxfId="278">
      <pivotArea dataOnly="0" labelOnly="1" outline="0" fieldPosition="0">
        <references count="2">
          <reference field="4" count="1" selected="0">
            <x v="14"/>
          </reference>
          <reference field="6" count="2">
            <x v="39"/>
            <x v="51"/>
          </reference>
        </references>
      </pivotArea>
    </format>
    <format dxfId="277">
      <pivotArea dataOnly="0" labelOnly="1" outline="0" fieldPosition="0">
        <references count="2">
          <reference field="4" count="1" selected="0">
            <x v="15"/>
          </reference>
          <reference field="6" count="1">
            <x v="27"/>
          </reference>
        </references>
      </pivotArea>
    </format>
    <format dxfId="276">
      <pivotArea dataOnly="0" labelOnly="1" outline="0" fieldPosition="0">
        <references count="2">
          <reference field="4" count="1" selected="0">
            <x v="16"/>
          </reference>
          <reference field="6" count="2">
            <x v="6"/>
            <x v="10"/>
          </reference>
        </references>
      </pivotArea>
    </format>
    <format dxfId="275">
      <pivotArea dataOnly="0" labelOnly="1" outline="0" fieldPosition="0">
        <references count="2">
          <reference field="4" count="1" selected="0">
            <x v="17"/>
          </reference>
          <reference field="6" count="1">
            <x v="13"/>
          </reference>
        </references>
      </pivotArea>
    </format>
    <format dxfId="274">
      <pivotArea dataOnly="0" labelOnly="1" outline="0" fieldPosition="0">
        <references count="2">
          <reference field="4" count="1" selected="0">
            <x v="18"/>
          </reference>
          <reference field="6" count="3">
            <x v="7"/>
            <x v="9"/>
            <x v="46"/>
          </reference>
        </references>
      </pivotArea>
    </format>
    <format dxfId="273">
      <pivotArea dataOnly="0" labelOnly="1" outline="0" fieldPosition="0">
        <references count="2">
          <reference field="4" count="1" selected="0">
            <x v="19"/>
          </reference>
          <reference field="6" count="3">
            <x v="33"/>
            <x v="38"/>
            <x v="41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20"/>
          </reference>
          <reference field="6" count="3">
            <x v="1"/>
            <x v="17"/>
            <x v="25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21"/>
          </reference>
          <reference field="6" count="6">
            <x v="21"/>
            <x v="23"/>
            <x v="54"/>
            <x v="55"/>
            <x v="57"/>
            <x v="58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22"/>
          </reference>
          <reference field="6" count="2">
            <x v="0"/>
            <x v="45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23"/>
          </reference>
          <reference field="6" count="1">
            <x v="43"/>
          </reference>
        </references>
      </pivotArea>
    </format>
    <format dxfId="268">
      <pivotArea dataOnly="0" labelOnly="1" outline="0" fieldPosition="0">
        <references count="2">
          <reference field="4" count="1" selected="0">
            <x v="24"/>
          </reference>
          <reference field="6" count="4">
            <x v="11"/>
            <x v="18"/>
            <x v="31"/>
            <x v="53"/>
          </reference>
        </references>
      </pivotArea>
    </format>
    <format dxfId="267">
      <pivotArea dataOnly="0" labelOnly="1" outline="0" fieldPosition="0">
        <references count="2">
          <reference field="4" count="1" selected="0">
            <x v="25"/>
          </reference>
          <reference field="6" count="5">
            <x v="2"/>
            <x v="3"/>
            <x v="29"/>
            <x v="56"/>
            <x v="59"/>
          </reference>
        </references>
      </pivotArea>
    </format>
    <format dxfId="26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0"/>
          </reference>
          <reference field="6" count="1" selected="0">
            <x v="12"/>
          </reference>
        </references>
      </pivotArea>
    </format>
    <format dxfId="26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5"/>
          </reference>
        </references>
      </pivotArea>
    </format>
    <format dxfId="26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4"/>
          </reference>
        </references>
      </pivotArea>
    </format>
    <format dxfId="26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6"/>
          </reference>
        </references>
      </pivotArea>
    </format>
    <format dxfId="26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42"/>
          </reference>
        </references>
      </pivotArea>
    </format>
    <format dxfId="26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6"/>
          </reference>
        </references>
      </pivotArea>
    </format>
    <format dxfId="26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7"/>
          </reference>
        </references>
      </pivotArea>
    </format>
    <format dxfId="25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0"/>
          </reference>
        </references>
      </pivotArea>
    </format>
    <format dxfId="25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25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50"/>
          </reference>
        </references>
      </pivotArea>
    </format>
    <format dxfId="25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15"/>
          </reference>
        </references>
      </pivotArea>
    </format>
    <format dxfId="25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35"/>
          </reference>
        </references>
      </pivotArea>
    </format>
    <format dxfId="25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47"/>
          </reference>
        </references>
      </pivotArea>
    </format>
    <format dxfId="25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32"/>
          </reference>
        </references>
      </pivotArea>
    </format>
    <format dxfId="25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40"/>
          </reference>
        </references>
      </pivotArea>
    </format>
    <format dxfId="25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2"/>
          </reference>
        </references>
      </pivotArea>
    </format>
    <format dxfId="25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6"/>
          </reference>
        </references>
      </pivotArea>
    </format>
    <format dxfId="24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24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8"/>
          </reference>
          <reference field="6" count="1" selected="0">
            <x v="28"/>
          </reference>
        </references>
      </pivotArea>
    </format>
    <format dxfId="24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9"/>
          </reference>
          <reference field="6" count="1" selected="0">
            <x v="48"/>
          </reference>
        </references>
      </pivotArea>
    </format>
    <format dxfId="24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0"/>
          </reference>
          <reference field="6" count="1" selected="0">
            <x v="60"/>
          </reference>
        </references>
      </pivotArea>
    </format>
    <format dxfId="24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19"/>
          </reference>
        </references>
      </pivotArea>
    </format>
    <format dxfId="24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30"/>
          </reference>
        </references>
      </pivotArea>
    </format>
    <format dxfId="24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2"/>
          </reference>
          <reference field="6" count="1" selected="0">
            <x v="8"/>
          </reference>
        </references>
      </pivotArea>
    </format>
    <format dxfId="24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"/>
          </reference>
        </references>
      </pivotArea>
    </format>
    <format dxfId="24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4"/>
          </reference>
        </references>
      </pivotArea>
    </format>
    <format dxfId="24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9"/>
          </reference>
        </references>
      </pivotArea>
    </format>
    <format dxfId="23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52"/>
          </reference>
        </references>
      </pivotArea>
    </format>
    <format dxfId="23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39"/>
          </reference>
        </references>
      </pivotArea>
    </format>
    <format dxfId="23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51"/>
          </reference>
        </references>
      </pivotArea>
    </format>
    <format dxfId="23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5"/>
          </reference>
          <reference field="6" count="1" selected="0">
            <x v="27"/>
          </reference>
        </references>
      </pivotArea>
    </format>
    <format dxfId="23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6"/>
          </reference>
        </references>
      </pivotArea>
    </format>
    <format dxfId="23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10"/>
          </reference>
        </references>
      </pivotArea>
    </format>
    <format dxfId="23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7"/>
          </reference>
          <reference field="6" count="1" selected="0">
            <x v="13"/>
          </reference>
        </references>
      </pivotArea>
    </format>
    <format dxfId="23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7"/>
          </reference>
        </references>
      </pivotArea>
    </format>
    <format dxfId="23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9"/>
          </reference>
        </references>
      </pivotArea>
    </format>
    <format dxfId="23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46"/>
          </reference>
        </references>
      </pivotArea>
    </format>
    <format dxfId="22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3"/>
          </reference>
        </references>
      </pivotArea>
    </format>
    <format dxfId="22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8"/>
          </reference>
        </references>
      </pivotArea>
    </format>
    <format dxfId="22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41"/>
          </reference>
        </references>
      </pivotArea>
    </format>
    <format dxfId="22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"/>
          </reference>
        </references>
      </pivotArea>
    </format>
    <format dxfId="22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7"/>
          </reference>
        </references>
      </pivotArea>
    </format>
    <format dxfId="22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25"/>
          </reference>
        </references>
      </pivotArea>
    </format>
    <format dxfId="22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1"/>
          </reference>
        </references>
      </pivotArea>
    </format>
    <format dxfId="22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3"/>
          </reference>
        </references>
      </pivotArea>
    </format>
    <format dxfId="22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4"/>
          </reference>
        </references>
      </pivotArea>
    </format>
    <format dxfId="22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5"/>
          </reference>
        </references>
      </pivotArea>
    </format>
    <format dxfId="21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7"/>
          </reference>
        </references>
      </pivotArea>
    </format>
    <format dxfId="21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8"/>
          </reference>
        </references>
      </pivotArea>
    </format>
    <format dxfId="21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0"/>
          </reference>
        </references>
      </pivotArea>
    </format>
    <format dxfId="21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45"/>
          </reference>
        </references>
      </pivotArea>
    </format>
    <format dxfId="21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3"/>
          </reference>
          <reference field="6" count="1" selected="0">
            <x v="43"/>
          </reference>
        </references>
      </pivotArea>
    </format>
    <format dxfId="21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1"/>
          </reference>
        </references>
      </pivotArea>
    </format>
    <format dxfId="21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8"/>
          </reference>
        </references>
      </pivotArea>
    </format>
    <format dxfId="21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31"/>
          </reference>
        </references>
      </pivotArea>
    </format>
    <format dxfId="21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53"/>
          </reference>
        </references>
      </pivotArea>
    </format>
    <format dxfId="21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"/>
          </reference>
        </references>
      </pivotArea>
    </format>
    <format dxfId="20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3"/>
          </reference>
        </references>
      </pivotArea>
    </format>
    <format dxfId="20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9"/>
          </reference>
        </references>
      </pivotArea>
    </format>
    <format dxfId="20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6"/>
          </reference>
        </references>
      </pivotArea>
    </format>
    <format dxfId="20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9"/>
          </reference>
        </references>
      </pivotArea>
    </format>
    <format dxfId="205">
      <pivotArea dataOnly="0" labelOnly="1" outline="0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4">
      <pivotArea dataOnly="0" labelOnly="1" outline="0" fieldPosition="0">
        <references count="1">
          <reference field="7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03">
      <pivotArea outline="0" fieldPosition="0">
        <references count="1">
          <reference field="7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02">
      <pivotArea type="origin" dataOnly="0" labelOnly="1" outline="0" fieldPosition="0"/>
    </format>
    <format dxfId="201">
      <pivotArea field="7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4" type="button" dataOnly="0" labelOnly="1" outline="0" axis="axisRow" fieldPosition="0"/>
    </format>
    <format dxfId="198">
      <pivotArea field="6" type="button" dataOnly="0" labelOnly="1" outline="0" axis="axisRow" fieldPosition="1"/>
    </format>
    <format dxfId="197">
      <pivotArea field="-2" type="button" dataOnly="0" labelOnly="1" outline="0" axis="axisValues" fieldPosition="0"/>
    </format>
    <format dxfId="196">
      <pivotArea dataOnly="0" labelOnly="1" outline="0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5">
      <pivotArea dataOnly="0" labelOnly="1" outline="0" fieldPosition="0">
        <references count="2">
          <reference field="4294967294" count="1" selected="0">
            <x v="0"/>
          </reference>
          <reference field="4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94">
      <pivotArea dataOnly="0" labelOnly="1" outline="0" fieldPosition="0">
        <references count="1">
          <reference field="4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93">
      <pivotArea dataOnly="0" labelOnly="1" outline="0" fieldPosition="0">
        <references count="2">
          <reference field="4294967294" count="1" selected="0">
            <x v="0"/>
          </reference>
          <reference field="4" count="10" defaultSubtotal="1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92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91">
      <pivotArea dataOnly="0" labelOnly="1" outline="0" fieldPosition="0">
        <references count="2">
          <reference field="4" count="1" selected="0">
            <x v="0"/>
          </reference>
          <reference field="6" count="1">
            <x v="12"/>
          </reference>
        </references>
      </pivotArea>
    </format>
    <format dxfId="190">
      <pivotArea dataOnly="0" labelOnly="1" outline="0" fieldPosition="0">
        <references count="2">
          <reference field="4" count="1" selected="0">
            <x v="1"/>
          </reference>
          <reference field="6" count="4">
            <x v="5"/>
            <x v="14"/>
            <x v="16"/>
            <x v="42"/>
          </reference>
        </references>
      </pivotArea>
    </format>
    <format dxfId="189">
      <pivotArea dataOnly="0" labelOnly="1" outline="0" fieldPosition="0">
        <references count="2">
          <reference field="4" count="1" selected="0">
            <x v="2"/>
          </reference>
          <reference field="6" count="2">
            <x v="36"/>
            <x v="37"/>
          </reference>
        </references>
      </pivotArea>
    </format>
    <format dxfId="188">
      <pivotArea dataOnly="0" labelOnly="1" outline="0" fieldPosition="0">
        <references count="2">
          <reference field="4" count="1" selected="0">
            <x v="3"/>
          </reference>
          <reference field="6" count="3">
            <x v="20"/>
            <x v="24"/>
            <x v="50"/>
          </reference>
        </references>
      </pivotArea>
    </format>
    <format dxfId="187">
      <pivotArea dataOnly="0" labelOnly="1" outline="0" fieldPosition="0">
        <references count="2">
          <reference field="4" count="1" selected="0">
            <x v="4"/>
          </reference>
          <reference field="6" count="3">
            <x v="15"/>
            <x v="35"/>
            <x v="47"/>
          </reference>
        </references>
      </pivotArea>
    </format>
    <format dxfId="186">
      <pivotArea dataOnly="0" labelOnly="1" outline="0" fieldPosition="0">
        <references count="2">
          <reference field="4" count="1" selected="0">
            <x v="5"/>
          </reference>
          <reference field="6" count="2">
            <x v="32"/>
            <x v="40"/>
          </reference>
        </references>
      </pivotArea>
    </format>
    <format dxfId="185">
      <pivotArea dataOnly="0" labelOnly="1" outline="0" fieldPosition="0">
        <references count="2">
          <reference field="4" count="1" selected="0">
            <x v="6"/>
          </reference>
          <reference field="6" count="2">
            <x v="22"/>
            <x v="26"/>
          </reference>
        </references>
      </pivotArea>
    </format>
    <format dxfId="184">
      <pivotArea dataOnly="0" labelOnly="1" outline="0" fieldPosition="0">
        <references count="2">
          <reference field="4" count="1" selected="0">
            <x v="7"/>
          </reference>
          <reference field="6" count="1">
            <x v="34"/>
          </reference>
        </references>
      </pivotArea>
    </format>
    <format dxfId="183">
      <pivotArea dataOnly="0" labelOnly="1" outline="0" fieldPosition="0">
        <references count="2">
          <reference field="4" count="1" selected="0">
            <x v="8"/>
          </reference>
          <reference field="6" count="1">
            <x v="28"/>
          </reference>
        </references>
      </pivotArea>
    </format>
    <format dxfId="182">
      <pivotArea dataOnly="0" labelOnly="1" outline="0" fieldPosition="0">
        <references count="2">
          <reference field="4" count="1" selected="0">
            <x v="9"/>
          </reference>
          <reference field="6" count="1">
            <x v="48"/>
          </reference>
        </references>
      </pivotArea>
    </format>
    <format dxfId="181">
      <pivotArea dataOnly="0" labelOnly="1" outline="0" fieldPosition="0">
        <references count="2">
          <reference field="4" count="1" selected="0">
            <x v="10"/>
          </reference>
          <reference field="6" count="1">
            <x v="60"/>
          </reference>
        </references>
      </pivotArea>
    </format>
    <format dxfId="180">
      <pivotArea dataOnly="0" labelOnly="1" outline="0" fieldPosition="0">
        <references count="2">
          <reference field="4" count="1" selected="0">
            <x v="11"/>
          </reference>
          <reference field="6" count="2">
            <x v="19"/>
            <x v="30"/>
          </reference>
        </references>
      </pivotArea>
    </format>
    <format dxfId="179">
      <pivotArea dataOnly="0" labelOnly="1" outline="0" fieldPosition="0">
        <references count="2">
          <reference field="4" count="1" selected="0">
            <x v="12"/>
          </reference>
          <reference field="6" count="1">
            <x v="8"/>
          </reference>
        </references>
      </pivotArea>
    </format>
    <format dxfId="178">
      <pivotArea dataOnly="0" labelOnly="1" outline="0" fieldPosition="0">
        <references count="2">
          <reference field="4" count="1" selected="0">
            <x v="13"/>
          </reference>
          <reference field="6" count="4">
            <x v="4"/>
            <x v="44"/>
            <x v="49"/>
            <x v="52"/>
          </reference>
        </references>
      </pivotArea>
    </format>
    <format dxfId="177">
      <pivotArea dataOnly="0" labelOnly="1" outline="0" fieldPosition="0">
        <references count="2">
          <reference field="4" count="1" selected="0">
            <x v="14"/>
          </reference>
          <reference field="6" count="2">
            <x v="39"/>
            <x v="51"/>
          </reference>
        </references>
      </pivotArea>
    </format>
    <format dxfId="176">
      <pivotArea dataOnly="0" labelOnly="1" outline="0" fieldPosition="0">
        <references count="2">
          <reference field="4" count="1" selected="0">
            <x v="15"/>
          </reference>
          <reference field="6" count="1">
            <x v="27"/>
          </reference>
        </references>
      </pivotArea>
    </format>
    <format dxfId="175">
      <pivotArea dataOnly="0" labelOnly="1" outline="0" fieldPosition="0">
        <references count="2">
          <reference field="4" count="1" selected="0">
            <x v="16"/>
          </reference>
          <reference field="6" count="2">
            <x v="6"/>
            <x v="10"/>
          </reference>
        </references>
      </pivotArea>
    </format>
    <format dxfId="174">
      <pivotArea dataOnly="0" labelOnly="1" outline="0" fieldPosition="0">
        <references count="2">
          <reference field="4" count="1" selected="0">
            <x v="17"/>
          </reference>
          <reference field="6" count="1">
            <x v="13"/>
          </reference>
        </references>
      </pivotArea>
    </format>
    <format dxfId="173">
      <pivotArea dataOnly="0" labelOnly="1" outline="0" fieldPosition="0">
        <references count="2">
          <reference field="4" count="1" selected="0">
            <x v="18"/>
          </reference>
          <reference field="6" count="3">
            <x v="7"/>
            <x v="9"/>
            <x v="46"/>
          </reference>
        </references>
      </pivotArea>
    </format>
    <format dxfId="172">
      <pivotArea dataOnly="0" labelOnly="1" outline="0" fieldPosition="0">
        <references count="2">
          <reference field="4" count="1" selected="0">
            <x v="19"/>
          </reference>
          <reference field="6" count="3">
            <x v="33"/>
            <x v="38"/>
            <x v="41"/>
          </reference>
        </references>
      </pivotArea>
    </format>
    <format dxfId="171">
      <pivotArea dataOnly="0" labelOnly="1" outline="0" fieldPosition="0">
        <references count="2">
          <reference field="4" count="1" selected="0">
            <x v="20"/>
          </reference>
          <reference field="6" count="3">
            <x v="1"/>
            <x v="17"/>
            <x v="25"/>
          </reference>
        </references>
      </pivotArea>
    </format>
    <format dxfId="170">
      <pivotArea dataOnly="0" labelOnly="1" outline="0" fieldPosition="0">
        <references count="2">
          <reference field="4" count="1" selected="0">
            <x v="21"/>
          </reference>
          <reference field="6" count="6">
            <x v="21"/>
            <x v="23"/>
            <x v="54"/>
            <x v="55"/>
            <x v="57"/>
            <x v="58"/>
          </reference>
        </references>
      </pivotArea>
    </format>
    <format dxfId="169">
      <pivotArea dataOnly="0" labelOnly="1" outline="0" fieldPosition="0">
        <references count="2">
          <reference field="4" count="1" selected="0">
            <x v="22"/>
          </reference>
          <reference field="6" count="2">
            <x v="0"/>
            <x v="45"/>
          </reference>
        </references>
      </pivotArea>
    </format>
    <format dxfId="168">
      <pivotArea dataOnly="0" labelOnly="1" outline="0" fieldPosition="0">
        <references count="2">
          <reference field="4" count="1" selected="0">
            <x v="23"/>
          </reference>
          <reference field="6" count="1">
            <x v="43"/>
          </reference>
        </references>
      </pivotArea>
    </format>
    <format dxfId="167">
      <pivotArea dataOnly="0" labelOnly="1" outline="0" fieldPosition="0">
        <references count="2">
          <reference field="4" count="1" selected="0">
            <x v="24"/>
          </reference>
          <reference field="6" count="4">
            <x v="11"/>
            <x v="18"/>
            <x v="31"/>
            <x v="53"/>
          </reference>
        </references>
      </pivotArea>
    </format>
    <format dxfId="166">
      <pivotArea dataOnly="0" labelOnly="1" outline="0" fieldPosition="0">
        <references count="2">
          <reference field="4" count="1" selected="0">
            <x v="25"/>
          </reference>
          <reference field="6" count="5">
            <x v="2"/>
            <x v="3"/>
            <x v="29"/>
            <x v="56"/>
            <x v="59"/>
          </reference>
        </references>
      </pivotArea>
    </format>
    <format dxfId="16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0"/>
          </reference>
          <reference field="6" count="1" selected="0">
            <x v="12"/>
          </reference>
        </references>
      </pivotArea>
    </format>
    <format dxfId="16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5"/>
          </reference>
        </references>
      </pivotArea>
    </format>
    <format dxfId="16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4"/>
          </reference>
        </references>
      </pivotArea>
    </format>
    <format dxfId="16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6"/>
          </reference>
        </references>
      </pivotArea>
    </format>
    <format dxfId="16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42"/>
          </reference>
        </references>
      </pivotArea>
    </format>
    <format dxfId="16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6"/>
          </reference>
        </references>
      </pivotArea>
    </format>
    <format dxfId="15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7"/>
          </reference>
        </references>
      </pivotArea>
    </format>
    <format dxfId="15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0"/>
          </reference>
        </references>
      </pivotArea>
    </format>
    <format dxfId="15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15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50"/>
          </reference>
        </references>
      </pivotArea>
    </format>
    <format dxfId="15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15"/>
          </reference>
        </references>
      </pivotArea>
    </format>
    <format dxfId="15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35"/>
          </reference>
        </references>
      </pivotArea>
    </format>
    <format dxfId="15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47"/>
          </reference>
        </references>
      </pivotArea>
    </format>
    <format dxfId="15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32"/>
          </reference>
        </references>
      </pivotArea>
    </format>
    <format dxfId="15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40"/>
          </reference>
        </references>
      </pivotArea>
    </format>
    <format dxfId="15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2"/>
          </reference>
        </references>
      </pivotArea>
    </format>
    <format dxfId="14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6"/>
          </reference>
        </references>
      </pivotArea>
    </format>
    <format dxfId="14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14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8"/>
          </reference>
          <reference field="6" count="1" selected="0">
            <x v="28"/>
          </reference>
        </references>
      </pivotArea>
    </format>
    <format dxfId="14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9"/>
          </reference>
          <reference field="6" count="1" selected="0">
            <x v="48"/>
          </reference>
        </references>
      </pivotArea>
    </format>
    <format dxfId="14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0"/>
          </reference>
          <reference field="6" count="1" selected="0">
            <x v="60"/>
          </reference>
        </references>
      </pivotArea>
    </format>
    <format dxfId="14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19"/>
          </reference>
        </references>
      </pivotArea>
    </format>
    <format dxfId="14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30"/>
          </reference>
        </references>
      </pivotArea>
    </format>
    <format dxfId="14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2"/>
          </reference>
          <reference field="6" count="1" selected="0">
            <x v="8"/>
          </reference>
        </references>
      </pivotArea>
    </format>
    <format dxfId="14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"/>
          </reference>
        </references>
      </pivotArea>
    </format>
    <format dxfId="14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4"/>
          </reference>
        </references>
      </pivotArea>
    </format>
    <format dxfId="13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9"/>
          </reference>
        </references>
      </pivotArea>
    </format>
    <format dxfId="13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52"/>
          </reference>
        </references>
      </pivotArea>
    </format>
    <format dxfId="13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39"/>
          </reference>
        </references>
      </pivotArea>
    </format>
    <format dxfId="13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51"/>
          </reference>
        </references>
      </pivotArea>
    </format>
    <format dxfId="13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5"/>
          </reference>
          <reference field="6" count="1" selected="0">
            <x v="27"/>
          </reference>
        </references>
      </pivotArea>
    </format>
    <format dxfId="13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6"/>
          </reference>
        </references>
      </pivotArea>
    </format>
    <format dxfId="13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10"/>
          </reference>
        </references>
      </pivotArea>
    </format>
    <format dxfId="13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7"/>
          </reference>
          <reference field="6" count="1" selected="0">
            <x v="13"/>
          </reference>
        </references>
      </pivotArea>
    </format>
    <format dxfId="13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7"/>
          </reference>
        </references>
      </pivotArea>
    </format>
    <format dxfId="13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9"/>
          </reference>
        </references>
      </pivotArea>
    </format>
    <format dxfId="12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46"/>
          </reference>
        </references>
      </pivotArea>
    </format>
    <format dxfId="12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3"/>
          </reference>
        </references>
      </pivotArea>
    </format>
    <format dxfId="12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8"/>
          </reference>
        </references>
      </pivotArea>
    </format>
    <format dxfId="12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41"/>
          </reference>
        </references>
      </pivotArea>
    </format>
    <format dxfId="12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"/>
          </reference>
        </references>
      </pivotArea>
    </format>
    <format dxfId="12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7"/>
          </reference>
        </references>
      </pivotArea>
    </format>
    <format dxfId="12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25"/>
          </reference>
        </references>
      </pivotArea>
    </format>
    <format dxfId="12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1"/>
          </reference>
        </references>
      </pivotArea>
    </format>
    <format dxfId="12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3"/>
          </reference>
        </references>
      </pivotArea>
    </format>
    <format dxfId="12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4"/>
          </reference>
        </references>
      </pivotArea>
    </format>
    <format dxfId="11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5"/>
          </reference>
        </references>
      </pivotArea>
    </format>
    <format dxfId="11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7"/>
          </reference>
        </references>
      </pivotArea>
    </format>
    <format dxfId="11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8"/>
          </reference>
        </references>
      </pivotArea>
    </format>
    <format dxfId="11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0"/>
          </reference>
        </references>
      </pivotArea>
    </format>
    <format dxfId="11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45"/>
          </reference>
        </references>
      </pivotArea>
    </format>
    <format dxfId="11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3"/>
          </reference>
          <reference field="6" count="1" selected="0">
            <x v="43"/>
          </reference>
        </references>
      </pivotArea>
    </format>
    <format dxfId="11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1"/>
          </reference>
        </references>
      </pivotArea>
    </format>
    <format dxfId="11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8"/>
          </reference>
        </references>
      </pivotArea>
    </format>
    <format dxfId="11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31"/>
          </reference>
        </references>
      </pivotArea>
    </format>
    <format dxfId="11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53"/>
          </reference>
        </references>
      </pivotArea>
    </format>
    <format dxfId="10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"/>
          </reference>
        </references>
      </pivotArea>
    </format>
    <format dxfId="10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3"/>
          </reference>
        </references>
      </pivotArea>
    </format>
    <format dxfId="10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9"/>
          </reference>
        </references>
      </pivotArea>
    </format>
    <format dxfId="10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6"/>
          </reference>
        </references>
      </pivotArea>
    </format>
    <format dxfId="10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9"/>
          </reference>
        </references>
      </pivotArea>
    </format>
    <format dxfId="104">
      <pivotArea dataOnly="0" labelOnly="1" outline="0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3">
      <pivotArea dataOnly="0" labelOnly="1" outline="0" fieldPosition="0">
        <references count="1">
          <reference field="7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02">
      <pivotArea type="all" dataOnly="0" outline="0" fieldPosition="0"/>
    </format>
    <format dxfId="101">
      <pivotArea outline="0" fieldPosition="0"/>
    </format>
    <format dxfId="100">
      <pivotArea type="origin" dataOnly="0" labelOnly="1" outline="0" fieldPosition="0"/>
    </format>
    <format dxfId="99">
      <pivotArea field="7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4" type="button" dataOnly="0" labelOnly="1" outline="0" axis="axisRow" fieldPosition="0"/>
    </format>
    <format dxfId="96">
      <pivotArea field="6" type="button" dataOnly="0" labelOnly="1" outline="0" axis="axisRow" fieldPosition="1"/>
    </format>
    <format dxfId="95">
      <pivotArea field="-2" type="button" dataOnly="0" labelOnly="1" outline="0" axis="axisValues" fieldPosition="0"/>
    </format>
    <format dxfId="94">
      <pivotArea dataOnly="0" labelOnly="1" outline="0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93">
      <pivotArea dataOnly="0" labelOnly="1" outline="0" fieldPosition="0">
        <references count="2">
          <reference field="4294967294" count="1" selected="0">
            <x v="0"/>
          </reference>
          <reference field="4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92">
      <pivotArea dataOnly="0" labelOnly="1" outline="0" fieldPosition="0">
        <references count="1">
          <reference field="4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1">
      <pivotArea dataOnly="0" labelOnly="1" outline="0" fieldPosition="0">
        <references count="2">
          <reference field="4294967294" count="1" selected="0">
            <x v="0"/>
          </reference>
          <reference field="4" count="10" defaultSubtotal="1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0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0"/>
          </reference>
          <reference field="6" count="1">
            <x v="12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1"/>
          </reference>
          <reference field="6" count="4">
            <x v="5"/>
            <x v="14"/>
            <x v="16"/>
            <x v="42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2"/>
          </reference>
          <reference field="6" count="2">
            <x v="36"/>
            <x v="37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3"/>
          </reference>
          <reference field="6" count="3">
            <x v="20"/>
            <x v="24"/>
            <x v="50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4"/>
          </reference>
          <reference field="6" count="3">
            <x v="15"/>
            <x v="35"/>
            <x v="47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5"/>
          </reference>
          <reference field="6" count="2">
            <x v="32"/>
            <x v="40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6"/>
          </reference>
          <reference field="6" count="2">
            <x v="22"/>
            <x v="26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7"/>
          </reference>
          <reference field="6" count="1">
            <x v="34"/>
          </reference>
        </references>
      </pivotArea>
    </format>
    <format dxfId="81">
      <pivotArea dataOnly="0" labelOnly="1" outline="0" fieldPosition="0">
        <references count="2">
          <reference field="4" count="1" selected="0">
            <x v="8"/>
          </reference>
          <reference field="6" count="1">
            <x v="28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9"/>
          </reference>
          <reference field="6" count="1">
            <x v="48"/>
          </reference>
        </references>
      </pivotArea>
    </format>
    <format dxfId="79">
      <pivotArea dataOnly="0" labelOnly="1" outline="0" fieldPosition="0">
        <references count="2">
          <reference field="4" count="1" selected="0">
            <x v="10"/>
          </reference>
          <reference field="6" count="1">
            <x v="60"/>
          </reference>
        </references>
      </pivotArea>
    </format>
    <format dxfId="78">
      <pivotArea dataOnly="0" labelOnly="1" outline="0" fieldPosition="0">
        <references count="2">
          <reference field="4" count="1" selected="0">
            <x v="11"/>
          </reference>
          <reference field="6" count="2">
            <x v="19"/>
            <x v="30"/>
          </reference>
        </references>
      </pivotArea>
    </format>
    <format dxfId="77">
      <pivotArea dataOnly="0" labelOnly="1" outline="0" fieldPosition="0">
        <references count="2">
          <reference field="4" count="1" selected="0">
            <x v="12"/>
          </reference>
          <reference field="6" count="1">
            <x v="8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13"/>
          </reference>
          <reference field="6" count="4">
            <x v="4"/>
            <x v="44"/>
            <x v="49"/>
            <x v="52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14"/>
          </reference>
          <reference field="6" count="2">
            <x v="39"/>
            <x v="51"/>
          </reference>
        </references>
      </pivotArea>
    </format>
    <format dxfId="74">
      <pivotArea dataOnly="0" labelOnly="1" outline="0" fieldPosition="0">
        <references count="2">
          <reference field="4" count="1" selected="0">
            <x v="15"/>
          </reference>
          <reference field="6" count="1">
            <x v="27"/>
          </reference>
        </references>
      </pivotArea>
    </format>
    <format dxfId="73">
      <pivotArea dataOnly="0" labelOnly="1" outline="0" fieldPosition="0">
        <references count="2">
          <reference field="4" count="1" selected="0">
            <x v="16"/>
          </reference>
          <reference field="6" count="2">
            <x v="6"/>
            <x v="10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17"/>
          </reference>
          <reference field="6" count="1">
            <x v="13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18"/>
          </reference>
          <reference field="6" count="3">
            <x v="7"/>
            <x v="9"/>
            <x v="46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19"/>
          </reference>
          <reference field="6" count="3">
            <x v="33"/>
            <x v="38"/>
            <x v="41"/>
          </reference>
        </references>
      </pivotArea>
    </format>
    <format dxfId="69">
      <pivotArea dataOnly="0" labelOnly="1" outline="0" fieldPosition="0">
        <references count="2">
          <reference field="4" count="1" selected="0">
            <x v="20"/>
          </reference>
          <reference field="6" count="3">
            <x v="1"/>
            <x v="17"/>
            <x v="25"/>
          </reference>
        </references>
      </pivotArea>
    </format>
    <format dxfId="68">
      <pivotArea dataOnly="0" labelOnly="1" outline="0" fieldPosition="0">
        <references count="2">
          <reference field="4" count="1" selected="0">
            <x v="21"/>
          </reference>
          <reference field="6" count="6">
            <x v="21"/>
            <x v="23"/>
            <x v="54"/>
            <x v="55"/>
            <x v="57"/>
            <x v="58"/>
          </reference>
        </references>
      </pivotArea>
    </format>
    <format dxfId="67">
      <pivotArea dataOnly="0" labelOnly="1" outline="0" fieldPosition="0">
        <references count="2">
          <reference field="4" count="1" selected="0">
            <x v="22"/>
          </reference>
          <reference field="6" count="2">
            <x v="0"/>
            <x v="45"/>
          </reference>
        </references>
      </pivotArea>
    </format>
    <format dxfId="66">
      <pivotArea dataOnly="0" labelOnly="1" outline="0" fieldPosition="0">
        <references count="2">
          <reference field="4" count="1" selected="0">
            <x v="23"/>
          </reference>
          <reference field="6" count="1">
            <x v="43"/>
          </reference>
        </references>
      </pivotArea>
    </format>
    <format dxfId="65">
      <pivotArea dataOnly="0" labelOnly="1" outline="0" fieldPosition="0">
        <references count="2">
          <reference field="4" count="1" selected="0">
            <x v="24"/>
          </reference>
          <reference field="6" count="4">
            <x v="11"/>
            <x v="18"/>
            <x v="31"/>
            <x v="53"/>
          </reference>
        </references>
      </pivotArea>
    </format>
    <format dxfId="64">
      <pivotArea dataOnly="0" labelOnly="1" outline="0" fieldPosition="0">
        <references count="2">
          <reference field="4" count="1" selected="0">
            <x v="25"/>
          </reference>
          <reference field="6" count="5">
            <x v="2"/>
            <x v="3"/>
            <x v="29"/>
            <x v="56"/>
            <x v="59"/>
          </reference>
        </references>
      </pivotArea>
    </format>
    <format dxfId="6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0"/>
          </reference>
          <reference field="6" count="1" selected="0">
            <x v="12"/>
          </reference>
        </references>
      </pivotArea>
    </format>
    <format dxfId="6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5"/>
          </reference>
        </references>
      </pivotArea>
    </format>
    <format dxfId="6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4"/>
          </reference>
        </references>
      </pivotArea>
    </format>
    <format dxfId="6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16"/>
          </reference>
        </references>
      </pivotArea>
    </format>
    <format dxfId="5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"/>
          </reference>
          <reference field="6" count="1" selected="0">
            <x v="42"/>
          </reference>
        </references>
      </pivotArea>
    </format>
    <format dxfId="5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6"/>
          </reference>
        </references>
      </pivotArea>
    </format>
    <format dxfId="5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"/>
          </reference>
          <reference field="6" count="1" selected="0">
            <x v="37"/>
          </reference>
        </references>
      </pivotArea>
    </format>
    <format dxfId="5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0"/>
          </reference>
        </references>
      </pivotArea>
    </format>
    <format dxfId="5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5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3"/>
          </reference>
          <reference field="6" count="1" selected="0">
            <x v="50"/>
          </reference>
        </references>
      </pivotArea>
    </format>
    <format dxfId="5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15"/>
          </reference>
        </references>
      </pivotArea>
    </format>
    <format dxfId="5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35"/>
          </reference>
        </references>
      </pivotArea>
    </format>
    <format dxfId="5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4"/>
          </reference>
          <reference field="6" count="1" selected="0">
            <x v="47"/>
          </reference>
        </references>
      </pivotArea>
    </format>
    <format dxfId="5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32"/>
          </reference>
        </references>
      </pivotArea>
    </format>
    <format dxfId="4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5"/>
          </reference>
          <reference field="6" count="1" selected="0">
            <x v="40"/>
          </reference>
        </references>
      </pivotArea>
    </format>
    <format dxfId="4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2"/>
          </reference>
        </references>
      </pivotArea>
    </format>
    <format dxfId="4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6"/>
          </reference>
          <reference field="6" count="1" selected="0">
            <x v="26"/>
          </reference>
        </references>
      </pivotArea>
    </format>
    <format dxfId="4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4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8"/>
          </reference>
          <reference field="6" count="1" selected="0">
            <x v="28"/>
          </reference>
        </references>
      </pivotArea>
    </format>
    <format dxfId="4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9"/>
          </reference>
          <reference field="6" count="1" selected="0">
            <x v="48"/>
          </reference>
        </references>
      </pivotArea>
    </format>
    <format dxfId="4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0"/>
          </reference>
          <reference field="6" count="1" selected="0">
            <x v="60"/>
          </reference>
        </references>
      </pivotArea>
    </format>
    <format dxfId="4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19"/>
          </reference>
        </references>
      </pivotArea>
    </format>
    <format dxfId="4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1"/>
          </reference>
          <reference field="6" count="1" selected="0">
            <x v="30"/>
          </reference>
        </references>
      </pivotArea>
    </format>
    <format dxfId="4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2"/>
          </reference>
          <reference field="6" count="1" selected="0">
            <x v="8"/>
          </reference>
        </references>
      </pivotArea>
    </format>
    <format dxfId="3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"/>
          </reference>
        </references>
      </pivotArea>
    </format>
    <format dxfId="3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4"/>
          </reference>
        </references>
      </pivotArea>
    </format>
    <format dxfId="3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49"/>
          </reference>
        </references>
      </pivotArea>
    </format>
    <format dxfId="3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3"/>
          </reference>
          <reference field="6" count="1" selected="0">
            <x v="52"/>
          </reference>
        </references>
      </pivotArea>
    </format>
    <format dxfId="3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39"/>
          </reference>
        </references>
      </pivotArea>
    </format>
    <format dxfId="3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4"/>
          </reference>
          <reference field="6" count="1" selected="0">
            <x v="51"/>
          </reference>
        </references>
      </pivotArea>
    </format>
    <format dxfId="3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5"/>
          </reference>
          <reference field="6" count="1" selected="0">
            <x v="27"/>
          </reference>
        </references>
      </pivotArea>
    </format>
    <format dxfId="3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6"/>
          </reference>
        </references>
      </pivotArea>
    </format>
    <format dxfId="3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6"/>
          </reference>
          <reference field="6" count="1" selected="0">
            <x v="10"/>
          </reference>
        </references>
      </pivotArea>
    </format>
    <format dxfId="3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7"/>
          </reference>
          <reference field="6" count="1" selected="0">
            <x v="13"/>
          </reference>
        </references>
      </pivotArea>
    </format>
    <format dxfId="2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7"/>
          </reference>
        </references>
      </pivotArea>
    </format>
    <format dxfId="2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9"/>
          </reference>
        </references>
      </pivotArea>
    </format>
    <format dxfId="2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8"/>
          </reference>
          <reference field="6" count="1" selected="0">
            <x v="46"/>
          </reference>
        </references>
      </pivotArea>
    </format>
    <format dxfId="2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3"/>
          </reference>
        </references>
      </pivotArea>
    </format>
    <format dxfId="2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38"/>
          </reference>
        </references>
      </pivotArea>
    </format>
    <format dxfId="2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19"/>
          </reference>
          <reference field="6" count="1" selected="0">
            <x v="41"/>
          </reference>
        </references>
      </pivotArea>
    </format>
    <format dxfId="2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"/>
          </reference>
        </references>
      </pivotArea>
    </format>
    <format dxfId="2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17"/>
          </reference>
        </references>
      </pivotArea>
    </format>
    <format dxfId="2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0"/>
          </reference>
          <reference field="6" count="1" selected="0">
            <x v="25"/>
          </reference>
        </references>
      </pivotArea>
    </format>
    <format dxfId="2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1"/>
          </reference>
        </references>
      </pivotArea>
    </format>
    <format dxfId="1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23"/>
          </reference>
        </references>
      </pivotArea>
    </format>
    <format dxfId="1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4"/>
          </reference>
        </references>
      </pivotArea>
    </format>
    <format dxfId="1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5"/>
          </reference>
        </references>
      </pivotArea>
    </format>
    <format dxfId="1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7"/>
          </reference>
        </references>
      </pivotArea>
    </format>
    <format dxfId="1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1"/>
          </reference>
          <reference field="6" count="1" selected="0">
            <x v="58"/>
          </reference>
        </references>
      </pivotArea>
    </format>
    <format dxfId="1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2"/>
          </reference>
          <reference field="6" count="1" selected="0">
            <x v="45"/>
          </reference>
        </references>
      </pivotArea>
    </format>
    <format dxfId="12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3"/>
          </reference>
          <reference field="6" count="1" selected="0">
            <x v="43"/>
          </reference>
        </references>
      </pivotArea>
    </format>
    <format dxfId="11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1"/>
          </reference>
        </references>
      </pivotArea>
    </format>
    <format dxfId="10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18"/>
          </reference>
        </references>
      </pivotArea>
    </format>
    <format dxfId="9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31"/>
          </reference>
        </references>
      </pivotArea>
    </format>
    <format dxfId="8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4"/>
          </reference>
          <reference field="6" count="1" selected="0">
            <x v="53"/>
          </reference>
        </references>
      </pivotArea>
    </format>
    <format dxfId="7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"/>
          </reference>
        </references>
      </pivotArea>
    </format>
    <format dxfId="6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3"/>
          </reference>
        </references>
      </pivotArea>
    </format>
    <format dxfId="5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29"/>
          </reference>
        </references>
      </pivotArea>
    </format>
    <format dxfId="4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6"/>
          </reference>
        </references>
      </pivotArea>
    </format>
    <format dxfId="3">
      <pivotArea dataOnly="0" labelOnly="1" outline="0" fieldPosition="0">
        <references count="3">
          <reference field="4294967294" count="1">
            <x v="0"/>
          </reference>
          <reference field="4" count="1" selected="0">
            <x v="25"/>
          </reference>
          <reference field="6" count="1" selected="0">
            <x v="59"/>
          </reference>
        </references>
      </pivotArea>
    </format>
    <format dxfId="2">
      <pivotArea dataOnly="0" labelOnly="1" outline="0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7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228"/>
  <sheetViews>
    <sheetView workbookViewId="0">
      <selection activeCell="B22" sqref="B22"/>
    </sheetView>
  </sheetViews>
  <sheetFormatPr defaultColWidth="8.85546875" defaultRowHeight="14.25" x14ac:dyDescent="0.2"/>
  <cols>
    <col min="1" max="1" width="8.85546875" style="1"/>
    <col min="2" max="2" width="56.7109375" style="1" bestFit="1" customWidth="1"/>
    <col min="3" max="64" width="10.42578125" style="1" bestFit="1" customWidth="1"/>
    <col min="65" max="65" width="10.7109375" style="1" bestFit="1" customWidth="1"/>
    <col min="66" max="66" width="12.28515625" style="1" bestFit="1" customWidth="1"/>
    <col min="67" max="16384" width="8.85546875" style="1"/>
  </cols>
  <sheetData>
    <row r="3" spans="1:66" ht="14.45" x14ac:dyDescent="0.3">
      <c r="A3" s="8" t="s">
        <v>179</v>
      </c>
      <c r="B3" s="7"/>
      <c r="C3" s="8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20"/>
      <c r="BN3"/>
    </row>
    <row r="4" spans="1:66" ht="14.45" x14ac:dyDescent="0.3">
      <c r="A4" s="8" t="s">
        <v>1</v>
      </c>
      <c r="B4" s="8" t="s">
        <v>2</v>
      </c>
      <c r="C4" s="6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2" t="s">
        <v>63</v>
      </c>
      <c r="BL4" s="2" t="s">
        <v>64</v>
      </c>
      <c r="BM4" s="16" t="s">
        <v>65</v>
      </c>
      <c r="BN4"/>
    </row>
    <row r="5" spans="1:66" ht="15" x14ac:dyDescent="0.25">
      <c r="A5" s="6" t="s">
        <v>66</v>
      </c>
      <c r="B5" s="6" t="s">
        <v>67</v>
      </c>
      <c r="C5" s="6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>
        <v>7</v>
      </c>
      <c r="BI5" s="9"/>
      <c r="BJ5" s="9"/>
      <c r="BK5" s="3"/>
      <c r="BL5" s="3"/>
      <c r="BM5" s="17">
        <v>7</v>
      </c>
      <c r="BN5"/>
    </row>
    <row r="6" spans="1:66" ht="15" x14ac:dyDescent="0.25">
      <c r="A6" s="6" t="s">
        <v>68</v>
      </c>
      <c r="B6" s="7"/>
      <c r="C6" s="6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>
        <v>7</v>
      </c>
      <c r="BI6" s="9"/>
      <c r="BJ6" s="9"/>
      <c r="BK6" s="3"/>
      <c r="BL6" s="3"/>
      <c r="BM6" s="17">
        <v>7</v>
      </c>
      <c r="BN6"/>
    </row>
    <row r="7" spans="1:66" ht="15" x14ac:dyDescent="0.25">
      <c r="A7" s="6" t="s">
        <v>69</v>
      </c>
      <c r="B7" s="6" t="s">
        <v>70</v>
      </c>
      <c r="C7" s="6"/>
      <c r="D7" s="9"/>
      <c r="E7" s="9"/>
      <c r="F7" s="9"/>
      <c r="G7" s="9"/>
      <c r="H7" s="9"/>
      <c r="I7" s="9"/>
      <c r="J7" s="9">
        <v>42</v>
      </c>
      <c r="K7" s="9"/>
      <c r="L7" s="9">
        <v>41</v>
      </c>
      <c r="M7" s="9">
        <v>5</v>
      </c>
      <c r="N7" s="9"/>
      <c r="O7" s="9"/>
      <c r="P7" s="9"/>
      <c r="Q7" s="9"/>
      <c r="R7" s="9"/>
      <c r="S7" s="9"/>
      <c r="T7" s="9"/>
      <c r="U7" s="9"/>
      <c r="V7" s="9">
        <v>20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>
        <v>42</v>
      </c>
      <c r="BE7" s="9"/>
      <c r="BF7" s="9"/>
      <c r="BG7" s="9"/>
      <c r="BH7" s="9">
        <v>90</v>
      </c>
      <c r="BI7" s="9"/>
      <c r="BJ7" s="9"/>
      <c r="BK7" s="3"/>
      <c r="BL7" s="3"/>
      <c r="BM7" s="17">
        <v>240</v>
      </c>
      <c r="BN7"/>
    </row>
    <row r="8" spans="1:66" ht="15" x14ac:dyDescent="0.25">
      <c r="A8" s="10"/>
      <c r="B8" s="11" t="s">
        <v>71</v>
      </c>
      <c r="C8" s="11"/>
      <c r="D8" s="12"/>
      <c r="E8" s="12"/>
      <c r="F8" s="12"/>
      <c r="G8" s="12"/>
      <c r="H8" s="12"/>
      <c r="I8" s="12"/>
      <c r="J8" s="12">
        <v>30</v>
      </c>
      <c r="K8" s="12">
        <v>7</v>
      </c>
      <c r="L8" s="12"/>
      <c r="M8" s="12">
        <v>37</v>
      </c>
      <c r="N8" s="12"/>
      <c r="O8" s="12"/>
      <c r="P8" s="12"/>
      <c r="Q8" s="12"/>
      <c r="R8" s="12"/>
      <c r="S8" s="12"/>
      <c r="T8" s="12">
        <v>60</v>
      </c>
      <c r="U8" s="12"/>
      <c r="V8" s="12">
        <v>83</v>
      </c>
      <c r="W8" s="12"/>
      <c r="X8" s="12">
        <v>10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>
        <v>19</v>
      </c>
      <c r="AZ8" s="12">
        <v>38</v>
      </c>
      <c r="BA8" s="12">
        <v>20</v>
      </c>
      <c r="BB8" s="12"/>
      <c r="BC8" s="12"/>
      <c r="BD8" s="12">
        <v>75</v>
      </c>
      <c r="BE8" s="12"/>
      <c r="BF8" s="12"/>
      <c r="BG8" s="12"/>
      <c r="BH8" s="12">
        <v>470</v>
      </c>
      <c r="BI8" s="12"/>
      <c r="BJ8" s="12"/>
      <c r="BK8" s="4"/>
      <c r="BL8" s="4"/>
      <c r="BM8" s="18">
        <v>849</v>
      </c>
      <c r="BN8"/>
    </row>
    <row r="9" spans="1:66" ht="15" x14ac:dyDescent="0.25">
      <c r="A9" s="10"/>
      <c r="B9" s="11" t="s">
        <v>72</v>
      </c>
      <c r="C9" s="11"/>
      <c r="D9" s="12"/>
      <c r="E9" s="12"/>
      <c r="F9" s="12"/>
      <c r="G9" s="12"/>
      <c r="H9" s="12"/>
      <c r="I9" s="12"/>
      <c r="J9" s="12">
        <v>13</v>
      </c>
      <c r="K9" s="12"/>
      <c r="L9" s="12"/>
      <c r="M9" s="12">
        <v>5</v>
      </c>
      <c r="N9" s="12"/>
      <c r="O9" s="12"/>
      <c r="P9" s="12"/>
      <c r="Q9" s="12"/>
      <c r="R9" s="12"/>
      <c r="S9" s="12">
        <v>6</v>
      </c>
      <c r="T9" s="12"/>
      <c r="U9" s="12"/>
      <c r="V9" s="12">
        <v>33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>
        <v>5</v>
      </c>
      <c r="BA9" s="12"/>
      <c r="BB9" s="12"/>
      <c r="BC9" s="12"/>
      <c r="BD9" s="12">
        <v>34</v>
      </c>
      <c r="BE9" s="12"/>
      <c r="BF9" s="12"/>
      <c r="BG9" s="12"/>
      <c r="BH9" s="12">
        <v>239</v>
      </c>
      <c r="BI9" s="12"/>
      <c r="BJ9" s="12"/>
      <c r="BK9" s="4">
        <v>5</v>
      </c>
      <c r="BL9" s="4"/>
      <c r="BM9" s="18">
        <v>340</v>
      </c>
      <c r="BN9"/>
    </row>
    <row r="10" spans="1:66" ht="15" x14ac:dyDescent="0.25">
      <c r="A10" s="10"/>
      <c r="B10" s="11" t="s">
        <v>73</v>
      </c>
      <c r="C10" s="11"/>
      <c r="D10" s="12"/>
      <c r="E10" s="12"/>
      <c r="F10" s="12"/>
      <c r="G10" s="12"/>
      <c r="H10" s="12"/>
      <c r="I10" s="12"/>
      <c r="J10" s="12">
        <v>25</v>
      </c>
      <c r="K10" s="12"/>
      <c r="L10" s="12"/>
      <c r="M10" s="12">
        <v>30</v>
      </c>
      <c r="N10" s="12"/>
      <c r="O10" s="12"/>
      <c r="P10" s="12"/>
      <c r="Q10" s="12"/>
      <c r="R10" s="12"/>
      <c r="S10" s="12"/>
      <c r="T10" s="12"/>
      <c r="U10" s="12"/>
      <c r="V10" s="12">
        <v>75</v>
      </c>
      <c r="W10" s="12"/>
      <c r="X10" s="12">
        <v>5</v>
      </c>
      <c r="Y10" s="12"/>
      <c r="Z10" s="12"/>
      <c r="AA10" s="12"/>
      <c r="AB10" s="12"/>
      <c r="AC10" s="12">
        <v>10</v>
      </c>
      <c r="AD10" s="12">
        <v>3</v>
      </c>
      <c r="AE10" s="12"/>
      <c r="AF10" s="12"/>
      <c r="AG10" s="12"/>
      <c r="AH10" s="12"/>
      <c r="AI10" s="12"/>
      <c r="AJ10" s="12">
        <v>15</v>
      </c>
      <c r="AK10" s="12">
        <v>35</v>
      </c>
      <c r="AL10" s="12"/>
      <c r="AM10" s="12">
        <v>10</v>
      </c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>
        <v>10</v>
      </c>
      <c r="BA10" s="12"/>
      <c r="BB10" s="12"/>
      <c r="BC10" s="12"/>
      <c r="BD10" s="12">
        <v>50</v>
      </c>
      <c r="BE10" s="12">
        <v>5</v>
      </c>
      <c r="BF10" s="12"/>
      <c r="BG10" s="12"/>
      <c r="BH10" s="12">
        <v>367</v>
      </c>
      <c r="BI10" s="12"/>
      <c r="BJ10" s="12"/>
      <c r="BK10" s="4"/>
      <c r="BL10" s="4"/>
      <c r="BM10" s="18">
        <v>640</v>
      </c>
      <c r="BN10"/>
    </row>
    <row r="11" spans="1:66" ht="15" x14ac:dyDescent="0.25">
      <c r="A11" s="6" t="s">
        <v>74</v>
      </c>
      <c r="B11" s="7"/>
      <c r="C11" s="6"/>
      <c r="D11" s="9"/>
      <c r="E11" s="9"/>
      <c r="F11" s="9"/>
      <c r="G11" s="9"/>
      <c r="H11" s="9"/>
      <c r="I11" s="9"/>
      <c r="J11" s="9">
        <v>110</v>
      </c>
      <c r="K11" s="9">
        <v>7</v>
      </c>
      <c r="L11" s="9">
        <v>41</v>
      </c>
      <c r="M11" s="9">
        <v>77</v>
      </c>
      <c r="N11" s="9"/>
      <c r="O11" s="9"/>
      <c r="P11" s="9"/>
      <c r="Q11" s="9"/>
      <c r="R11" s="9"/>
      <c r="S11" s="9">
        <v>6</v>
      </c>
      <c r="T11" s="9">
        <v>60</v>
      </c>
      <c r="U11" s="9"/>
      <c r="V11" s="9">
        <v>211</v>
      </c>
      <c r="W11" s="9"/>
      <c r="X11" s="9">
        <v>15</v>
      </c>
      <c r="Y11" s="9"/>
      <c r="Z11" s="9"/>
      <c r="AA11" s="9"/>
      <c r="AB11" s="9"/>
      <c r="AC11" s="9">
        <v>10</v>
      </c>
      <c r="AD11" s="9">
        <v>3</v>
      </c>
      <c r="AE11" s="9"/>
      <c r="AF11" s="9"/>
      <c r="AG11" s="9"/>
      <c r="AH11" s="9"/>
      <c r="AI11" s="9"/>
      <c r="AJ11" s="9">
        <v>15</v>
      </c>
      <c r="AK11" s="9">
        <v>35</v>
      </c>
      <c r="AL11" s="9"/>
      <c r="AM11" s="9">
        <v>10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19</v>
      </c>
      <c r="AZ11" s="9">
        <v>53</v>
      </c>
      <c r="BA11" s="9">
        <v>20</v>
      </c>
      <c r="BB11" s="9"/>
      <c r="BC11" s="9"/>
      <c r="BD11" s="9">
        <v>201</v>
      </c>
      <c r="BE11" s="9">
        <v>5</v>
      </c>
      <c r="BF11" s="9"/>
      <c r="BG11" s="9"/>
      <c r="BH11" s="9">
        <v>1166</v>
      </c>
      <c r="BI11" s="9"/>
      <c r="BJ11" s="9"/>
      <c r="BK11" s="3">
        <v>5</v>
      </c>
      <c r="BL11" s="3"/>
      <c r="BM11" s="17">
        <v>2069</v>
      </c>
      <c r="BN11"/>
    </row>
    <row r="12" spans="1:66" ht="15" x14ac:dyDescent="0.25">
      <c r="A12" s="6" t="s">
        <v>75</v>
      </c>
      <c r="B12" s="6" t="s">
        <v>76</v>
      </c>
      <c r="C12" s="6"/>
      <c r="D12" s="9">
        <v>3</v>
      </c>
      <c r="E12" s="9"/>
      <c r="F12" s="9"/>
      <c r="G12" s="9"/>
      <c r="H12" s="9"/>
      <c r="I12" s="9"/>
      <c r="J12" s="9"/>
      <c r="K12" s="9"/>
      <c r="L12" s="9">
        <v>7</v>
      </c>
      <c r="M12" s="9">
        <v>44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2</v>
      </c>
      <c r="AB12" s="9"/>
      <c r="AC12" s="9">
        <v>37</v>
      </c>
      <c r="AD12" s="9">
        <v>50</v>
      </c>
      <c r="AE12" s="9"/>
      <c r="AF12" s="9"/>
      <c r="AG12" s="9"/>
      <c r="AH12" s="9"/>
      <c r="AI12" s="9">
        <v>23</v>
      </c>
      <c r="AJ12" s="9">
        <v>129.5</v>
      </c>
      <c r="AK12" s="9">
        <v>203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44.5</v>
      </c>
      <c r="AZ12" s="9">
        <v>36.5</v>
      </c>
      <c r="BA12" s="9"/>
      <c r="BB12" s="9"/>
      <c r="BC12" s="9">
        <v>22</v>
      </c>
      <c r="BD12" s="9"/>
      <c r="BE12" s="9"/>
      <c r="BF12" s="9"/>
      <c r="BG12" s="9"/>
      <c r="BH12" s="9"/>
      <c r="BI12" s="9"/>
      <c r="BJ12" s="9"/>
      <c r="BK12" s="3"/>
      <c r="BL12" s="3"/>
      <c r="BM12" s="17">
        <v>601.5</v>
      </c>
      <c r="BN12"/>
    </row>
    <row r="13" spans="1:66" ht="15" x14ac:dyDescent="0.25">
      <c r="A13" s="10"/>
      <c r="B13" s="11" t="s">
        <v>77</v>
      </c>
      <c r="C13" s="11"/>
      <c r="D13" s="12">
        <v>22</v>
      </c>
      <c r="E13" s="12">
        <v>10</v>
      </c>
      <c r="F13" s="12"/>
      <c r="G13" s="12"/>
      <c r="H13" s="12"/>
      <c r="I13" s="12"/>
      <c r="J13" s="12">
        <v>10</v>
      </c>
      <c r="K13" s="12"/>
      <c r="L13" s="12">
        <v>77</v>
      </c>
      <c r="M13" s="12">
        <v>202.5</v>
      </c>
      <c r="N13" s="12">
        <v>55</v>
      </c>
      <c r="O13" s="12"/>
      <c r="P13" s="12"/>
      <c r="Q13" s="12"/>
      <c r="R13" s="12"/>
      <c r="S13" s="12"/>
      <c r="T13" s="12">
        <v>15</v>
      </c>
      <c r="U13" s="12">
        <v>15</v>
      </c>
      <c r="V13" s="12"/>
      <c r="W13" s="12"/>
      <c r="X13" s="12"/>
      <c r="Y13" s="12">
        <v>13</v>
      </c>
      <c r="Z13" s="12">
        <v>5</v>
      </c>
      <c r="AA13" s="12">
        <v>5</v>
      </c>
      <c r="AB13" s="12"/>
      <c r="AC13" s="12">
        <v>77.5</v>
      </c>
      <c r="AD13" s="12">
        <v>409.5</v>
      </c>
      <c r="AE13" s="12"/>
      <c r="AF13" s="12"/>
      <c r="AG13" s="12"/>
      <c r="AH13" s="12"/>
      <c r="AI13" s="12">
        <v>24</v>
      </c>
      <c r="AJ13" s="12">
        <v>441</v>
      </c>
      <c r="AK13" s="12">
        <v>724.5</v>
      </c>
      <c r="AL13" s="12">
        <v>9</v>
      </c>
      <c r="AM13" s="12">
        <v>18.5</v>
      </c>
      <c r="AN13" s="12"/>
      <c r="AO13" s="12">
        <v>5</v>
      </c>
      <c r="AP13" s="12"/>
      <c r="AQ13" s="12">
        <v>9</v>
      </c>
      <c r="AR13" s="12"/>
      <c r="AS13" s="12"/>
      <c r="AT13" s="12"/>
      <c r="AU13" s="12"/>
      <c r="AV13" s="12"/>
      <c r="AW13" s="12">
        <v>13</v>
      </c>
      <c r="AX13" s="12"/>
      <c r="AY13" s="12">
        <v>71</v>
      </c>
      <c r="AZ13" s="12">
        <v>60</v>
      </c>
      <c r="BA13" s="12">
        <v>20</v>
      </c>
      <c r="BB13" s="12"/>
      <c r="BC13" s="12">
        <v>37</v>
      </c>
      <c r="BD13" s="12">
        <v>105</v>
      </c>
      <c r="BE13" s="12"/>
      <c r="BF13" s="12"/>
      <c r="BG13" s="12"/>
      <c r="BH13" s="12">
        <v>51</v>
      </c>
      <c r="BI13" s="12">
        <v>68</v>
      </c>
      <c r="BJ13" s="12">
        <v>73.5</v>
      </c>
      <c r="BK13" s="4">
        <v>98</v>
      </c>
      <c r="BL13" s="4"/>
      <c r="BM13" s="18">
        <v>2744</v>
      </c>
      <c r="BN13"/>
    </row>
    <row r="14" spans="1:66" ht="15" x14ac:dyDescent="0.25">
      <c r="A14" s="6" t="s">
        <v>78</v>
      </c>
      <c r="B14" s="7"/>
      <c r="C14" s="6"/>
      <c r="D14" s="9">
        <v>25</v>
      </c>
      <c r="E14" s="9">
        <v>10</v>
      </c>
      <c r="F14" s="9"/>
      <c r="G14" s="9"/>
      <c r="H14" s="9"/>
      <c r="I14" s="9"/>
      <c r="J14" s="9">
        <v>10</v>
      </c>
      <c r="K14" s="9"/>
      <c r="L14" s="9">
        <v>84</v>
      </c>
      <c r="M14" s="9">
        <v>246.5</v>
      </c>
      <c r="N14" s="9">
        <v>55</v>
      </c>
      <c r="O14" s="9"/>
      <c r="P14" s="9"/>
      <c r="Q14" s="9"/>
      <c r="R14" s="9"/>
      <c r="S14" s="9"/>
      <c r="T14" s="9">
        <v>15</v>
      </c>
      <c r="U14" s="9">
        <v>15</v>
      </c>
      <c r="V14" s="9"/>
      <c r="W14" s="9"/>
      <c r="X14" s="9"/>
      <c r="Y14" s="9">
        <v>13</v>
      </c>
      <c r="Z14" s="9">
        <v>5</v>
      </c>
      <c r="AA14" s="9">
        <v>7</v>
      </c>
      <c r="AB14" s="9"/>
      <c r="AC14" s="9">
        <v>114.5</v>
      </c>
      <c r="AD14" s="9">
        <v>459.5</v>
      </c>
      <c r="AE14" s="9"/>
      <c r="AF14" s="9"/>
      <c r="AG14" s="9"/>
      <c r="AH14" s="9"/>
      <c r="AI14" s="9">
        <v>47</v>
      </c>
      <c r="AJ14" s="9">
        <v>570.5</v>
      </c>
      <c r="AK14" s="9">
        <v>927.5</v>
      </c>
      <c r="AL14" s="9">
        <v>9</v>
      </c>
      <c r="AM14" s="9">
        <v>18.5</v>
      </c>
      <c r="AN14" s="9"/>
      <c r="AO14" s="9">
        <v>5</v>
      </c>
      <c r="AP14" s="9"/>
      <c r="AQ14" s="9">
        <v>9</v>
      </c>
      <c r="AR14" s="9"/>
      <c r="AS14" s="9"/>
      <c r="AT14" s="9"/>
      <c r="AU14" s="9"/>
      <c r="AV14" s="9"/>
      <c r="AW14" s="9">
        <v>13</v>
      </c>
      <c r="AX14" s="9"/>
      <c r="AY14" s="9">
        <v>115.5</v>
      </c>
      <c r="AZ14" s="9">
        <v>96.5</v>
      </c>
      <c r="BA14" s="9">
        <v>20</v>
      </c>
      <c r="BB14" s="9"/>
      <c r="BC14" s="9">
        <v>59</v>
      </c>
      <c r="BD14" s="9">
        <v>105</v>
      </c>
      <c r="BE14" s="9"/>
      <c r="BF14" s="9"/>
      <c r="BG14" s="9"/>
      <c r="BH14" s="9">
        <v>51</v>
      </c>
      <c r="BI14" s="9">
        <v>68</v>
      </c>
      <c r="BJ14" s="9">
        <v>73.5</v>
      </c>
      <c r="BK14" s="3">
        <v>98</v>
      </c>
      <c r="BL14" s="3"/>
      <c r="BM14" s="17">
        <v>3345.5</v>
      </c>
      <c r="BN14"/>
    </row>
    <row r="15" spans="1:66" ht="15" x14ac:dyDescent="0.25">
      <c r="A15" s="6" t="s">
        <v>79</v>
      </c>
      <c r="B15" s="6" t="s">
        <v>80</v>
      </c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>
        <v>140</v>
      </c>
      <c r="AD15" s="9">
        <v>60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3"/>
      <c r="BL15" s="3"/>
      <c r="BM15" s="17">
        <v>200</v>
      </c>
      <c r="BN15"/>
    </row>
    <row r="16" spans="1:66" ht="15" x14ac:dyDescent="0.25">
      <c r="A16" s="10"/>
      <c r="B16" s="11" t="s">
        <v>81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>
        <v>35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>
        <v>79</v>
      </c>
      <c r="AD16" s="12">
        <v>124</v>
      </c>
      <c r="AE16" s="12"/>
      <c r="AF16" s="12"/>
      <c r="AG16" s="12">
        <v>30</v>
      </c>
      <c r="AH16" s="12">
        <v>2</v>
      </c>
      <c r="AI16" s="12"/>
      <c r="AJ16" s="12"/>
      <c r="AK16" s="12"/>
      <c r="AL16" s="12"/>
      <c r="AM16" s="12">
        <v>30</v>
      </c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4">
        <v>10</v>
      </c>
      <c r="BL16" s="4"/>
      <c r="BM16" s="18">
        <v>310</v>
      </c>
      <c r="BN16"/>
    </row>
    <row r="17" spans="1:66" ht="15" x14ac:dyDescent="0.25">
      <c r="A17" s="10"/>
      <c r="B17" s="11" t="s">
        <v>82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>
        <v>15</v>
      </c>
      <c r="AC17" s="12">
        <v>250</v>
      </c>
      <c r="AD17" s="12">
        <v>83</v>
      </c>
      <c r="AE17" s="12">
        <v>8</v>
      </c>
      <c r="AF17" s="12"/>
      <c r="AG17" s="12">
        <v>62</v>
      </c>
      <c r="AH17" s="12"/>
      <c r="AI17" s="12"/>
      <c r="AJ17" s="12"/>
      <c r="AK17" s="12">
        <v>4</v>
      </c>
      <c r="AL17" s="12"/>
      <c r="AM17" s="12">
        <v>100</v>
      </c>
      <c r="AN17" s="12">
        <v>1</v>
      </c>
      <c r="AO17" s="12"/>
      <c r="AP17" s="12"/>
      <c r="AQ17" s="12"/>
      <c r="AR17" s="12">
        <v>1</v>
      </c>
      <c r="AS17" s="12"/>
      <c r="AT17" s="12"/>
      <c r="AU17" s="12"/>
      <c r="AV17" s="12"/>
      <c r="AW17" s="12"/>
      <c r="AX17" s="12"/>
      <c r="AY17" s="12">
        <v>28</v>
      </c>
      <c r="AZ17" s="12">
        <v>5</v>
      </c>
      <c r="BA17" s="12"/>
      <c r="BB17" s="12">
        <v>2.6</v>
      </c>
      <c r="BC17" s="12"/>
      <c r="BD17" s="12"/>
      <c r="BE17" s="12"/>
      <c r="BF17" s="12"/>
      <c r="BG17" s="12"/>
      <c r="BH17" s="12"/>
      <c r="BI17" s="12"/>
      <c r="BJ17" s="12">
        <v>10</v>
      </c>
      <c r="BK17" s="4">
        <v>8</v>
      </c>
      <c r="BL17" s="4"/>
      <c r="BM17" s="18">
        <v>579.6</v>
      </c>
      <c r="BN17"/>
    </row>
    <row r="18" spans="1:66" ht="15" x14ac:dyDescent="0.25">
      <c r="A18" s="6" t="s">
        <v>83</v>
      </c>
      <c r="B18" s="7"/>
      <c r="C18" s="6"/>
      <c r="D18" s="9"/>
      <c r="E18" s="9"/>
      <c r="F18" s="9"/>
      <c r="G18" s="9"/>
      <c r="H18" s="9"/>
      <c r="I18" s="9"/>
      <c r="J18" s="9"/>
      <c r="K18" s="9"/>
      <c r="L18" s="9"/>
      <c r="M18" s="9">
        <v>37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15</v>
      </c>
      <c r="AC18" s="9">
        <v>469</v>
      </c>
      <c r="AD18" s="9">
        <v>267</v>
      </c>
      <c r="AE18" s="9">
        <v>8</v>
      </c>
      <c r="AF18" s="9"/>
      <c r="AG18" s="9">
        <v>92</v>
      </c>
      <c r="AH18" s="9">
        <v>2</v>
      </c>
      <c r="AI18" s="9"/>
      <c r="AJ18" s="9"/>
      <c r="AK18" s="9">
        <v>4</v>
      </c>
      <c r="AL18" s="9"/>
      <c r="AM18" s="9">
        <v>130</v>
      </c>
      <c r="AN18" s="9">
        <v>1</v>
      </c>
      <c r="AO18" s="9"/>
      <c r="AP18" s="9"/>
      <c r="AQ18" s="9"/>
      <c r="AR18" s="9">
        <v>1</v>
      </c>
      <c r="AS18" s="9"/>
      <c r="AT18" s="9"/>
      <c r="AU18" s="9"/>
      <c r="AV18" s="9"/>
      <c r="AW18" s="9"/>
      <c r="AX18" s="9"/>
      <c r="AY18" s="9">
        <v>28</v>
      </c>
      <c r="AZ18" s="9">
        <v>5</v>
      </c>
      <c r="BA18" s="9"/>
      <c r="BB18" s="9">
        <v>2.6</v>
      </c>
      <c r="BC18" s="9"/>
      <c r="BD18" s="9"/>
      <c r="BE18" s="9"/>
      <c r="BF18" s="9"/>
      <c r="BG18" s="9"/>
      <c r="BH18" s="9"/>
      <c r="BI18" s="9"/>
      <c r="BJ18" s="9">
        <v>10</v>
      </c>
      <c r="BK18" s="3">
        <v>18</v>
      </c>
      <c r="BL18" s="3"/>
      <c r="BM18" s="17">
        <v>1089.5999999999999</v>
      </c>
      <c r="BN18"/>
    </row>
    <row r="19" spans="1:66" ht="15" x14ac:dyDescent="0.25">
      <c r="A19" s="6" t="s">
        <v>84</v>
      </c>
      <c r="B19" s="6" t="s">
        <v>85</v>
      </c>
      <c r="C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10</v>
      </c>
      <c r="AD19" s="9">
        <v>100</v>
      </c>
      <c r="AE19" s="9"/>
      <c r="AF19" s="9"/>
      <c r="AG19" s="9">
        <v>50</v>
      </c>
      <c r="AH19" s="9"/>
      <c r="AI19" s="9"/>
      <c r="AJ19" s="9"/>
      <c r="AK19" s="9"/>
      <c r="AL19" s="9">
        <v>70</v>
      </c>
      <c r="AM19" s="9">
        <v>30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>
        <v>10</v>
      </c>
      <c r="AZ19" s="9">
        <v>55</v>
      </c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3"/>
      <c r="BL19" s="3"/>
      <c r="BM19" s="17">
        <v>325</v>
      </c>
      <c r="BN19"/>
    </row>
    <row r="20" spans="1:66" ht="15" x14ac:dyDescent="0.25">
      <c r="A20" s="10"/>
      <c r="B20" s="11" t="s">
        <v>86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200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4"/>
      <c r="BL20" s="4"/>
      <c r="BM20" s="18">
        <v>200</v>
      </c>
      <c r="BN20"/>
    </row>
    <row r="21" spans="1:66" ht="15" x14ac:dyDescent="0.25">
      <c r="A21" s="10"/>
      <c r="B21" s="11" t="s">
        <v>87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>
        <v>200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4"/>
      <c r="BL21" s="4"/>
      <c r="BM21" s="18">
        <v>200</v>
      </c>
      <c r="BN21"/>
    </row>
    <row r="22" spans="1:66" ht="14.45" x14ac:dyDescent="0.3">
      <c r="A22" s="6" t="s">
        <v>88</v>
      </c>
      <c r="B22" s="7"/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10</v>
      </c>
      <c r="AD22" s="9">
        <v>500</v>
      </c>
      <c r="AE22" s="9"/>
      <c r="AF22" s="9"/>
      <c r="AG22" s="9">
        <v>50</v>
      </c>
      <c r="AH22" s="9"/>
      <c r="AI22" s="9"/>
      <c r="AJ22" s="9"/>
      <c r="AK22" s="9"/>
      <c r="AL22" s="9">
        <v>70</v>
      </c>
      <c r="AM22" s="9">
        <v>30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>
        <v>10</v>
      </c>
      <c r="AZ22" s="9">
        <v>55</v>
      </c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3"/>
      <c r="BL22" s="3"/>
      <c r="BM22" s="17">
        <v>725</v>
      </c>
      <c r="BN22"/>
    </row>
    <row r="23" spans="1:66" ht="15" x14ac:dyDescent="0.25">
      <c r="A23" s="6" t="s">
        <v>89</v>
      </c>
      <c r="B23" s="6" t="s">
        <v>90</v>
      </c>
      <c r="C23" s="6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45</v>
      </c>
      <c r="W23" s="9"/>
      <c r="X23" s="9"/>
      <c r="Y23" s="9"/>
      <c r="Z23" s="9"/>
      <c r="AA23" s="9"/>
      <c r="AB23" s="9"/>
      <c r="AC23" s="9">
        <v>210</v>
      </c>
      <c r="AD23" s="9">
        <v>75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>
        <v>25</v>
      </c>
      <c r="AZ23" s="9"/>
      <c r="BA23" s="9"/>
      <c r="BB23" s="9">
        <v>30</v>
      </c>
      <c r="BC23" s="9"/>
      <c r="BD23" s="9">
        <v>125</v>
      </c>
      <c r="BE23" s="9"/>
      <c r="BF23" s="9">
        <v>30</v>
      </c>
      <c r="BG23" s="9"/>
      <c r="BH23" s="9">
        <v>233</v>
      </c>
      <c r="BI23" s="9"/>
      <c r="BJ23" s="9"/>
      <c r="BK23" s="3">
        <v>45</v>
      </c>
      <c r="BL23" s="3"/>
      <c r="BM23" s="17">
        <v>818</v>
      </c>
      <c r="BN23"/>
    </row>
    <row r="24" spans="1:66" ht="15" x14ac:dyDescent="0.25">
      <c r="A24" s="10"/>
      <c r="B24" s="11" t="s">
        <v>91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>
        <v>320</v>
      </c>
      <c r="AD24" s="12">
        <v>80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>
        <v>60</v>
      </c>
      <c r="BI24" s="12"/>
      <c r="BJ24" s="12"/>
      <c r="BK24" s="4"/>
      <c r="BL24" s="4"/>
      <c r="BM24" s="18">
        <v>460</v>
      </c>
      <c r="BN24"/>
    </row>
    <row r="25" spans="1:66" ht="15" x14ac:dyDescent="0.25">
      <c r="A25" s="6" t="s">
        <v>92</v>
      </c>
      <c r="B25" s="7"/>
      <c r="C25" s="6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45</v>
      </c>
      <c r="W25" s="9"/>
      <c r="X25" s="9"/>
      <c r="Y25" s="9"/>
      <c r="Z25" s="9"/>
      <c r="AA25" s="9"/>
      <c r="AB25" s="9"/>
      <c r="AC25" s="9">
        <v>530</v>
      </c>
      <c r="AD25" s="9">
        <v>155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>
        <v>25</v>
      </c>
      <c r="AZ25" s="9"/>
      <c r="BA25" s="9"/>
      <c r="BB25" s="9">
        <v>30</v>
      </c>
      <c r="BC25" s="9"/>
      <c r="BD25" s="9">
        <v>125</v>
      </c>
      <c r="BE25" s="9"/>
      <c r="BF25" s="9">
        <v>30</v>
      </c>
      <c r="BG25" s="9"/>
      <c r="BH25" s="9">
        <v>293</v>
      </c>
      <c r="BI25" s="9"/>
      <c r="BJ25" s="9"/>
      <c r="BK25" s="3">
        <v>45</v>
      </c>
      <c r="BL25" s="3"/>
      <c r="BM25" s="17">
        <v>1278</v>
      </c>
      <c r="BN25"/>
    </row>
    <row r="26" spans="1:66" ht="15" x14ac:dyDescent="0.25">
      <c r="A26" s="6" t="s">
        <v>93</v>
      </c>
      <c r="B26" s="6" t="s">
        <v>94</v>
      </c>
      <c r="C26" s="6"/>
      <c r="D26" s="9">
        <v>11.5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>
        <v>9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13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3"/>
      <c r="BL26" s="3"/>
      <c r="BM26" s="17">
        <v>33.5</v>
      </c>
      <c r="BN26"/>
    </row>
    <row r="27" spans="1:66" ht="15" x14ac:dyDescent="0.25">
      <c r="A27" s="10"/>
      <c r="B27" s="11" t="s">
        <v>95</v>
      </c>
      <c r="C27" s="11"/>
      <c r="D27" s="12">
        <v>10</v>
      </c>
      <c r="E27" s="12"/>
      <c r="F27" s="12"/>
      <c r="G27" s="12"/>
      <c r="H27" s="12">
        <v>2</v>
      </c>
      <c r="I27" s="12"/>
      <c r="J27" s="12"/>
      <c r="K27" s="12"/>
      <c r="L27" s="12"/>
      <c r="M27" s="12"/>
      <c r="N27" s="12"/>
      <c r="O27" s="12"/>
      <c r="P27" s="12">
        <v>10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>
        <v>10</v>
      </c>
      <c r="AD27" s="12">
        <v>28</v>
      </c>
      <c r="AE27" s="12"/>
      <c r="AF27" s="12"/>
      <c r="AG27" s="12"/>
      <c r="AH27" s="12"/>
      <c r="AI27" s="12">
        <v>1</v>
      </c>
      <c r="AJ27" s="12">
        <v>10</v>
      </c>
      <c r="AK27" s="12">
        <v>15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>
        <v>35</v>
      </c>
      <c r="BI27" s="12"/>
      <c r="BJ27" s="12"/>
      <c r="BK27" s="4"/>
      <c r="BL27" s="4"/>
      <c r="BM27" s="18">
        <v>121</v>
      </c>
      <c r="BN27"/>
    </row>
    <row r="28" spans="1:66" ht="15" x14ac:dyDescent="0.25">
      <c r="A28" s="6" t="s">
        <v>96</v>
      </c>
      <c r="B28" s="7"/>
      <c r="C28" s="6"/>
      <c r="D28" s="9">
        <v>21.5</v>
      </c>
      <c r="E28" s="9"/>
      <c r="F28" s="9"/>
      <c r="G28" s="9"/>
      <c r="H28" s="9">
        <v>2</v>
      </c>
      <c r="I28" s="9"/>
      <c r="J28" s="9"/>
      <c r="K28" s="9"/>
      <c r="L28" s="9"/>
      <c r="M28" s="9"/>
      <c r="N28" s="9"/>
      <c r="O28" s="9"/>
      <c r="P28" s="9">
        <v>19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>
        <v>10</v>
      </c>
      <c r="AD28" s="9">
        <v>41</v>
      </c>
      <c r="AE28" s="9"/>
      <c r="AF28" s="9"/>
      <c r="AG28" s="9"/>
      <c r="AH28" s="9"/>
      <c r="AI28" s="9">
        <v>1</v>
      </c>
      <c r="AJ28" s="9">
        <v>10</v>
      </c>
      <c r="AK28" s="9">
        <v>15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>
        <v>35</v>
      </c>
      <c r="BI28" s="9"/>
      <c r="BJ28" s="9"/>
      <c r="BK28" s="3"/>
      <c r="BL28" s="3"/>
      <c r="BM28" s="17">
        <v>154.5</v>
      </c>
      <c r="BN28"/>
    </row>
    <row r="29" spans="1:66" ht="15" x14ac:dyDescent="0.25">
      <c r="A29" s="6" t="s">
        <v>97</v>
      </c>
      <c r="B29" s="6" t="s">
        <v>98</v>
      </c>
      <c r="C29" s="6"/>
      <c r="D29" s="9">
        <v>21</v>
      </c>
      <c r="E29" s="9"/>
      <c r="F29" s="9"/>
      <c r="G29" s="9">
        <v>10</v>
      </c>
      <c r="H29" s="9"/>
      <c r="I29" s="9"/>
      <c r="J29" s="9">
        <v>306</v>
      </c>
      <c r="K29" s="9"/>
      <c r="L29" s="9">
        <v>25</v>
      </c>
      <c r="M29" s="9">
        <v>67.5</v>
      </c>
      <c r="N29" s="9"/>
      <c r="O29" s="9"/>
      <c r="P29" s="9"/>
      <c r="Q29" s="9"/>
      <c r="R29" s="9"/>
      <c r="S29" s="9"/>
      <c r="T29" s="9">
        <v>15</v>
      </c>
      <c r="U29" s="9"/>
      <c r="V29" s="9">
        <v>23</v>
      </c>
      <c r="W29" s="9"/>
      <c r="X29" s="9"/>
      <c r="Y29" s="9"/>
      <c r="Z29" s="9"/>
      <c r="AA29" s="9"/>
      <c r="AB29" s="9"/>
      <c r="AC29" s="9">
        <v>49.5</v>
      </c>
      <c r="AD29" s="9">
        <v>194</v>
      </c>
      <c r="AE29" s="9"/>
      <c r="AF29" s="9"/>
      <c r="AG29" s="9"/>
      <c r="AH29" s="9"/>
      <c r="AI29" s="9">
        <v>13</v>
      </c>
      <c r="AJ29" s="9">
        <v>82</v>
      </c>
      <c r="AK29" s="9">
        <v>224.5</v>
      </c>
      <c r="AL29" s="9"/>
      <c r="AM29" s="9">
        <v>1.5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>
        <v>20</v>
      </c>
      <c r="AZ29" s="9">
        <v>119</v>
      </c>
      <c r="BA29" s="9"/>
      <c r="BB29" s="9"/>
      <c r="BC29" s="9">
        <v>40</v>
      </c>
      <c r="BD29" s="9"/>
      <c r="BE29" s="9"/>
      <c r="BF29" s="9"/>
      <c r="BG29" s="9"/>
      <c r="BH29" s="9">
        <v>391</v>
      </c>
      <c r="BI29" s="9">
        <v>23.5</v>
      </c>
      <c r="BJ29" s="9">
        <v>14.25</v>
      </c>
      <c r="BK29" s="3">
        <v>32.25</v>
      </c>
      <c r="BL29" s="3"/>
      <c r="BM29" s="17">
        <v>1672</v>
      </c>
      <c r="BN29"/>
    </row>
    <row r="30" spans="1:66" ht="15" x14ac:dyDescent="0.25">
      <c r="A30" s="6" t="s">
        <v>99</v>
      </c>
      <c r="B30" s="7"/>
      <c r="C30" s="6"/>
      <c r="D30" s="9">
        <v>21</v>
      </c>
      <c r="E30" s="9"/>
      <c r="F30" s="9"/>
      <c r="G30" s="9">
        <v>10</v>
      </c>
      <c r="H30" s="9"/>
      <c r="I30" s="9"/>
      <c r="J30" s="9">
        <v>306</v>
      </c>
      <c r="K30" s="9"/>
      <c r="L30" s="9">
        <v>25</v>
      </c>
      <c r="M30" s="9">
        <v>67.5</v>
      </c>
      <c r="N30" s="9"/>
      <c r="O30" s="9"/>
      <c r="P30" s="9"/>
      <c r="Q30" s="9"/>
      <c r="R30" s="9"/>
      <c r="S30" s="9"/>
      <c r="T30" s="9">
        <v>15</v>
      </c>
      <c r="U30" s="9"/>
      <c r="V30" s="9">
        <v>23</v>
      </c>
      <c r="W30" s="9"/>
      <c r="X30" s="9"/>
      <c r="Y30" s="9"/>
      <c r="Z30" s="9"/>
      <c r="AA30" s="9"/>
      <c r="AB30" s="9"/>
      <c r="AC30" s="9">
        <v>49.5</v>
      </c>
      <c r="AD30" s="9">
        <v>194</v>
      </c>
      <c r="AE30" s="9"/>
      <c r="AF30" s="9"/>
      <c r="AG30" s="9"/>
      <c r="AH30" s="9"/>
      <c r="AI30" s="9">
        <v>13</v>
      </c>
      <c r="AJ30" s="9">
        <v>82</v>
      </c>
      <c r="AK30" s="9">
        <v>224.5</v>
      </c>
      <c r="AL30" s="9"/>
      <c r="AM30" s="9">
        <v>1.5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>
        <v>20</v>
      </c>
      <c r="AZ30" s="9">
        <v>119</v>
      </c>
      <c r="BA30" s="9"/>
      <c r="BB30" s="9"/>
      <c r="BC30" s="9">
        <v>40</v>
      </c>
      <c r="BD30" s="9"/>
      <c r="BE30" s="9"/>
      <c r="BF30" s="9"/>
      <c r="BG30" s="9"/>
      <c r="BH30" s="9">
        <v>391</v>
      </c>
      <c r="BI30" s="9">
        <v>23.5</v>
      </c>
      <c r="BJ30" s="9">
        <v>14.25</v>
      </c>
      <c r="BK30" s="3">
        <v>32.25</v>
      </c>
      <c r="BL30" s="3"/>
      <c r="BM30" s="17">
        <v>1672</v>
      </c>
      <c r="BN30"/>
    </row>
    <row r="31" spans="1:66" ht="15" x14ac:dyDescent="0.25">
      <c r="A31" s="6" t="s">
        <v>100</v>
      </c>
      <c r="B31" s="6" t="s">
        <v>101</v>
      </c>
      <c r="C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20</v>
      </c>
      <c r="AD31" s="9"/>
      <c r="AE31" s="9"/>
      <c r="AF31" s="9"/>
      <c r="AG31" s="9"/>
      <c r="AH31" s="9"/>
      <c r="AI31" s="9"/>
      <c r="AJ31" s="9">
        <v>20</v>
      </c>
      <c r="AK31" s="9">
        <v>10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3"/>
      <c r="BL31" s="3"/>
      <c r="BM31" s="17">
        <v>50</v>
      </c>
      <c r="BN31"/>
    </row>
    <row r="32" spans="1:66" ht="15" x14ac:dyDescent="0.25">
      <c r="A32" s="6" t="s">
        <v>102</v>
      </c>
      <c r="B32" s="7"/>
      <c r="C32" s="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20</v>
      </c>
      <c r="AD32" s="9"/>
      <c r="AE32" s="9"/>
      <c r="AF32" s="9"/>
      <c r="AG32" s="9"/>
      <c r="AH32" s="9"/>
      <c r="AI32" s="9"/>
      <c r="AJ32" s="9">
        <v>20</v>
      </c>
      <c r="AK32" s="9">
        <v>10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3"/>
      <c r="BL32" s="3"/>
      <c r="BM32" s="17">
        <v>50</v>
      </c>
      <c r="BN32"/>
    </row>
    <row r="33" spans="1:66" ht="15" x14ac:dyDescent="0.25">
      <c r="A33" s="6" t="s">
        <v>103</v>
      </c>
      <c r="B33" s="6" t="s">
        <v>104</v>
      </c>
      <c r="C33" s="6"/>
      <c r="D33" s="9">
        <v>10</v>
      </c>
      <c r="E33" s="9"/>
      <c r="F33" s="9"/>
      <c r="G33" s="9">
        <v>2</v>
      </c>
      <c r="H33" s="9"/>
      <c r="I33" s="9"/>
      <c r="J33" s="9"/>
      <c r="K33" s="9"/>
      <c r="L33" s="9"/>
      <c r="M33" s="9">
        <v>8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>
        <v>5</v>
      </c>
      <c r="Z33" s="9"/>
      <c r="AA33" s="9"/>
      <c r="AB33" s="9">
        <v>5</v>
      </c>
      <c r="AC33" s="9">
        <v>57</v>
      </c>
      <c r="AD33" s="9">
        <v>106.5</v>
      </c>
      <c r="AE33" s="9"/>
      <c r="AF33" s="9"/>
      <c r="AG33" s="9"/>
      <c r="AH33" s="9">
        <v>1</v>
      </c>
      <c r="AI33" s="9"/>
      <c r="AJ33" s="9">
        <v>27</v>
      </c>
      <c r="AK33" s="9">
        <v>43</v>
      </c>
      <c r="AL33" s="9"/>
      <c r="AM33" s="9"/>
      <c r="AN33" s="9">
        <v>7</v>
      </c>
      <c r="AO33" s="9"/>
      <c r="AP33" s="9">
        <v>2</v>
      </c>
      <c r="AQ33" s="9"/>
      <c r="AR33" s="9">
        <v>1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>
        <v>22</v>
      </c>
      <c r="BD33" s="9"/>
      <c r="BE33" s="9"/>
      <c r="BF33" s="9"/>
      <c r="BG33" s="9"/>
      <c r="BH33" s="9"/>
      <c r="BI33" s="9"/>
      <c r="BJ33" s="9">
        <v>40.200000000000003</v>
      </c>
      <c r="BK33" s="3">
        <v>48.8</v>
      </c>
      <c r="BL33" s="3"/>
      <c r="BM33" s="17">
        <v>385.5</v>
      </c>
      <c r="BN33"/>
    </row>
    <row r="34" spans="1:66" ht="15" x14ac:dyDescent="0.25">
      <c r="A34" s="6" t="s">
        <v>105</v>
      </c>
      <c r="B34" s="7"/>
      <c r="C34" s="6"/>
      <c r="D34" s="9">
        <v>10</v>
      </c>
      <c r="E34" s="9"/>
      <c r="F34" s="9"/>
      <c r="G34" s="9">
        <v>2</v>
      </c>
      <c r="H34" s="9"/>
      <c r="I34" s="9"/>
      <c r="J34" s="9"/>
      <c r="K34" s="9"/>
      <c r="L34" s="9"/>
      <c r="M34" s="9">
        <v>8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v>5</v>
      </c>
      <c r="Z34" s="9"/>
      <c r="AA34" s="9"/>
      <c r="AB34" s="9">
        <v>5</v>
      </c>
      <c r="AC34" s="9">
        <v>57</v>
      </c>
      <c r="AD34" s="9">
        <v>106.5</v>
      </c>
      <c r="AE34" s="9"/>
      <c r="AF34" s="9"/>
      <c r="AG34" s="9"/>
      <c r="AH34" s="9">
        <v>1</v>
      </c>
      <c r="AI34" s="9"/>
      <c r="AJ34" s="9">
        <v>27</v>
      </c>
      <c r="AK34" s="9">
        <v>43</v>
      </c>
      <c r="AL34" s="9"/>
      <c r="AM34" s="9"/>
      <c r="AN34" s="9">
        <v>7</v>
      </c>
      <c r="AO34" s="9"/>
      <c r="AP34" s="9">
        <v>2</v>
      </c>
      <c r="AQ34" s="9"/>
      <c r="AR34" s="9">
        <v>1</v>
      </c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22</v>
      </c>
      <c r="BD34" s="9"/>
      <c r="BE34" s="9"/>
      <c r="BF34" s="9"/>
      <c r="BG34" s="9"/>
      <c r="BH34" s="9"/>
      <c r="BI34" s="9"/>
      <c r="BJ34" s="9">
        <v>40.200000000000003</v>
      </c>
      <c r="BK34" s="3">
        <v>48.8</v>
      </c>
      <c r="BL34" s="3"/>
      <c r="BM34" s="17">
        <v>385.5</v>
      </c>
      <c r="BN34"/>
    </row>
    <row r="35" spans="1:66" ht="14.45" x14ac:dyDescent="0.3">
      <c r="A35" s="6" t="s">
        <v>106</v>
      </c>
      <c r="B35" s="6" t="s">
        <v>107</v>
      </c>
      <c r="C35" s="6"/>
      <c r="D35" s="9"/>
      <c r="E35" s="9"/>
      <c r="F35" s="9">
        <v>700</v>
      </c>
      <c r="G35" s="9"/>
      <c r="H35" s="9"/>
      <c r="I35" s="9"/>
      <c r="J35" s="9"/>
      <c r="K35" s="9"/>
      <c r="L35" s="9"/>
      <c r="M35" s="9"/>
      <c r="N35" s="9"/>
      <c r="O35" s="9">
        <v>200</v>
      </c>
      <c r="P35" s="9"/>
      <c r="Q35" s="9"/>
      <c r="R35" s="9">
        <v>200</v>
      </c>
      <c r="S35" s="9"/>
      <c r="T35" s="9"/>
      <c r="U35" s="9"/>
      <c r="V35" s="9"/>
      <c r="W35" s="9">
        <v>100</v>
      </c>
      <c r="X35" s="9"/>
      <c r="Y35" s="9"/>
      <c r="Z35" s="9"/>
      <c r="AA35" s="9"/>
      <c r="AB35" s="9"/>
      <c r="AC35" s="9"/>
      <c r="AD35" s="9"/>
      <c r="AE35" s="9"/>
      <c r="AF35" s="9">
        <v>1740</v>
      </c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3"/>
      <c r="BL35" s="3"/>
      <c r="BM35" s="17">
        <v>2940</v>
      </c>
      <c r="BN35"/>
    </row>
    <row r="36" spans="1:66" ht="14.45" x14ac:dyDescent="0.3">
      <c r="A36" s="6" t="s">
        <v>108</v>
      </c>
      <c r="B36" s="7"/>
      <c r="C36" s="6"/>
      <c r="D36" s="9"/>
      <c r="E36" s="9"/>
      <c r="F36" s="9">
        <v>700</v>
      </c>
      <c r="G36" s="9"/>
      <c r="H36" s="9"/>
      <c r="I36" s="9"/>
      <c r="J36" s="9"/>
      <c r="K36" s="9"/>
      <c r="L36" s="9"/>
      <c r="M36" s="9"/>
      <c r="N36" s="9"/>
      <c r="O36" s="9">
        <v>200</v>
      </c>
      <c r="P36" s="9"/>
      <c r="Q36" s="9"/>
      <c r="R36" s="9">
        <v>200</v>
      </c>
      <c r="S36" s="9"/>
      <c r="T36" s="9"/>
      <c r="U36" s="9"/>
      <c r="V36" s="9"/>
      <c r="W36" s="9">
        <v>100</v>
      </c>
      <c r="X36" s="9"/>
      <c r="Y36" s="9"/>
      <c r="Z36" s="9"/>
      <c r="AA36" s="9"/>
      <c r="AB36" s="9"/>
      <c r="AC36" s="9"/>
      <c r="AD36" s="9"/>
      <c r="AE36" s="9"/>
      <c r="AF36" s="9">
        <v>1740</v>
      </c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3"/>
      <c r="BL36" s="3"/>
      <c r="BM36" s="17">
        <v>2940</v>
      </c>
      <c r="BN36"/>
    </row>
    <row r="37" spans="1:66" ht="15" x14ac:dyDescent="0.25">
      <c r="A37" s="6" t="s">
        <v>109</v>
      </c>
      <c r="B37" s="6" t="s">
        <v>110</v>
      </c>
      <c r="C37" s="6"/>
      <c r="D37" s="9"/>
      <c r="E37" s="9"/>
      <c r="F37" s="9"/>
      <c r="G37" s="9"/>
      <c r="H37" s="9"/>
      <c r="I37" s="9"/>
      <c r="J37" s="9"/>
      <c r="K37" s="9"/>
      <c r="L37" s="9"/>
      <c r="M37" s="9">
        <v>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>
        <v>10</v>
      </c>
      <c r="AD37" s="9">
        <v>31</v>
      </c>
      <c r="AE37" s="9"/>
      <c r="AF37" s="9"/>
      <c r="AG37" s="9"/>
      <c r="AH37" s="9"/>
      <c r="AI37" s="9"/>
      <c r="AJ37" s="9"/>
      <c r="AK37" s="9"/>
      <c r="AL37" s="9">
        <v>15</v>
      </c>
      <c r="AM37" s="9">
        <v>11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>
        <v>3</v>
      </c>
      <c r="BC37" s="9"/>
      <c r="BD37" s="9"/>
      <c r="BE37" s="9"/>
      <c r="BF37" s="9"/>
      <c r="BG37" s="9"/>
      <c r="BH37" s="9"/>
      <c r="BI37" s="9"/>
      <c r="BJ37" s="9"/>
      <c r="BK37" s="3"/>
      <c r="BL37" s="3"/>
      <c r="BM37" s="17">
        <v>76</v>
      </c>
      <c r="BN37"/>
    </row>
    <row r="38" spans="1:66" ht="15" x14ac:dyDescent="0.25">
      <c r="A38" s="10"/>
      <c r="B38" s="11" t="s">
        <v>111</v>
      </c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330</v>
      </c>
      <c r="AE38" s="12"/>
      <c r="AF38" s="12"/>
      <c r="AG38" s="12">
        <v>110</v>
      </c>
      <c r="AH38" s="12"/>
      <c r="AI38" s="12"/>
      <c r="AJ38" s="12"/>
      <c r="AK38" s="12"/>
      <c r="AL38" s="12">
        <v>40</v>
      </c>
      <c r="AM38" s="12">
        <v>155</v>
      </c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>
        <v>35</v>
      </c>
      <c r="AZ38" s="12">
        <v>95</v>
      </c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4">
        <v>10</v>
      </c>
      <c r="BL38" s="4"/>
      <c r="BM38" s="18">
        <v>775</v>
      </c>
      <c r="BN38"/>
    </row>
    <row r="39" spans="1:66" ht="15" x14ac:dyDescent="0.25">
      <c r="A39" s="6" t="s">
        <v>112</v>
      </c>
      <c r="B39" s="7"/>
      <c r="C39" s="6"/>
      <c r="D39" s="9"/>
      <c r="E39" s="9"/>
      <c r="F39" s="9"/>
      <c r="G39" s="9"/>
      <c r="H39" s="9"/>
      <c r="I39" s="9"/>
      <c r="J39" s="9"/>
      <c r="K39" s="9"/>
      <c r="L39" s="9"/>
      <c r="M39" s="9">
        <v>6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>
        <v>10</v>
      </c>
      <c r="AD39" s="9">
        <v>361</v>
      </c>
      <c r="AE39" s="9"/>
      <c r="AF39" s="9"/>
      <c r="AG39" s="9">
        <v>110</v>
      </c>
      <c r="AH39" s="9"/>
      <c r="AI39" s="9"/>
      <c r="AJ39" s="9"/>
      <c r="AK39" s="9"/>
      <c r="AL39" s="9">
        <v>55</v>
      </c>
      <c r="AM39" s="9">
        <v>166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35</v>
      </c>
      <c r="AZ39" s="9">
        <v>95</v>
      </c>
      <c r="BA39" s="9"/>
      <c r="BB39" s="9">
        <v>3</v>
      </c>
      <c r="BC39" s="9"/>
      <c r="BD39" s="9"/>
      <c r="BE39" s="9"/>
      <c r="BF39" s="9"/>
      <c r="BG39" s="9"/>
      <c r="BH39" s="9"/>
      <c r="BI39" s="9"/>
      <c r="BJ39" s="9"/>
      <c r="BK39" s="3">
        <v>10</v>
      </c>
      <c r="BL39" s="3"/>
      <c r="BM39" s="17">
        <v>851</v>
      </c>
      <c r="BN39"/>
    </row>
    <row r="40" spans="1:66" ht="15" x14ac:dyDescent="0.25">
      <c r="A40" s="6" t="s">
        <v>113</v>
      </c>
      <c r="B40" s="6" t="s">
        <v>114</v>
      </c>
      <c r="C40" s="6"/>
      <c r="D40" s="9">
        <v>30</v>
      </c>
      <c r="E40" s="9"/>
      <c r="F40" s="9"/>
      <c r="G40" s="9"/>
      <c r="H40" s="9"/>
      <c r="I40" s="9"/>
      <c r="J40" s="9"/>
      <c r="K40" s="9"/>
      <c r="L40" s="9">
        <v>99</v>
      </c>
      <c r="M40" s="9">
        <v>60</v>
      </c>
      <c r="N40" s="9"/>
      <c r="O40" s="9"/>
      <c r="P40" s="9"/>
      <c r="Q40" s="9">
        <v>16</v>
      </c>
      <c r="R40" s="9"/>
      <c r="S40" s="9"/>
      <c r="T40" s="9"/>
      <c r="U40" s="9">
        <v>375.5</v>
      </c>
      <c r="V40" s="9">
        <v>34</v>
      </c>
      <c r="W40" s="9"/>
      <c r="X40" s="9"/>
      <c r="Y40" s="9"/>
      <c r="Z40" s="9"/>
      <c r="AA40" s="9"/>
      <c r="AB40" s="9"/>
      <c r="AC40" s="9"/>
      <c r="AD40" s="9">
        <v>60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>
        <v>18</v>
      </c>
      <c r="BB40" s="9"/>
      <c r="BC40" s="9"/>
      <c r="BD40" s="9">
        <v>134</v>
      </c>
      <c r="BE40" s="9">
        <v>5</v>
      </c>
      <c r="BF40" s="9"/>
      <c r="BG40" s="9"/>
      <c r="BH40" s="9">
        <v>339</v>
      </c>
      <c r="BI40" s="9"/>
      <c r="BJ40" s="9"/>
      <c r="BK40" s="3"/>
      <c r="BL40" s="3"/>
      <c r="BM40" s="17">
        <v>1170.5</v>
      </c>
      <c r="BN40"/>
    </row>
    <row r="41" spans="1:66" ht="15" x14ac:dyDescent="0.25">
      <c r="A41" s="6" t="s">
        <v>115</v>
      </c>
      <c r="B41" s="7"/>
      <c r="C41" s="6"/>
      <c r="D41" s="9">
        <v>30</v>
      </c>
      <c r="E41" s="9"/>
      <c r="F41" s="9"/>
      <c r="G41" s="9"/>
      <c r="H41" s="9"/>
      <c r="I41" s="9"/>
      <c r="J41" s="9"/>
      <c r="K41" s="9"/>
      <c r="L41" s="9">
        <v>99</v>
      </c>
      <c r="M41" s="9">
        <v>60</v>
      </c>
      <c r="N41" s="9"/>
      <c r="O41" s="9"/>
      <c r="P41" s="9"/>
      <c r="Q41" s="9">
        <v>16</v>
      </c>
      <c r="R41" s="9"/>
      <c r="S41" s="9"/>
      <c r="T41" s="9"/>
      <c r="U41" s="9">
        <v>375.5</v>
      </c>
      <c r="V41" s="9">
        <v>34</v>
      </c>
      <c r="W41" s="9"/>
      <c r="X41" s="9"/>
      <c r="Y41" s="9"/>
      <c r="Z41" s="9"/>
      <c r="AA41" s="9"/>
      <c r="AB41" s="9"/>
      <c r="AC41" s="9"/>
      <c r="AD41" s="9">
        <v>60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18</v>
      </c>
      <c r="BB41" s="9"/>
      <c r="BC41" s="9"/>
      <c r="BD41" s="9">
        <v>134</v>
      </c>
      <c r="BE41" s="9">
        <v>5</v>
      </c>
      <c r="BF41" s="9"/>
      <c r="BG41" s="9"/>
      <c r="BH41" s="9">
        <v>339</v>
      </c>
      <c r="BI41" s="9"/>
      <c r="BJ41" s="9"/>
      <c r="BK41" s="3"/>
      <c r="BL41" s="3"/>
      <c r="BM41" s="17">
        <v>1170.5</v>
      </c>
      <c r="BN41"/>
    </row>
    <row r="42" spans="1:66" ht="15" x14ac:dyDescent="0.25">
      <c r="A42" s="6" t="s">
        <v>116</v>
      </c>
      <c r="B42" s="6" t="s">
        <v>117</v>
      </c>
      <c r="C42" s="6"/>
      <c r="D42" s="9">
        <v>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v>5</v>
      </c>
      <c r="Y42" s="9"/>
      <c r="Z42" s="9"/>
      <c r="AA42" s="9"/>
      <c r="AB42" s="9"/>
      <c r="AC42" s="9"/>
      <c r="AD42" s="9">
        <v>20</v>
      </c>
      <c r="AE42" s="9"/>
      <c r="AF42" s="9"/>
      <c r="AG42" s="9"/>
      <c r="AH42" s="9"/>
      <c r="AI42" s="9"/>
      <c r="AJ42" s="9"/>
      <c r="AK42" s="9">
        <v>5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>
        <v>10</v>
      </c>
      <c r="AZ42" s="9"/>
      <c r="BA42" s="9"/>
      <c r="BB42" s="9"/>
      <c r="BC42" s="9"/>
      <c r="BD42" s="9"/>
      <c r="BE42" s="9"/>
      <c r="BF42" s="9"/>
      <c r="BG42" s="9"/>
      <c r="BH42" s="9">
        <v>18</v>
      </c>
      <c r="BI42" s="9"/>
      <c r="BJ42" s="9"/>
      <c r="BK42" s="3"/>
      <c r="BL42" s="3"/>
      <c r="BM42" s="17">
        <v>63</v>
      </c>
      <c r="BN42"/>
    </row>
    <row r="43" spans="1:66" ht="15" x14ac:dyDescent="0.25">
      <c r="A43" s="10"/>
      <c r="B43" s="11" t="s">
        <v>118</v>
      </c>
      <c r="C43" s="11"/>
      <c r="D43" s="12"/>
      <c r="E43" s="12"/>
      <c r="F43" s="12"/>
      <c r="G43" s="12"/>
      <c r="H43" s="12"/>
      <c r="I43" s="12"/>
      <c r="J43" s="12"/>
      <c r="K43" s="12"/>
      <c r="L43" s="12">
        <v>2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>
        <v>6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>
        <v>2</v>
      </c>
      <c r="AZ43" s="12">
        <v>2.5</v>
      </c>
      <c r="BA43" s="12"/>
      <c r="BB43" s="12">
        <v>2.5</v>
      </c>
      <c r="BC43" s="12"/>
      <c r="BD43" s="12"/>
      <c r="BE43" s="12"/>
      <c r="BF43" s="12"/>
      <c r="BG43" s="12"/>
      <c r="BH43" s="12"/>
      <c r="BI43" s="12"/>
      <c r="BJ43" s="12">
        <v>1</v>
      </c>
      <c r="BK43" s="4">
        <v>3</v>
      </c>
      <c r="BL43" s="4"/>
      <c r="BM43" s="18">
        <v>19</v>
      </c>
      <c r="BN43"/>
    </row>
    <row r="44" spans="1:66" ht="15" x14ac:dyDescent="0.25">
      <c r="A44" s="10"/>
      <c r="B44" s="11" t="s">
        <v>119</v>
      </c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>
        <v>30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4"/>
      <c r="BL44" s="4"/>
      <c r="BM44" s="18">
        <v>30</v>
      </c>
      <c r="BN44"/>
    </row>
    <row r="45" spans="1:66" ht="15" x14ac:dyDescent="0.25">
      <c r="A45" s="10"/>
      <c r="B45" s="11" t="s">
        <v>120</v>
      </c>
      <c r="C45" s="11"/>
      <c r="D45" s="12">
        <v>3</v>
      </c>
      <c r="E45" s="12">
        <v>2</v>
      </c>
      <c r="F45" s="12"/>
      <c r="G45" s="12"/>
      <c r="H45" s="12"/>
      <c r="I45" s="12"/>
      <c r="J45" s="12"/>
      <c r="K45" s="12"/>
      <c r="L45" s="12"/>
      <c r="M45" s="12">
        <v>3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>
        <v>36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>
        <v>3</v>
      </c>
      <c r="AZ45" s="12">
        <v>3</v>
      </c>
      <c r="BA45" s="12"/>
      <c r="BB45" s="12">
        <v>3</v>
      </c>
      <c r="BC45" s="12"/>
      <c r="BD45" s="12"/>
      <c r="BE45" s="12"/>
      <c r="BF45" s="12"/>
      <c r="BG45" s="12"/>
      <c r="BH45" s="12"/>
      <c r="BI45" s="12"/>
      <c r="BJ45" s="12"/>
      <c r="BK45" s="4"/>
      <c r="BL45" s="4"/>
      <c r="BM45" s="18">
        <v>53</v>
      </c>
      <c r="BN45"/>
    </row>
    <row r="46" spans="1:66" ht="15" x14ac:dyDescent="0.25">
      <c r="A46" s="6" t="s">
        <v>121</v>
      </c>
      <c r="B46" s="7"/>
      <c r="C46" s="6"/>
      <c r="D46" s="9">
        <v>8</v>
      </c>
      <c r="E46" s="9">
        <v>2</v>
      </c>
      <c r="F46" s="9"/>
      <c r="G46" s="9"/>
      <c r="H46" s="9"/>
      <c r="I46" s="9"/>
      <c r="J46" s="9"/>
      <c r="K46" s="9"/>
      <c r="L46" s="9">
        <v>2</v>
      </c>
      <c r="M46" s="9">
        <v>3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v>5</v>
      </c>
      <c r="Y46" s="9"/>
      <c r="Z46" s="9"/>
      <c r="AA46" s="9"/>
      <c r="AB46" s="9"/>
      <c r="AC46" s="9"/>
      <c r="AD46" s="9">
        <v>92</v>
      </c>
      <c r="AE46" s="9"/>
      <c r="AF46" s="9"/>
      <c r="AG46" s="9"/>
      <c r="AH46" s="9"/>
      <c r="AI46" s="9"/>
      <c r="AJ46" s="9"/>
      <c r="AK46" s="9">
        <v>5</v>
      </c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v>15</v>
      </c>
      <c r="AZ46" s="9">
        <v>5.5</v>
      </c>
      <c r="BA46" s="9"/>
      <c r="BB46" s="9">
        <v>5.5</v>
      </c>
      <c r="BC46" s="9"/>
      <c r="BD46" s="9"/>
      <c r="BE46" s="9"/>
      <c r="BF46" s="9"/>
      <c r="BG46" s="9"/>
      <c r="BH46" s="9">
        <v>18</v>
      </c>
      <c r="BI46" s="9"/>
      <c r="BJ46" s="9">
        <v>1</v>
      </c>
      <c r="BK46" s="3">
        <v>3</v>
      </c>
      <c r="BL46" s="3"/>
      <c r="BM46" s="17">
        <v>165</v>
      </c>
      <c r="BN46"/>
    </row>
    <row r="47" spans="1:66" ht="15" x14ac:dyDescent="0.25">
      <c r="A47" s="6" t="s">
        <v>122</v>
      </c>
      <c r="B47" s="6" t="s">
        <v>123</v>
      </c>
      <c r="C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>
        <v>30</v>
      </c>
      <c r="AD47" s="9"/>
      <c r="AE47" s="9"/>
      <c r="AF47" s="9"/>
      <c r="AG47" s="9">
        <v>20</v>
      </c>
      <c r="AH47" s="9"/>
      <c r="AI47" s="9"/>
      <c r="AJ47" s="9"/>
      <c r="AK47" s="9"/>
      <c r="AL47" s="9">
        <v>20</v>
      </c>
      <c r="AM47" s="9">
        <v>10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v>20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3"/>
      <c r="BL47" s="3"/>
      <c r="BM47" s="17">
        <v>100</v>
      </c>
      <c r="BN47"/>
    </row>
    <row r="48" spans="1:66" ht="15" x14ac:dyDescent="0.25">
      <c r="A48" s="10"/>
      <c r="B48" s="11" t="s">
        <v>124</v>
      </c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>
        <v>30</v>
      </c>
      <c r="AD48" s="12"/>
      <c r="AE48" s="12"/>
      <c r="AF48" s="12"/>
      <c r="AG48" s="12">
        <v>15</v>
      </c>
      <c r="AH48" s="12"/>
      <c r="AI48" s="12"/>
      <c r="AJ48" s="12"/>
      <c r="AK48" s="12"/>
      <c r="AL48" s="12">
        <v>5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4"/>
      <c r="BL48" s="4"/>
      <c r="BM48" s="18">
        <v>50</v>
      </c>
      <c r="BN48"/>
    </row>
    <row r="49" spans="1:66" ht="15" x14ac:dyDescent="0.25">
      <c r="A49" s="6" t="s">
        <v>125</v>
      </c>
      <c r="B49" s="7"/>
      <c r="C49" s="6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>
        <v>60</v>
      </c>
      <c r="AD49" s="9"/>
      <c r="AE49" s="9"/>
      <c r="AF49" s="9"/>
      <c r="AG49" s="9">
        <v>35</v>
      </c>
      <c r="AH49" s="9"/>
      <c r="AI49" s="9"/>
      <c r="AJ49" s="9"/>
      <c r="AK49" s="9"/>
      <c r="AL49" s="9">
        <v>25</v>
      </c>
      <c r="AM49" s="9">
        <v>10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>
        <v>20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3"/>
      <c r="BL49" s="3"/>
      <c r="BM49" s="17">
        <v>150</v>
      </c>
      <c r="BN49"/>
    </row>
    <row r="50" spans="1:66" ht="15" x14ac:dyDescent="0.25">
      <c r="A50" s="6" t="s">
        <v>126</v>
      </c>
      <c r="B50" s="6" t="s">
        <v>127</v>
      </c>
      <c r="C50" s="6"/>
      <c r="D50" s="9"/>
      <c r="E50" s="9"/>
      <c r="F50" s="9"/>
      <c r="G50" s="9"/>
      <c r="H50" s="9"/>
      <c r="I50" s="9"/>
      <c r="J50" s="9"/>
      <c r="K50" s="9"/>
      <c r="L50" s="9"/>
      <c r="M50" s="9">
        <v>30</v>
      </c>
      <c r="N50" s="9"/>
      <c r="O50" s="9"/>
      <c r="P50" s="9"/>
      <c r="Q50" s="9"/>
      <c r="R50" s="9"/>
      <c r="S50" s="9"/>
      <c r="T50" s="9"/>
      <c r="U50" s="9">
        <v>45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3"/>
      <c r="BL50" s="3"/>
      <c r="BM50" s="17">
        <v>75</v>
      </c>
      <c r="BN50"/>
    </row>
    <row r="51" spans="1:66" ht="15" x14ac:dyDescent="0.25">
      <c r="A51" s="6" t="s">
        <v>128</v>
      </c>
      <c r="B51" s="7"/>
      <c r="C51" s="6"/>
      <c r="D51" s="9"/>
      <c r="E51" s="9"/>
      <c r="F51" s="9"/>
      <c r="G51" s="9"/>
      <c r="H51" s="9"/>
      <c r="I51" s="9"/>
      <c r="J51" s="9"/>
      <c r="K51" s="9"/>
      <c r="L51" s="9"/>
      <c r="M51" s="9">
        <v>30</v>
      </c>
      <c r="N51" s="9"/>
      <c r="O51" s="9"/>
      <c r="P51" s="9"/>
      <c r="Q51" s="9"/>
      <c r="R51" s="9"/>
      <c r="S51" s="9"/>
      <c r="T51" s="9"/>
      <c r="U51" s="9">
        <v>45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3"/>
      <c r="BL51" s="3"/>
      <c r="BM51" s="17">
        <v>75</v>
      </c>
      <c r="BN51"/>
    </row>
    <row r="52" spans="1:66" ht="15" x14ac:dyDescent="0.25">
      <c r="A52" s="6" t="s">
        <v>129</v>
      </c>
      <c r="B52" s="6" t="s">
        <v>130</v>
      </c>
      <c r="C52" s="6"/>
      <c r="D52" s="9"/>
      <c r="E52" s="9"/>
      <c r="F52" s="9"/>
      <c r="G52" s="9"/>
      <c r="H52" s="9"/>
      <c r="I52" s="9"/>
      <c r="J52" s="9"/>
      <c r="K52" s="9"/>
      <c r="L52" s="9"/>
      <c r="M52" s="9">
        <v>10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3</v>
      </c>
      <c r="AB52" s="9"/>
      <c r="AC52" s="9">
        <v>28.5</v>
      </c>
      <c r="AD52" s="9">
        <v>61</v>
      </c>
      <c r="AE52" s="9"/>
      <c r="AF52" s="9"/>
      <c r="AG52" s="9"/>
      <c r="AH52" s="9"/>
      <c r="AI52" s="9">
        <v>4</v>
      </c>
      <c r="AJ52" s="9">
        <v>18</v>
      </c>
      <c r="AK52" s="9">
        <v>28.5</v>
      </c>
      <c r="AL52" s="9">
        <v>4</v>
      </c>
      <c r="AM52" s="9">
        <v>14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>
        <v>7</v>
      </c>
      <c r="BC52" s="9">
        <v>10</v>
      </c>
      <c r="BD52" s="9"/>
      <c r="BE52" s="9"/>
      <c r="BF52" s="9"/>
      <c r="BG52" s="9"/>
      <c r="BH52" s="9"/>
      <c r="BI52" s="9">
        <v>2</v>
      </c>
      <c r="BJ52" s="9">
        <v>7</v>
      </c>
      <c r="BK52" s="3">
        <v>5</v>
      </c>
      <c r="BL52" s="3"/>
      <c r="BM52" s="17">
        <v>202</v>
      </c>
      <c r="BN52"/>
    </row>
    <row r="53" spans="1:66" ht="15" x14ac:dyDescent="0.25">
      <c r="A53" s="10"/>
      <c r="B53" s="11" t="s">
        <v>131</v>
      </c>
      <c r="C53" s="11"/>
      <c r="D53" s="12"/>
      <c r="E53" s="12"/>
      <c r="F53" s="12"/>
      <c r="G53" s="12">
        <v>3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21.5</v>
      </c>
      <c r="AB53" s="12"/>
      <c r="AC53" s="12">
        <v>20</v>
      </c>
      <c r="AD53" s="12">
        <v>52.5</v>
      </c>
      <c r="AE53" s="12"/>
      <c r="AF53" s="12"/>
      <c r="AG53" s="12"/>
      <c r="AH53" s="12">
        <v>26</v>
      </c>
      <c r="AI53" s="12"/>
      <c r="AJ53" s="12"/>
      <c r="AK53" s="12">
        <v>2</v>
      </c>
      <c r="AL53" s="12"/>
      <c r="AM53" s="12"/>
      <c r="AN53" s="12">
        <v>8</v>
      </c>
      <c r="AO53" s="12"/>
      <c r="AP53" s="12">
        <v>3</v>
      </c>
      <c r="AQ53" s="12"/>
      <c r="AR53" s="12"/>
      <c r="AS53" s="12"/>
      <c r="AT53" s="12"/>
      <c r="AU53" s="12"/>
      <c r="AV53" s="12"/>
      <c r="AW53" s="12"/>
      <c r="AX53" s="12"/>
      <c r="AY53" s="12">
        <v>17.5</v>
      </c>
      <c r="AZ53" s="12">
        <v>9</v>
      </c>
      <c r="BA53" s="12"/>
      <c r="BB53" s="12">
        <v>3</v>
      </c>
      <c r="BC53" s="12">
        <v>10</v>
      </c>
      <c r="BD53" s="12"/>
      <c r="BE53" s="12"/>
      <c r="BF53" s="12"/>
      <c r="BG53" s="12"/>
      <c r="BH53" s="12"/>
      <c r="BI53" s="12"/>
      <c r="BJ53" s="12">
        <v>31</v>
      </c>
      <c r="BK53" s="4">
        <v>25.5</v>
      </c>
      <c r="BL53" s="4"/>
      <c r="BM53" s="18">
        <v>232</v>
      </c>
      <c r="BN53"/>
    </row>
    <row r="54" spans="1:66" ht="15" x14ac:dyDescent="0.25">
      <c r="A54" s="6" t="s">
        <v>132</v>
      </c>
      <c r="B54" s="7"/>
      <c r="C54" s="6"/>
      <c r="D54" s="9"/>
      <c r="E54" s="9"/>
      <c r="F54" s="9"/>
      <c r="G54" s="9">
        <v>3</v>
      </c>
      <c r="H54" s="9"/>
      <c r="I54" s="9"/>
      <c r="J54" s="9"/>
      <c r="K54" s="9"/>
      <c r="L54" s="9"/>
      <c r="M54" s="9">
        <v>10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24.5</v>
      </c>
      <c r="AB54" s="9"/>
      <c r="AC54" s="9">
        <v>48.5</v>
      </c>
      <c r="AD54" s="9">
        <v>113.5</v>
      </c>
      <c r="AE54" s="9"/>
      <c r="AF54" s="9"/>
      <c r="AG54" s="9"/>
      <c r="AH54" s="9">
        <v>26</v>
      </c>
      <c r="AI54" s="9">
        <v>4</v>
      </c>
      <c r="AJ54" s="9">
        <v>18</v>
      </c>
      <c r="AK54" s="9">
        <v>30.5</v>
      </c>
      <c r="AL54" s="9">
        <v>4</v>
      </c>
      <c r="AM54" s="9">
        <v>14</v>
      </c>
      <c r="AN54" s="9">
        <v>8</v>
      </c>
      <c r="AO54" s="9"/>
      <c r="AP54" s="9">
        <v>3</v>
      </c>
      <c r="AQ54" s="9"/>
      <c r="AR54" s="9"/>
      <c r="AS54" s="9"/>
      <c r="AT54" s="9"/>
      <c r="AU54" s="9"/>
      <c r="AV54" s="9"/>
      <c r="AW54" s="9"/>
      <c r="AX54" s="9"/>
      <c r="AY54" s="9">
        <v>17.5</v>
      </c>
      <c r="AZ54" s="9">
        <v>9</v>
      </c>
      <c r="BA54" s="9"/>
      <c r="BB54" s="9">
        <v>10</v>
      </c>
      <c r="BC54" s="9">
        <v>20</v>
      </c>
      <c r="BD54" s="9"/>
      <c r="BE54" s="9"/>
      <c r="BF54" s="9"/>
      <c r="BG54" s="9"/>
      <c r="BH54" s="9"/>
      <c r="BI54" s="9">
        <v>2</v>
      </c>
      <c r="BJ54" s="9">
        <v>38</v>
      </c>
      <c r="BK54" s="3">
        <v>30.5</v>
      </c>
      <c r="BL54" s="3"/>
      <c r="BM54" s="17">
        <v>434</v>
      </c>
      <c r="BN54"/>
    </row>
    <row r="55" spans="1:66" ht="15" x14ac:dyDescent="0.25">
      <c r="A55" s="6" t="s">
        <v>133</v>
      </c>
      <c r="B55" s="6" t="s">
        <v>134</v>
      </c>
      <c r="C55" s="6"/>
      <c r="D55" s="9"/>
      <c r="E55" s="9"/>
      <c r="F55" s="9"/>
      <c r="G55" s="9"/>
      <c r="H55" s="9"/>
      <c r="I55" s="9"/>
      <c r="J55" s="9"/>
      <c r="K55" s="9"/>
      <c r="L55" s="9"/>
      <c r="M55" s="9">
        <v>16</v>
      </c>
      <c r="N55" s="9">
        <v>12</v>
      </c>
      <c r="O55" s="9"/>
      <c r="P55" s="9"/>
      <c r="Q55" s="9"/>
      <c r="R55" s="9"/>
      <c r="S55" s="9"/>
      <c r="T55" s="9"/>
      <c r="U55" s="9"/>
      <c r="V55" s="9"/>
      <c r="W55" s="9"/>
      <c r="X55" s="9">
        <v>7</v>
      </c>
      <c r="Y55" s="9"/>
      <c r="Z55" s="9"/>
      <c r="AA55" s="9"/>
      <c r="AB55" s="9">
        <v>3</v>
      </c>
      <c r="AC55" s="9">
        <v>14</v>
      </c>
      <c r="AD55" s="9">
        <v>13</v>
      </c>
      <c r="AE55" s="9"/>
      <c r="AF55" s="9"/>
      <c r="AG55" s="9"/>
      <c r="AH55" s="9"/>
      <c r="AI55" s="9"/>
      <c r="AJ55" s="9">
        <v>30</v>
      </c>
      <c r="AK55" s="9">
        <v>97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>
        <v>1</v>
      </c>
      <c r="BD55" s="9"/>
      <c r="BE55" s="9"/>
      <c r="BF55" s="9"/>
      <c r="BG55" s="9"/>
      <c r="BH55" s="9"/>
      <c r="BI55" s="9">
        <v>2</v>
      </c>
      <c r="BJ55" s="9">
        <v>23</v>
      </c>
      <c r="BK55" s="3">
        <v>22</v>
      </c>
      <c r="BL55" s="3"/>
      <c r="BM55" s="17">
        <v>240</v>
      </c>
      <c r="BN55"/>
    </row>
    <row r="56" spans="1:66" ht="15" x14ac:dyDescent="0.25">
      <c r="A56" s="6" t="s">
        <v>135</v>
      </c>
      <c r="B56" s="7"/>
      <c r="C56" s="6"/>
      <c r="D56" s="9"/>
      <c r="E56" s="9"/>
      <c r="F56" s="9"/>
      <c r="G56" s="9"/>
      <c r="H56" s="9"/>
      <c r="I56" s="9"/>
      <c r="J56" s="9"/>
      <c r="K56" s="9"/>
      <c r="L56" s="9"/>
      <c r="M56" s="9">
        <v>16</v>
      </c>
      <c r="N56" s="9">
        <v>12</v>
      </c>
      <c r="O56" s="9"/>
      <c r="P56" s="9"/>
      <c r="Q56" s="9"/>
      <c r="R56" s="9"/>
      <c r="S56" s="9"/>
      <c r="T56" s="9"/>
      <c r="U56" s="9"/>
      <c r="V56" s="9"/>
      <c r="W56" s="9"/>
      <c r="X56" s="9">
        <v>7</v>
      </c>
      <c r="Y56" s="9"/>
      <c r="Z56" s="9"/>
      <c r="AA56" s="9"/>
      <c r="AB56" s="9">
        <v>3</v>
      </c>
      <c r="AC56" s="9">
        <v>14</v>
      </c>
      <c r="AD56" s="9">
        <v>13</v>
      </c>
      <c r="AE56" s="9"/>
      <c r="AF56" s="9"/>
      <c r="AG56" s="9"/>
      <c r="AH56" s="9"/>
      <c r="AI56" s="9"/>
      <c r="AJ56" s="9">
        <v>30</v>
      </c>
      <c r="AK56" s="9">
        <v>97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>
        <v>1</v>
      </c>
      <c r="BD56" s="9"/>
      <c r="BE56" s="9"/>
      <c r="BF56" s="9"/>
      <c r="BG56" s="9"/>
      <c r="BH56" s="9"/>
      <c r="BI56" s="9">
        <v>2</v>
      </c>
      <c r="BJ56" s="9">
        <v>23</v>
      </c>
      <c r="BK56" s="3">
        <v>22</v>
      </c>
      <c r="BL56" s="3"/>
      <c r="BM56" s="17">
        <v>240</v>
      </c>
      <c r="BN56"/>
    </row>
    <row r="57" spans="1:66" ht="15" x14ac:dyDescent="0.25">
      <c r="A57" s="6" t="s">
        <v>136</v>
      </c>
      <c r="B57" s="6" t="s">
        <v>137</v>
      </c>
      <c r="C57" s="6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26</v>
      </c>
      <c r="Y57" s="9">
        <v>2</v>
      </c>
      <c r="Z57" s="9"/>
      <c r="AA57" s="9"/>
      <c r="AB57" s="9"/>
      <c r="AC57" s="9">
        <v>158</v>
      </c>
      <c r="AD57" s="9">
        <v>52</v>
      </c>
      <c r="AE57" s="9"/>
      <c r="AF57" s="9"/>
      <c r="AG57" s="9"/>
      <c r="AH57" s="9"/>
      <c r="AI57" s="9"/>
      <c r="AJ57" s="9"/>
      <c r="AK57" s="9">
        <v>5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10</v>
      </c>
      <c r="AZ57" s="9">
        <v>12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3"/>
      <c r="BL57" s="3"/>
      <c r="BM57" s="17">
        <v>265</v>
      </c>
      <c r="BN57"/>
    </row>
    <row r="58" spans="1:66" ht="15" x14ac:dyDescent="0.25">
      <c r="A58" s="10"/>
      <c r="B58" s="11" t="s">
        <v>138</v>
      </c>
      <c r="C58" s="11"/>
      <c r="D58" s="12"/>
      <c r="E58" s="12"/>
      <c r="F58" s="12"/>
      <c r="G58" s="12"/>
      <c r="H58" s="12"/>
      <c r="I58" s="12"/>
      <c r="J58" s="12"/>
      <c r="K58" s="12"/>
      <c r="L58" s="12">
        <v>25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>
        <v>35</v>
      </c>
      <c r="AD58" s="12">
        <v>10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>
        <v>5</v>
      </c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4"/>
      <c r="BL58" s="4"/>
      <c r="BM58" s="18">
        <v>75</v>
      </c>
      <c r="BN58"/>
    </row>
    <row r="59" spans="1:66" ht="15" x14ac:dyDescent="0.25">
      <c r="A59" s="10"/>
      <c r="B59" s="11" t="s">
        <v>139</v>
      </c>
      <c r="C59" s="11"/>
      <c r="D59" s="12"/>
      <c r="E59" s="12"/>
      <c r="F59" s="12"/>
      <c r="G59" s="12"/>
      <c r="H59" s="12"/>
      <c r="I59" s="12"/>
      <c r="J59" s="12"/>
      <c r="K59" s="12"/>
      <c r="L59" s="12">
        <v>25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20</v>
      </c>
      <c r="Y59" s="12"/>
      <c r="Z59" s="12"/>
      <c r="AA59" s="12"/>
      <c r="AB59" s="12"/>
      <c r="AC59" s="12">
        <v>100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>
        <v>10</v>
      </c>
      <c r="BG59" s="12"/>
      <c r="BH59" s="12"/>
      <c r="BI59" s="12"/>
      <c r="BJ59" s="12"/>
      <c r="BK59" s="4"/>
      <c r="BL59" s="4"/>
      <c r="BM59" s="18">
        <v>155</v>
      </c>
      <c r="BN59"/>
    </row>
    <row r="60" spans="1:66" ht="15" x14ac:dyDescent="0.25">
      <c r="A60" s="6" t="s">
        <v>140</v>
      </c>
      <c r="B60" s="7"/>
      <c r="C60" s="6"/>
      <c r="D60" s="9"/>
      <c r="E60" s="9"/>
      <c r="F60" s="9"/>
      <c r="G60" s="9"/>
      <c r="H60" s="9"/>
      <c r="I60" s="9"/>
      <c r="J60" s="9"/>
      <c r="K60" s="9"/>
      <c r="L60" s="9">
        <v>50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v>46</v>
      </c>
      <c r="Y60" s="9">
        <v>2</v>
      </c>
      <c r="Z60" s="9"/>
      <c r="AA60" s="9"/>
      <c r="AB60" s="9"/>
      <c r="AC60" s="9">
        <v>293</v>
      </c>
      <c r="AD60" s="9">
        <v>62</v>
      </c>
      <c r="AE60" s="9"/>
      <c r="AF60" s="9"/>
      <c r="AG60" s="9"/>
      <c r="AH60" s="9"/>
      <c r="AI60" s="9"/>
      <c r="AJ60" s="9"/>
      <c r="AK60" s="9">
        <v>5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>
        <v>10</v>
      </c>
      <c r="AZ60" s="9">
        <v>17</v>
      </c>
      <c r="BA60" s="9"/>
      <c r="BB60" s="9"/>
      <c r="BC60" s="9"/>
      <c r="BD60" s="9"/>
      <c r="BE60" s="9"/>
      <c r="BF60" s="9">
        <v>10</v>
      </c>
      <c r="BG60" s="9"/>
      <c r="BH60" s="9"/>
      <c r="BI60" s="9"/>
      <c r="BJ60" s="9"/>
      <c r="BK60" s="3"/>
      <c r="BL60" s="3"/>
      <c r="BM60" s="17">
        <v>495</v>
      </c>
      <c r="BN60"/>
    </row>
    <row r="61" spans="1:66" ht="15" x14ac:dyDescent="0.25">
      <c r="A61" s="6" t="s">
        <v>141</v>
      </c>
      <c r="B61" s="6" t="s">
        <v>142</v>
      </c>
      <c r="C61" s="6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>
        <v>60</v>
      </c>
      <c r="AD61" s="9"/>
      <c r="AE61" s="9"/>
      <c r="AF61" s="9"/>
      <c r="AG61" s="9">
        <v>15</v>
      </c>
      <c r="AH61" s="9"/>
      <c r="AI61" s="9"/>
      <c r="AJ61" s="9"/>
      <c r="AK61" s="9"/>
      <c r="AL61" s="9">
        <v>10</v>
      </c>
      <c r="AM61" s="9">
        <v>15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3">
        <v>10</v>
      </c>
      <c r="BL61" s="3"/>
      <c r="BM61" s="17">
        <v>110</v>
      </c>
      <c r="BN61"/>
    </row>
    <row r="62" spans="1:66" ht="15" x14ac:dyDescent="0.25">
      <c r="A62" s="10"/>
      <c r="B62" s="11" t="s">
        <v>143</v>
      </c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>
        <v>35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>
        <v>365</v>
      </c>
      <c r="AE62" s="12"/>
      <c r="AF62" s="12"/>
      <c r="AG62" s="12"/>
      <c r="AH62" s="12"/>
      <c r="AI62" s="12"/>
      <c r="AJ62" s="12"/>
      <c r="AK62" s="12"/>
      <c r="AL62" s="12"/>
      <c r="AM62" s="12">
        <v>20</v>
      </c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4"/>
      <c r="BL62" s="4"/>
      <c r="BM62" s="18">
        <v>420</v>
      </c>
      <c r="BN62"/>
    </row>
    <row r="63" spans="1:66" ht="15" x14ac:dyDescent="0.25">
      <c r="A63" s="10"/>
      <c r="B63" s="11" t="s">
        <v>144</v>
      </c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>
        <v>15.5</v>
      </c>
      <c r="AC63" s="12">
        <v>44</v>
      </c>
      <c r="AD63" s="12"/>
      <c r="AE63" s="12">
        <v>5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>
        <v>1.5</v>
      </c>
      <c r="BC63" s="12"/>
      <c r="BD63" s="12"/>
      <c r="BE63" s="12"/>
      <c r="BF63" s="12"/>
      <c r="BG63" s="12"/>
      <c r="BH63" s="12"/>
      <c r="BI63" s="12"/>
      <c r="BJ63" s="12"/>
      <c r="BK63" s="4"/>
      <c r="BL63" s="4"/>
      <c r="BM63" s="18">
        <v>66</v>
      </c>
      <c r="BN63"/>
    </row>
    <row r="64" spans="1:66" ht="15" x14ac:dyDescent="0.25">
      <c r="A64" s="6" t="s">
        <v>145</v>
      </c>
      <c r="B64" s="7"/>
      <c r="C64" s="6"/>
      <c r="D64" s="9"/>
      <c r="E64" s="9"/>
      <c r="F64" s="9"/>
      <c r="G64" s="9"/>
      <c r="H64" s="9"/>
      <c r="I64" s="9"/>
      <c r="J64" s="9"/>
      <c r="K64" s="9"/>
      <c r="L64" s="9"/>
      <c r="M64" s="9">
        <v>35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v>15.5</v>
      </c>
      <c r="AC64" s="9">
        <v>104</v>
      </c>
      <c r="AD64" s="9">
        <v>365</v>
      </c>
      <c r="AE64" s="9">
        <v>5</v>
      </c>
      <c r="AF64" s="9"/>
      <c r="AG64" s="9">
        <v>15</v>
      </c>
      <c r="AH64" s="9"/>
      <c r="AI64" s="9"/>
      <c r="AJ64" s="9"/>
      <c r="AK64" s="9"/>
      <c r="AL64" s="9">
        <v>10</v>
      </c>
      <c r="AM64" s="9">
        <v>35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>
        <v>1.5</v>
      </c>
      <c r="BC64" s="9"/>
      <c r="BD64" s="9"/>
      <c r="BE64" s="9"/>
      <c r="BF64" s="9"/>
      <c r="BG64" s="9"/>
      <c r="BH64" s="9"/>
      <c r="BI64" s="9"/>
      <c r="BJ64" s="9"/>
      <c r="BK64" s="3">
        <v>10</v>
      </c>
      <c r="BL64" s="3"/>
      <c r="BM64" s="17">
        <v>596</v>
      </c>
      <c r="BN64"/>
    </row>
    <row r="65" spans="1:66" ht="15" x14ac:dyDescent="0.25">
      <c r="A65" s="6" t="s">
        <v>146</v>
      </c>
      <c r="B65" s="6" t="s">
        <v>147</v>
      </c>
      <c r="C65" s="6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>
        <v>40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3"/>
      <c r="BL65" s="3"/>
      <c r="BM65" s="17">
        <v>40</v>
      </c>
      <c r="BN65"/>
    </row>
    <row r="66" spans="1:66" ht="15" x14ac:dyDescent="0.25">
      <c r="A66" s="10"/>
      <c r="B66" s="11" t="s">
        <v>148</v>
      </c>
      <c r="C66" s="11"/>
      <c r="D66" s="12">
        <v>10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>
        <v>100</v>
      </c>
      <c r="AE66" s="12"/>
      <c r="AF66" s="12"/>
      <c r="AG66" s="12"/>
      <c r="AH66" s="12"/>
      <c r="AI66" s="12"/>
      <c r="AJ66" s="12"/>
      <c r="AK66" s="12"/>
      <c r="AL66" s="12">
        <v>10</v>
      </c>
      <c r="AM66" s="12">
        <v>10</v>
      </c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>
        <v>30</v>
      </c>
      <c r="BK66" s="4">
        <v>50</v>
      </c>
      <c r="BL66" s="4"/>
      <c r="BM66" s="18">
        <v>210</v>
      </c>
      <c r="BN66"/>
    </row>
    <row r="67" spans="1:66" ht="15" x14ac:dyDescent="0.25">
      <c r="A67" s="10"/>
      <c r="B67" s="11" t="s">
        <v>149</v>
      </c>
      <c r="C67" s="11"/>
      <c r="D67" s="12">
        <v>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>
        <v>48</v>
      </c>
      <c r="AD67" s="12">
        <v>50</v>
      </c>
      <c r="AE67" s="12"/>
      <c r="AF67" s="12"/>
      <c r="AG67" s="12"/>
      <c r="AH67" s="12"/>
      <c r="AI67" s="12"/>
      <c r="AJ67" s="12">
        <v>120</v>
      </c>
      <c r="AK67" s="12">
        <v>190</v>
      </c>
      <c r="AL67" s="12">
        <v>10</v>
      </c>
      <c r="AM67" s="12">
        <v>10</v>
      </c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>
        <v>186</v>
      </c>
      <c r="BK67" s="4">
        <v>133</v>
      </c>
      <c r="BL67" s="4"/>
      <c r="BM67" s="18">
        <v>751</v>
      </c>
      <c r="BN67"/>
    </row>
    <row r="68" spans="1:66" ht="15" x14ac:dyDescent="0.25">
      <c r="A68" s="6" t="s">
        <v>150</v>
      </c>
      <c r="B68" s="7"/>
      <c r="C68" s="6"/>
      <c r="D68" s="9">
        <v>14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>
        <v>48</v>
      </c>
      <c r="AD68" s="9">
        <v>150</v>
      </c>
      <c r="AE68" s="9"/>
      <c r="AF68" s="9"/>
      <c r="AG68" s="9"/>
      <c r="AH68" s="9"/>
      <c r="AI68" s="9"/>
      <c r="AJ68" s="9">
        <v>120</v>
      </c>
      <c r="AK68" s="9">
        <v>190</v>
      </c>
      <c r="AL68" s="9">
        <v>20</v>
      </c>
      <c r="AM68" s="9">
        <v>20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>
        <v>40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>
        <v>216</v>
      </c>
      <c r="BK68" s="3">
        <v>183</v>
      </c>
      <c r="BL68" s="3"/>
      <c r="BM68" s="17">
        <v>1001</v>
      </c>
      <c r="BN68"/>
    </row>
    <row r="69" spans="1:66" ht="15" x14ac:dyDescent="0.25">
      <c r="A69" s="6" t="s">
        <v>151</v>
      </c>
      <c r="B69" s="6" t="s">
        <v>152</v>
      </c>
      <c r="C69" s="6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>
        <v>5</v>
      </c>
      <c r="AE69" s="9"/>
      <c r="AF69" s="9"/>
      <c r="AG69" s="9"/>
      <c r="AH69" s="9"/>
      <c r="AI69" s="9"/>
      <c r="AJ69" s="9"/>
      <c r="AK69" s="9"/>
      <c r="AL69" s="9"/>
      <c r="AM69" s="9">
        <v>5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>
        <v>5</v>
      </c>
      <c r="BJ69" s="9">
        <v>5</v>
      </c>
      <c r="BK69" s="3">
        <v>5</v>
      </c>
      <c r="BL69" s="3"/>
      <c r="BM69" s="17">
        <v>25</v>
      </c>
      <c r="BN69"/>
    </row>
    <row r="70" spans="1:66" ht="15" x14ac:dyDescent="0.25">
      <c r="A70" s="10"/>
      <c r="B70" s="11" t="s">
        <v>153</v>
      </c>
      <c r="C70" s="11">
        <v>10</v>
      </c>
      <c r="D70" s="12"/>
      <c r="E70" s="12"/>
      <c r="F70" s="12"/>
      <c r="G70" s="12"/>
      <c r="H70" s="12"/>
      <c r="I70" s="12">
        <v>30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4"/>
      <c r="BL70" s="4"/>
      <c r="BM70" s="18">
        <v>40</v>
      </c>
      <c r="BN70"/>
    </row>
    <row r="71" spans="1:66" ht="15" x14ac:dyDescent="0.25">
      <c r="A71" s="10"/>
      <c r="B71" s="11" t="s">
        <v>154</v>
      </c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>
        <v>5</v>
      </c>
      <c r="AD71" s="12">
        <v>10</v>
      </c>
      <c r="AE71" s="12"/>
      <c r="AF71" s="12"/>
      <c r="AG71" s="12"/>
      <c r="AH71" s="12"/>
      <c r="AI71" s="12"/>
      <c r="AJ71" s="12">
        <v>25</v>
      </c>
      <c r="AK71" s="12">
        <v>25</v>
      </c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4"/>
      <c r="BL71" s="4"/>
      <c r="BM71" s="18">
        <v>65</v>
      </c>
      <c r="BN71"/>
    </row>
    <row r="72" spans="1:66" ht="15" x14ac:dyDescent="0.25">
      <c r="A72" s="10"/>
      <c r="B72" s="11" t="s">
        <v>155</v>
      </c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>
        <v>12</v>
      </c>
      <c r="AE72" s="12"/>
      <c r="AF72" s="12"/>
      <c r="AG72" s="12"/>
      <c r="AH72" s="12"/>
      <c r="AI72" s="12"/>
      <c r="AJ72" s="12">
        <v>25</v>
      </c>
      <c r="AK72" s="12">
        <v>32</v>
      </c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4"/>
      <c r="BL72" s="4"/>
      <c r="BM72" s="18">
        <v>69</v>
      </c>
      <c r="BN72"/>
    </row>
    <row r="73" spans="1:66" ht="15" x14ac:dyDescent="0.25">
      <c r="A73" s="10"/>
      <c r="B73" s="11" t="s">
        <v>156</v>
      </c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>
        <v>20000</v>
      </c>
      <c r="AT73" s="12">
        <v>75000</v>
      </c>
      <c r="AU73" s="12"/>
      <c r="AV73" s="12">
        <v>28060</v>
      </c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4"/>
      <c r="BL73" s="4"/>
      <c r="BM73" s="18">
        <v>123060</v>
      </c>
      <c r="BN73"/>
    </row>
    <row r="74" spans="1:66" ht="15" x14ac:dyDescent="0.25">
      <c r="A74" s="10"/>
      <c r="B74" s="11" t="s">
        <v>157</v>
      </c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>
        <v>165000</v>
      </c>
      <c r="AU74" s="12">
        <v>12170</v>
      </c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4"/>
      <c r="BL74" s="4"/>
      <c r="BM74" s="18">
        <v>177170</v>
      </c>
      <c r="BN74"/>
    </row>
    <row r="75" spans="1:66" ht="15" x14ac:dyDescent="0.25">
      <c r="A75" s="6" t="s">
        <v>158</v>
      </c>
      <c r="B75" s="7"/>
      <c r="C75" s="6">
        <v>10</v>
      </c>
      <c r="D75" s="9"/>
      <c r="E75" s="9"/>
      <c r="F75" s="9"/>
      <c r="G75" s="9"/>
      <c r="H75" s="9"/>
      <c r="I75" s="9">
        <v>30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>
        <v>5</v>
      </c>
      <c r="AD75" s="9">
        <v>27</v>
      </c>
      <c r="AE75" s="9"/>
      <c r="AF75" s="9"/>
      <c r="AG75" s="9"/>
      <c r="AH75" s="9"/>
      <c r="AI75" s="9"/>
      <c r="AJ75" s="9">
        <v>50</v>
      </c>
      <c r="AK75" s="9">
        <v>57</v>
      </c>
      <c r="AL75" s="9"/>
      <c r="AM75" s="9">
        <v>5</v>
      </c>
      <c r="AN75" s="9"/>
      <c r="AO75" s="9"/>
      <c r="AP75" s="9"/>
      <c r="AQ75" s="9"/>
      <c r="AR75" s="9"/>
      <c r="AS75" s="9">
        <v>20000</v>
      </c>
      <c r="AT75" s="9">
        <v>240000</v>
      </c>
      <c r="AU75" s="9">
        <v>12170</v>
      </c>
      <c r="AV75" s="9">
        <v>28060</v>
      </c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>
        <v>5</v>
      </c>
      <c r="BJ75" s="9">
        <v>5</v>
      </c>
      <c r="BK75" s="3">
        <v>5</v>
      </c>
      <c r="BL75" s="3"/>
      <c r="BM75" s="17">
        <v>300429</v>
      </c>
      <c r="BN75"/>
    </row>
    <row r="76" spans="1:66" ht="15" x14ac:dyDescent="0.25">
      <c r="A76" s="6" t="s">
        <v>159</v>
      </c>
      <c r="B76" s="6" t="s">
        <v>160</v>
      </c>
      <c r="C76" s="6"/>
      <c r="D76" s="9"/>
      <c r="E76" s="9"/>
      <c r="F76" s="9"/>
      <c r="G76" s="9"/>
      <c r="H76" s="9"/>
      <c r="I76" s="9"/>
      <c r="J76" s="9"/>
      <c r="K76" s="9"/>
      <c r="L76" s="9"/>
      <c r="M76" s="9">
        <v>5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>
        <v>20</v>
      </c>
      <c r="AE76" s="9"/>
      <c r="AF76" s="9"/>
      <c r="AG76" s="9"/>
      <c r="AH76" s="9"/>
      <c r="AI76" s="9"/>
      <c r="AJ76" s="9">
        <v>5</v>
      </c>
      <c r="AK76" s="9">
        <v>4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>
        <v>5</v>
      </c>
      <c r="BD76" s="9"/>
      <c r="BE76" s="9"/>
      <c r="BF76" s="9"/>
      <c r="BG76" s="9"/>
      <c r="BH76" s="9"/>
      <c r="BI76" s="9"/>
      <c r="BJ76" s="9">
        <v>28</v>
      </c>
      <c r="BK76" s="3">
        <v>18</v>
      </c>
      <c r="BL76" s="3"/>
      <c r="BM76" s="17">
        <v>85</v>
      </c>
      <c r="BN76"/>
    </row>
    <row r="77" spans="1:66" ht="15" x14ac:dyDescent="0.25">
      <c r="A77" s="10"/>
      <c r="B77" s="11" t="s">
        <v>161</v>
      </c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>
        <v>17</v>
      </c>
      <c r="AD77" s="12">
        <v>40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4"/>
      <c r="BL77" s="4"/>
      <c r="BM77" s="18">
        <v>57</v>
      </c>
      <c r="BN77"/>
    </row>
    <row r="78" spans="1:66" ht="15" x14ac:dyDescent="0.25">
      <c r="A78" s="6" t="s">
        <v>162</v>
      </c>
      <c r="B78" s="7"/>
      <c r="C78" s="6"/>
      <c r="D78" s="9"/>
      <c r="E78" s="9"/>
      <c r="F78" s="9"/>
      <c r="G78" s="9"/>
      <c r="H78" s="9"/>
      <c r="I78" s="9"/>
      <c r="J78" s="9"/>
      <c r="K78" s="9"/>
      <c r="L78" s="9"/>
      <c r="M78" s="9">
        <v>5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>
        <v>17</v>
      </c>
      <c r="AD78" s="9">
        <v>60</v>
      </c>
      <c r="AE78" s="9"/>
      <c r="AF78" s="9"/>
      <c r="AG78" s="9"/>
      <c r="AH78" s="9"/>
      <c r="AI78" s="9"/>
      <c r="AJ78" s="9">
        <v>5</v>
      </c>
      <c r="AK78" s="9">
        <v>4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>
        <v>5</v>
      </c>
      <c r="BD78" s="9"/>
      <c r="BE78" s="9"/>
      <c r="BF78" s="9"/>
      <c r="BG78" s="9"/>
      <c r="BH78" s="9"/>
      <c r="BI78" s="9"/>
      <c r="BJ78" s="9">
        <v>28</v>
      </c>
      <c r="BK78" s="3">
        <v>18</v>
      </c>
      <c r="BL78" s="3"/>
      <c r="BM78" s="17">
        <v>142</v>
      </c>
      <c r="BN78"/>
    </row>
    <row r="79" spans="1:66" ht="15" x14ac:dyDescent="0.25">
      <c r="A79" s="6" t="s">
        <v>163</v>
      </c>
      <c r="B79" s="6" t="s">
        <v>164</v>
      </c>
      <c r="C79" s="6"/>
      <c r="D79" s="9"/>
      <c r="E79" s="9"/>
      <c r="F79" s="9"/>
      <c r="G79" s="9">
        <v>5</v>
      </c>
      <c r="H79" s="9"/>
      <c r="I79" s="9"/>
      <c r="J79" s="9"/>
      <c r="K79" s="9"/>
      <c r="L79" s="9"/>
      <c r="M79" s="9"/>
      <c r="N79" s="9"/>
      <c r="O79" s="9"/>
      <c r="P79" s="9">
        <v>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3</v>
      </c>
      <c r="AB79" s="9">
        <v>3</v>
      </c>
      <c r="AC79" s="9">
        <v>378</v>
      </c>
      <c r="AD79" s="9">
        <v>174</v>
      </c>
      <c r="AE79" s="9">
        <v>35</v>
      </c>
      <c r="AF79" s="9"/>
      <c r="AG79" s="9">
        <v>37.5</v>
      </c>
      <c r="AH79" s="9"/>
      <c r="AI79" s="9"/>
      <c r="AJ79" s="9">
        <v>2</v>
      </c>
      <c r="AK79" s="9">
        <v>6</v>
      </c>
      <c r="AL79" s="9">
        <v>3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>
        <v>5</v>
      </c>
      <c r="BD79" s="9"/>
      <c r="BE79" s="9"/>
      <c r="BF79" s="9"/>
      <c r="BG79" s="9"/>
      <c r="BH79" s="9"/>
      <c r="BI79" s="9"/>
      <c r="BJ79" s="9">
        <v>6</v>
      </c>
      <c r="BK79" s="3">
        <v>5</v>
      </c>
      <c r="BL79" s="3"/>
      <c r="BM79" s="17">
        <v>663.5</v>
      </c>
      <c r="BN79"/>
    </row>
    <row r="80" spans="1:66" ht="15" x14ac:dyDescent="0.25">
      <c r="A80" s="6" t="s">
        <v>165</v>
      </c>
      <c r="B80" s="7"/>
      <c r="C80" s="6"/>
      <c r="D80" s="9"/>
      <c r="E80" s="9"/>
      <c r="F80" s="9"/>
      <c r="G80" s="9">
        <v>5</v>
      </c>
      <c r="H80" s="9"/>
      <c r="I80" s="9"/>
      <c r="J80" s="9"/>
      <c r="K80" s="9"/>
      <c r="L80" s="9"/>
      <c r="M80" s="9"/>
      <c r="N80" s="9"/>
      <c r="O80" s="9"/>
      <c r="P80" s="9">
        <v>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>
        <v>3</v>
      </c>
      <c r="AB80" s="9">
        <v>3</v>
      </c>
      <c r="AC80" s="9">
        <v>378</v>
      </c>
      <c r="AD80" s="9">
        <v>174</v>
      </c>
      <c r="AE80" s="9">
        <v>35</v>
      </c>
      <c r="AF80" s="9"/>
      <c r="AG80" s="9">
        <v>37.5</v>
      </c>
      <c r="AH80" s="9"/>
      <c r="AI80" s="9"/>
      <c r="AJ80" s="9">
        <v>2</v>
      </c>
      <c r="AK80" s="9">
        <v>6</v>
      </c>
      <c r="AL80" s="9">
        <v>3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>
        <v>5</v>
      </c>
      <c r="BD80" s="9"/>
      <c r="BE80" s="9"/>
      <c r="BF80" s="9"/>
      <c r="BG80" s="9"/>
      <c r="BH80" s="9"/>
      <c r="BI80" s="9"/>
      <c r="BJ80" s="9">
        <v>6</v>
      </c>
      <c r="BK80" s="3">
        <v>5</v>
      </c>
      <c r="BL80" s="3"/>
      <c r="BM80" s="17">
        <v>663.5</v>
      </c>
      <c r="BN80"/>
    </row>
    <row r="81" spans="1:66" ht="15" x14ac:dyDescent="0.25">
      <c r="A81" s="6" t="s">
        <v>166</v>
      </c>
      <c r="B81" s="6" t="s">
        <v>167</v>
      </c>
      <c r="C81" s="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>
        <v>52</v>
      </c>
      <c r="AD81" s="9">
        <v>9</v>
      </c>
      <c r="AE81" s="9">
        <v>10</v>
      </c>
      <c r="AF81" s="9"/>
      <c r="AG81" s="9"/>
      <c r="AH81" s="9"/>
      <c r="AI81" s="9"/>
      <c r="AJ81" s="9"/>
      <c r="AK81" s="9"/>
      <c r="AL81" s="9">
        <v>1</v>
      </c>
      <c r="AM81" s="9">
        <v>1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3"/>
      <c r="BL81" s="3">
        <v>2</v>
      </c>
      <c r="BM81" s="17">
        <v>75</v>
      </c>
      <c r="BN81"/>
    </row>
    <row r="82" spans="1:66" ht="15" x14ac:dyDescent="0.25">
      <c r="A82" s="10"/>
      <c r="B82" s="11" t="s">
        <v>168</v>
      </c>
      <c r="C82" s="11"/>
      <c r="D82" s="12"/>
      <c r="E82" s="12"/>
      <c r="F82" s="12"/>
      <c r="G82" s="12"/>
      <c r="H82" s="12"/>
      <c r="I82" s="12"/>
      <c r="J82" s="12"/>
      <c r="K82" s="12">
        <v>15</v>
      </c>
      <c r="L82" s="12"/>
      <c r="M82" s="12">
        <v>9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>
        <v>3</v>
      </c>
      <c r="AE82" s="12">
        <v>2</v>
      </c>
      <c r="AF82" s="12"/>
      <c r="AG82" s="12">
        <v>60</v>
      </c>
      <c r="AH82" s="12"/>
      <c r="AI82" s="12"/>
      <c r="AJ82" s="12"/>
      <c r="AK82" s="12"/>
      <c r="AL82" s="12">
        <v>4</v>
      </c>
      <c r="AM82" s="12">
        <v>7</v>
      </c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4"/>
      <c r="BL82" s="4"/>
      <c r="BM82" s="18">
        <v>100</v>
      </c>
      <c r="BN82"/>
    </row>
    <row r="83" spans="1:66" ht="15" x14ac:dyDescent="0.25">
      <c r="A83" s="10"/>
      <c r="B83" s="11" t="s">
        <v>169</v>
      </c>
      <c r="C83" s="11"/>
      <c r="D83" s="12"/>
      <c r="E83" s="12"/>
      <c r="F83" s="12"/>
      <c r="G83" s="12"/>
      <c r="H83" s="12"/>
      <c r="I83" s="12"/>
      <c r="J83" s="12"/>
      <c r="K83" s="12"/>
      <c r="L83" s="12">
        <v>40</v>
      </c>
      <c r="M83" s="12">
        <v>45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>
        <v>70</v>
      </c>
      <c r="AD83" s="12"/>
      <c r="AE83" s="12">
        <v>30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4"/>
      <c r="BL83" s="4"/>
      <c r="BM83" s="18">
        <v>185</v>
      </c>
      <c r="BN83"/>
    </row>
    <row r="84" spans="1:66" ht="15" x14ac:dyDescent="0.25">
      <c r="A84" s="10"/>
      <c r="B84" s="11" t="s">
        <v>170</v>
      </c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>
        <v>15</v>
      </c>
      <c r="AD84" s="12">
        <v>10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4"/>
      <c r="BL84" s="4"/>
      <c r="BM84" s="18">
        <v>25</v>
      </c>
      <c r="BN84"/>
    </row>
    <row r="85" spans="1:66" ht="15" x14ac:dyDescent="0.25">
      <c r="A85" s="6" t="s">
        <v>171</v>
      </c>
      <c r="B85" s="7"/>
      <c r="C85" s="6"/>
      <c r="D85" s="9"/>
      <c r="E85" s="9"/>
      <c r="F85" s="9"/>
      <c r="G85" s="9"/>
      <c r="H85" s="9"/>
      <c r="I85" s="9"/>
      <c r="J85" s="9"/>
      <c r="K85" s="9">
        <v>15</v>
      </c>
      <c r="L85" s="9">
        <v>40</v>
      </c>
      <c r="M85" s="9">
        <v>54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>
        <v>137</v>
      </c>
      <c r="AD85" s="9">
        <v>22</v>
      </c>
      <c r="AE85" s="9">
        <v>42</v>
      </c>
      <c r="AF85" s="9"/>
      <c r="AG85" s="9">
        <v>60</v>
      </c>
      <c r="AH85" s="9"/>
      <c r="AI85" s="9"/>
      <c r="AJ85" s="9"/>
      <c r="AK85" s="9"/>
      <c r="AL85" s="9">
        <v>5</v>
      </c>
      <c r="AM85" s="9">
        <v>8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3"/>
      <c r="BL85" s="3">
        <v>2</v>
      </c>
      <c r="BM85" s="17">
        <v>385</v>
      </c>
      <c r="BN85"/>
    </row>
    <row r="86" spans="1:66" ht="15" x14ac:dyDescent="0.25">
      <c r="A86" s="6" t="s">
        <v>172</v>
      </c>
      <c r="B86" s="6" t="s">
        <v>173</v>
      </c>
      <c r="C86" s="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v>98</v>
      </c>
      <c r="BH86" s="9"/>
      <c r="BI86" s="9"/>
      <c r="BJ86" s="9"/>
      <c r="BK86" s="3"/>
      <c r="BL86" s="3"/>
      <c r="BM86" s="17">
        <v>98</v>
      </c>
      <c r="BN86"/>
    </row>
    <row r="87" spans="1:66" ht="15" x14ac:dyDescent="0.25">
      <c r="A87" s="10"/>
      <c r="B87" s="11" t="s">
        <v>174</v>
      </c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>
        <v>50</v>
      </c>
      <c r="BH87" s="12"/>
      <c r="BI87" s="12"/>
      <c r="BJ87" s="12"/>
      <c r="BK87" s="4"/>
      <c r="BL87" s="4"/>
      <c r="BM87" s="18">
        <v>50</v>
      </c>
      <c r="BN87"/>
    </row>
    <row r="88" spans="1:66" ht="15" x14ac:dyDescent="0.25">
      <c r="A88" s="10"/>
      <c r="B88" s="11" t="s">
        <v>175</v>
      </c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>
        <v>0.25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4"/>
      <c r="BL88" s="4"/>
      <c r="BM88" s="18">
        <v>0.25</v>
      </c>
      <c r="BN88"/>
    </row>
    <row r="89" spans="1:66" ht="15" x14ac:dyDescent="0.25">
      <c r="A89" s="10"/>
      <c r="B89" s="11" t="s">
        <v>176</v>
      </c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>
        <v>0.05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4"/>
      <c r="BL89" s="4"/>
      <c r="BM89" s="18">
        <v>0.05</v>
      </c>
      <c r="BN89"/>
    </row>
    <row r="90" spans="1:66" ht="15" x14ac:dyDescent="0.25">
      <c r="A90" s="10"/>
      <c r="B90" s="11" t="s">
        <v>177</v>
      </c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>
        <v>0.05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4"/>
      <c r="BL90" s="4"/>
      <c r="BM90" s="18">
        <v>0.05</v>
      </c>
      <c r="BN90"/>
    </row>
    <row r="91" spans="1:66" ht="15" x14ac:dyDescent="0.25">
      <c r="A91" s="6" t="s">
        <v>178</v>
      </c>
      <c r="B91" s="7"/>
      <c r="C91" s="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0.05</v>
      </c>
      <c r="Z91" s="9"/>
      <c r="AA91" s="9"/>
      <c r="AB91" s="9"/>
      <c r="AC91" s="9">
        <v>0.25</v>
      </c>
      <c r="AD91" s="9">
        <v>0.05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148</v>
      </c>
      <c r="BH91" s="9"/>
      <c r="BI91" s="9"/>
      <c r="BJ91" s="9"/>
      <c r="BK91" s="3"/>
      <c r="BL91" s="3"/>
      <c r="BM91" s="17">
        <v>148.35000000000002</v>
      </c>
      <c r="BN91"/>
    </row>
    <row r="92" spans="1:66" ht="15" x14ac:dyDescent="0.25">
      <c r="A92" s="13" t="s">
        <v>65</v>
      </c>
      <c r="B92" s="14"/>
      <c r="C92" s="13">
        <v>10</v>
      </c>
      <c r="D92" s="15">
        <v>129.5</v>
      </c>
      <c r="E92" s="15">
        <v>12</v>
      </c>
      <c r="F92" s="15">
        <v>700</v>
      </c>
      <c r="G92" s="15">
        <v>20</v>
      </c>
      <c r="H92" s="15">
        <v>2</v>
      </c>
      <c r="I92" s="15">
        <v>30</v>
      </c>
      <c r="J92" s="15">
        <v>426</v>
      </c>
      <c r="K92" s="15">
        <v>22</v>
      </c>
      <c r="L92" s="15">
        <v>341</v>
      </c>
      <c r="M92" s="15">
        <v>655</v>
      </c>
      <c r="N92" s="15">
        <v>67</v>
      </c>
      <c r="O92" s="15">
        <v>200</v>
      </c>
      <c r="P92" s="15">
        <v>20</v>
      </c>
      <c r="Q92" s="15">
        <v>16</v>
      </c>
      <c r="R92" s="15">
        <v>200</v>
      </c>
      <c r="S92" s="15">
        <v>6</v>
      </c>
      <c r="T92" s="15">
        <v>90</v>
      </c>
      <c r="U92" s="15">
        <v>435.5</v>
      </c>
      <c r="V92" s="15">
        <v>313</v>
      </c>
      <c r="W92" s="15">
        <v>100</v>
      </c>
      <c r="X92" s="15">
        <v>73</v>
      </c>
      <c r="Y92" s="15">
        <v>20.05</v>
      </c>
      <c r="Z92" s="15">
        <v>5</v>
      </c>
      <c r="AA92" s="15">
        <v>34.5</v>
      </c>
      <c r="AB92" s="15">
        <v>41.5</v>
      </c>
      <c r="AC92" s="15">
        <v>2384.75</v>
      </c>
      <c r="AD92" s="15">
        <v>3225.55</v>
      </c>
      <c r="AE92" s="15">
        <v>90</v>
      </c>
      <c r="AF92" s="15">
        <v>1740</v>
      </c>
      <c r="AG92" s="15">
        <v>399.5</v>
      </c>
      <c r="AH92" s="15">
        <v>29</v>
      </c>
      <c r="AI92" s="15">
        <v>65</v>
      </c>
      <c r="AJ92" s="15">
        <v>949.5</v>
      </c>
      <c r="AK92" s="15">
        <v>1653.5</v>
      </c>
      <c r="AL92" s="15">
        <v>201</v>
      </c>
      <c r="AM92" s="15">
        <v>448</v>
      </c>
      <c r="AN92" s="15">
        <v>16</v>
      </c>
      <c r="AO92" s="15">
        <v>5</v>
      </c>
      <c r="AP92" s="15">
        <v>5</v>
      </c>
      <c r="AQ92" s="15">
        <v>9</v>
      </c>
      <c r="AR92" s="15">
        <v>2</v>
      </c>
      <c r="AS92" s="15">
        <v>20000</v>
      </c>
      <c r="AT92" s="15">
        <v>240000</v>
      </c>
      <c r="AU92" s="15">
        <v>12170</v>
      </c>
      <c r="AV92" s="15">
        <v>28060</v>
      </c>
      <c r="AW92" s="15">
        <v>13</v>
      </c>
      <c r="AX92" s="15">
        <v>40</v>
      </c>
      <c r="AY92" s="15">
        <v>315</v>
      </c>
      <c r="AZ92" s="15">
        <v>455</v>
      </c>
      <c r="BA92" s="15">
        <v>58</v>
      </c>
      <c r="BB92" s="15">
        <v>52.6</v>
      </c>
      <c r="BC92" s="15">
        <v>152</v>
      </c>
      <c r="BD92" s="15">
        <v>565</v>
      </c>
      <c r="BE92" s="15">
        <v>10</v>
      </c>
      <c r="BF92" s="15">
        <v>40</v>
      </c>
      <c r="BG92" s="15">
        <v>148</v>
      </c>
      <c r="BH92" s="15">
        <v>2300</v>
      </c>
      <c r="BI92" s="15">
        <v>100.5</v>
      </c>
      <c r="BJ92" s="15">
        <v>454.95</v>
      </c>
      <c r="BK92" s="5">
        <v>533.54999999999995</v>
      </c>
      <c r="BL92" s="5">
        <v>2</v>
      </c>
      <c r="BM92" s="19">
        <v>320661.44999999995</v>
      </c>
      <c r="BN92"/>
    </row>
    <row r="93" spans="1:66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1:66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6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6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1:66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1:66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1:66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1:66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1:66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1:66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1:66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1:66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1:66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1:66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1:66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1:66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1:66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1:66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1:66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1:66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1:66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1:66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1:66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1:66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:66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:66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:66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:66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:66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:66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:66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:66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:66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:66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:66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:66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:66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:66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:66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:66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:66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:66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:66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:66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:66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:66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1:66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:66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:66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:66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:66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:66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:66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1:66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1:66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1:66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1:66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1:66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</row>
    <row r="182" spans="1:66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</row>
    <row r="183" spans="1:66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</row>
    <row r="184" spans="1:66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</row>
    <row r="185" spans="1:66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</row>
    <row r="186" spans="1:66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</row>
    <row r="187" spans="1:66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</row>
    <row r="188" spans="1:66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</row>
    <row r="189" spans="1:66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</row>
    <row r="190" spans="1:66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</row>
    <row r="191" spans="1:66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</row>
    <row r="192" spans="1:66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</row>
    <row r="193" spans="1:6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</row>
    <row r="194" spans="1:6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</row>
    <row r="195" spans="1:6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</row>
    <row r="196" spans="1:6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</row>
    <row r="197" spans="1:6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</row>
    <row r="198" spans="1:6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</row>
    <row r="199" spans="1:6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</row>
    <row r="200" spans="1:6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</row>
    <row r="201" spans="1:6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</row>
    <row r="202" spans="1:6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</row>
    <row r="203" spans="1:6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</row>
    <row r="204" spans="1:6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</row>
    <row r="205" spans="1:6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</row>
    <row r="206" spans="1:6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</row>
    <row r="207" spans="1:6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</row>
    <row r="208" spans="1:6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</row>
    <row r="209" spans="1:6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</row>
    <row r="210" spans="1:6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</row>
    <row r="211" spans="1:6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</row>
    <row r="212" spans="1:6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</row>
    <row r="213" spans="1:6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</row>
    <row r="214" spans="1:6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</row>
    <row r="215" spans="1:6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</row>
    <row r="216" spans="1:6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</row>
    <row r="217" spans="1:6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</row>
    <row r="218" spans="1:6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</row>
    <row r="219" spans="1:6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</row>
    <row r="220" spans="1:6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</row>
    <row r="221" spans="1:6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</row>
    <row r="222" spans="1:6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</row>
    <row r="223" spans="1:6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</row>
    <row r="224" spans="1:6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</row>
    <row r="225" spans="1:6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</row>
    <row r="226" spans="1:63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</row>
    <row r="227" spans="1:63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</row>
    <row r="228" spans="1:63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5"/>
  <sheetViews>
    <sheetView workbookViewId="0">
      <pane xSplit="2" ySplit="1" topLeftCell="BG71" activePane="bottomRight" state="frozen"/>
      <selection pane="topRight" activeCell="C1" sqref="C1"/>
      <selection pane="bottomLeft" activeCell="A2" sqref="A2"/>
      <selection pane="bottomRight" activeCell="BO2" sqref="BO2:BO89"/>
    </sheetView>
  </sheetViews>
  <sheetFormatPr defaultColWidth="8.85546875" defaultRowHeight="14.25" x14ac:dyDescent="0.2"/>
  <cols>
    <col min="1" max="1" width="8.85546875" style="1"/>
    <col min="2" max="2" width="56.7109375" style="1" bestFit="1" customWidth="1"/>
    <col min="3" max="64" width="10.42578125" style="1" bestFit="1" customWidth="1"/>
    <col min="65" max="65" width="10.7109375" style="1" bestFit="1" customWidth="1"/>
    <col min="66" max="66" width="12.28515625" style="1" bestFit="1" customWidth="1"/>
    <col min="67" max="67" width="10.140625" style="1" bestFit="1" customWidth="1"/>
    <col min="68" max="16384" width="8.85546875" style="1"/>
  </cols>
  <sheetData>
    <row r="1" spans="1:67" x14ac:dyDescent="0.2">
      <c r="A1" s="6" t="s">
        <v>1</v>
      </c>
      <c r="B1" s="6" t="s">
        <v>2</v>
      </c>
      <c r="C1" s="6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9" t="s">
        <v>39</v>
      </c>
      <c r="AN1" s="9" t="s">
        <v>40</v>
      </c>
      <c r="AO1" s="9" t="s">
        <v>41</v>
      </c>
      <c r="AP1" s="9" t="s">
        <v>42</v>
      </c>
      <c r="AQ1" s="9" t="s">
        <v>43</v>
      </c>
      <c r="AR1" s="9" t="s">
        <v>44</v>
      </c>
      <c r="AS1" s="9" t="s">
        <v>45</v>
      </c>
      <c r="AT1" s="9" t="s">
        <v>46</v>
      </c>
      <c r="AU1" s="9" t="s">
        <v>47</v>
      </c>
      <c r="AV1" s="9" t="s">
        <v>48</v>
      </c>
      <c r="AW1" s="9" t="s">
        <v>49</v>
      </c>
      <c r="AX1" s="9" t="s">
        <v>50</v>
      </c>
      <c r="AY1" s="9" t="s">
        <v>51</v>
      </c>
      <c r="AZ1" s="9" t="s">
        <v>52</v>
      </c>
      <c r="BA1" s="9" t="s">
        <v>53</v>
      </c>
      <c r="BB1" s="9" t="s">
        <v>54</v>
      </c>
      <c r="BC1" s="9" t="s">
        <v>55</v>
      </c>
      <c r="BD1" s="9" t="s">
        <v>56</v>
      </c>
      <c r="BE1" s="9" t="s">
        <v>57</v>
      </c>
      <c r="BF1" s="9" t="s">
        <v>58</v>
      </c>
      <c r="BG1" s="9" t="s">
        <v>59</v>
      </c>
      <c r="BH1" s="9" t="s">
        <v>60</v>
      </c>
      <c r="BI1" s="9" t="s">
        <v>61</v>
      </c>
      <c r="BJ1" s="9" t="s">
        <v>62</v>
      </c>
      <c r="BK1" s="2" t="s">
        <v>63</v>
      </c>
      <c r="BL1" s="2" t="s">
        <v>64</v>
      </c>
      <c r="BM1" s="16" t="s">
        <v>65</v>
      </c>
      <c r="BN1" s="21" t="s">
        <v>181</v>
      </c>
      <c r="BO1" s="1" t="s">
        <v>182</v>
      </c>
    </row>
    <row r="2" spans="1:67" ht="15" x14ac:dyDescent="0.25">
      <c r="A2" s="6" t="s">
        <v>66</v>
      </c>
      <c r="B2" s="6" t="s">
        <v>67</v>
      </c>
      <c r="C2" s="6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>
        <v>7</v>
      </c>
      <c r="BI2" s="9"/>
      <c r="BJ2" s="9"/>
      <c r="BK2" s="3"/>
      <c r="BL2" s="3"/>
      <c r="BM2" s="17">
        <v>7</v>
      </c>
      <c r="BN2" s="22">
        <f>AX2+AV2+AU2+AT2+AS2</f>
        <v>0</v>
      </c>
      <c r="BO2" s="23">
        <f>BM2-BN2</f>
        <v>7</v>
      </c>
    </row>
    <row r="3" spans="1:67" ht="15" x14ac:dyDescent="0.25">
      <c r="A3" s="6" t="s">
        <v>68</v>
      </c>
      <c r="B3" s="7"/>
      <c r="C3" s="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>
        <v>7</v>
      </c>
      <c r="BI3" s="9"/>
      <c r="BJ3" s="9"/>
      <c r="BK3" s="3"/>
      <c r="BL3" s="3"/>
      <c r="BM3" s="17">
        <v>7</v>
      </c>
      <c r="BN3" s="22">
        <f t="shared" ref="BN3:BN66" si="0">AX3+AV3+AU3+AT3+AS3</f>
        <v>0</v>
      </c>
      <c r="BO3" s="23">
        <f t="shared" ref="BO3:BO66" si="1">BM3-BN3</f>
        <v>7</v>
      </c>
    </row>
    <row r="4" spans="1:67" ht="15" x14ac:dyDescent="0.25">
      <c r="A4" s="6" t="s">
        <v>69</v>
      </c>
      <c r="B4" s="6" t="s">
        <v>70</v>
      </c>
      <c r="C4" s="6"/>
      <c r="D4" s="9"/>
      <c r="E4" s="9"/>
      <c r="F4" s="9"/>
      <c r="G4" s="9"/>
      <c r="H4" s="9"/>
      <c r="I4" s="9"/>
      <c r="J4" s="9">
        <v>42</v>
      </c>
      <c r="K4" s="9"/>
      <c r="L4" s="9">
        <v>41</v>
      </c>
      <c r="M4" s="9">
        <v>5</v>
      </c>
      <c r="N4" s="9"/>
      <c r="O4" s="9"/>
      <c r="P4" s="9"/>
      <c r="Q4" s="9"/>
      <c r="R4" s="9"/>
      <c r="S4" s="9"/>
      <c r="T4" s="9"/>
      <c r="U4" s="9"/>
      <c r="V4" s="9">
        <v>20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>
        <v>42</v>
      </c>
      <c r="BE4" s="9"/>
      <c r="BF4" s="9"/>
      <c r="BG4" s="9"/>
      <c r="BH4" s="9">
        <v>90</v>
      </c>
      <c r="BI4" s="9"/>
      <c r="BJ4" s="9"/>
      <c r="BK4" s="3"/>
      <c r="BL4" s="3"/>
      <c r="BM4" s="17">
        <v>240</v>
      </c>
      <c r="BN4" s="22">
        <f t="shared" si="0"/>
        <v>0</v>
      </c>
      <c r="BO4" s="23">
        <f t="shared" si="1"/>
        <v>240</v>
      </c>
    </row>
    <row r="5" spans="1:67" ht="15" x14ac:dyDescent="0.25">
      <c r="A5" s="10"/>
      <c r="B5" s="11" t="s">
        <v>71</v>
      </c>
      <c r="C5" s="11"/>
      <c r="D5" s="12"/>
      <c r="E5" s="12"/>
      <c r="F5" s="12"/>
      <c r="G5" s="12"/>
      <c r="H5" s="12"/>
      <c r="I5" s="12"/>
      <c r="J5" s="12">
        <v>30</v>
      </c>
      <c r="K5" s="12">
        <v>7</v>
      </c>
      <c r="L5" s="12"/>
      <c r="M5" s="12">
        <v>37</v>
      </c>
      <c r="N5" s="12"/>
      <c r="O5" s="12"/>
      <c r="P5" s="12"/>
      <c r="Q5" s="12"/>
      <c r="R5" s="12"/>
      <c r="S5" s="12"/>
      <c r="T5" s="12">
        <v>60</v>
      </c>
      <c r="U5" s="12"/>
      <c r="V5" s="12">
        <v>83</v>
      </c>
      <c r="W5" s="12"/>
      <c r="X5" s="12">
        <v>10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>
        <v>19</v>
      </c>
      <c r="AZ5" s="12">
        <v>38</v>
      </c>
      <c r="BA5" s="12">
        <v>20</v>
      </c>
      <c r="BB5" s="12"/>
      <c r="BC5" s="12"/>
      <c r="BD5" s="12">
        <v>75</v>
      </c>
      <c r="BE5" s="12"/>
      <c r="BF5" s="12"/>
      <c r="BG5" s="12"/>
      <c r="BH5" s="12">
        <v>470</v>
      </c>
      <c r="BI5" s="12"/>
      <c r="BJ5" s="12"/>
      <c r="BK5" s="4"/>
      <c r="BL5" s="4"/>
      <c r="BM5" s="18">
        <v>849</v>
      </c>
      <c r="BN5" s="22">
        <f t="shared" si="0"/>
        <v>0</v>
      </c>
      <c r="BO5" s="23">
        <f t="shared" si="1"/>
        <v>849</v>
      </c>
    </row>
    <row r="6" spans="1:67" ht="15" x14ac:dyDescent="0.25">
      <c r="A6" s="10"/>
      <c r="B6" s="11" t="s">
        <v>72</v>
      </c>
      <c r="C6" s="11"/>
      <c r="D6" s="12"/>
      <c r="E6" s="12"/>
      <c r="F6" s="12"/>
      <c r="G6" s="12"/>
      <c r="H6" s="12"/>
      <c r="I6" s="12"/>
      <c r="J6" s="12">
        <v>13</v>
      </c>
      <c r="K6" s="12"/>
      <c r="L6" s="12"/>
      <c r="M6" s="12">
        <v>5</v>
      </c>
      <c r="N6" s="12"/>
      <c r="O6" s="12"/>
      <c r="P6" s="12"/>
      <c r="Q6" s="12"/>
      <c r="R6" s="12"/>
      <c r="S6" s="12">
        <v>6</v>
      </c>
      <c r="T6" s="12"/>
      <c r="U6" s="12"/>
      <c r="V6" s="12">
        <v>33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>
        <v>5</v>
      </c>
      <c r="BA6" s="12"/>
      <c r="BB6" s="12"/>
      <c r="BC6" s="12"/>
      <c r="BD6" s="12">
        <v>34</v>
      </c>
      <c r="BE6" s="12"/>
      <c r="BF6" s="12"/>
      <c r="BG6" s="12"/>
      <c r="BH6" s="12">
        <v>239</v>
      </c>
      <c r="BI6" s="12"/>
      <c r="BJ6" s="12"/>
      <c r="BK6" s="4">
        <v>5</v>
      </c>
      <c r="BL6" s="4"/>
      <c r="BM6" s="18">
        <v>340</v>
      </c>
      <c r="BN6" s="22">
        <f t="shared" si="0"/>
        <v>0</v>
      </c>
      <c r="BO6" s="23">
        <f t="shared" si="1"/>
        <v>340</v>
      </c>
    </row>
    <row r="7" spans="1:67" ht="15" x14ac:dyDescent="0.25">
      <c r="A7" s="10"/>
      <c r="B7" s="11" t="s">
        <v>73</v>
      </c>
      <c r="C7" s="11"/>
      <c r="D7" s="12"/>
      <c r="E7" s="12"/>
      <c r="F7" s="12"/>
      <c r="G7" s="12"/>
      <c r="H7" s="12"/>
      <c r="I7" s="12"/>
      <c r="J7" s="12">
        <v>25</v>
      </c>
      <c r="K7" s="12"/>
      <c r="L7" s="12"/>
      <c r="M7" s="12">
        <v>30</v>
      </c>
      <c r="N7" s="12"/>
      <c r="O7" s="12"/>
      <c r="P7" s="12"/>
      <c r="Q7" s="12"/>
      <c r="R7" s="12"/>
      <c r="S7" s="12"/>
      <c r="T7" s="12"/>
      <c r="U7" s="12"/>
      <c r="V7" s="12">
        <v>75</v>
      </c>
      <c r="W7" s="12"/>
      <c r="X7" s="12">
        <v>5</v>
      </c>
      <c r="Y7" s="12"/>
      <c r="Z7" s="12"/>
      <c r="AA7" s="12"/>
      <c r="AB7" s="12"/>
      <c r="AC7" s="12">
        <v>10</v>
      </c>
      <c r="AD7" s="12">
        <v>3</v>
      </c>
      <c r="AE7" s="12"/>
      <c r="AF7" s="12"/>
      <c r="AG7" s="12"/>
      <c r="AH7" s="12"/>
      <c r="AI7" s="12"/>
      <c r="AJ7" s="12">
        <v>15</v>
      </c>
      <c r="AK7" s="12">
        <v>35</v>
      </c>
      <c r="AL7" s="12"/>
      <c r="AM7" s="12">
        <v>10</v>
      </c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>
        <v>10</v>
      </c>
      <c r="BA7" s="12"/>
      <c r="BB7" s="12"/>
      <c r="BC7" s="12"/>
      <c r="BD7" s="12">
        <v>50</v>
      </c>
      <c r="BE7" s="12">
        <v>5</v>
      </c>
      <c r="BF7" s="12"/>
      <c r="BG7" s="12"/>
      <c r="BH7" s="12">
        <v>367</v>
      </c>
      <c r="BI7" s="12"/>
      <c r="BJ7" s="12"/>
      <c r="BK7" s="4"/>
      <c r="BL7" s="4"/>
      <c r="BM7" s="18">
        <v>640</v>
      </c>
      <c r="BN7" s="22">
        <f t="shared" si="0"/>
        <v>0</v>
      </c>
      <c r="BO7" s="23">
        <f t="shared" si="1"/>
        <v>640</v>
      </c>
    </row>
    <row r="8" spans="1:67" ht="15" x14ac:dyDescent="0.25">
      <c r="A8" s="6" t="s">
        <v>74</v>
      </c>
      <c r="B8" s="7"/>
      <c r="C8" s="6"/>
      <c r="D8" s="9"/>
      <c r="E8" s="9"/>
      <c r="F8" s="9"/>
      <c r="G8" s="9"/>
      <c r="H8" s="9"/>
      <c r="I8" s="9"/>
      <c r="J8" s="9">
        <v>110</v>
      </c>
      <c r="K8" s="9">
        <v>7</v>
      </c>
      <c r="L8" s="9">
        <v>41</v>
      </c>
      <c r="M8" s="9">
        <v>77</v>
      </c>
      <c r="N8" s="9"/>
      <c r="O8" s="9"/>
      <c r="P8" s="9"/>
      <c r="Q8" s="9"/>
      <c r="R8" s="9"/>
      <c r="S8" s="9">
        <v>6</v>
      </c>
      <c r="T8" s="9">
        <v>60</v>
      </c>
      <c r="U8" s="9"/>
      <c r="V8" s="9">
        <v>211</v>
      </c>
      <c r="W8" s="9"/>
      <c r="X8" s="9">
        <v>15</v>
      </c>
      <c r="Y8" s="9"/>
      <c r="Z8" s="9"/>
      <c r="AA8" s="9"/>
      <c r="AB8" s="9"/>
      <c r="AC8" s="9">
        <v>10</v>
      </c>
      <c r="AD8" s="9">
        <v>3</v>
      </c>
      <c r="AE8" s="9"/>
      <c r="AF8" s="9"/>
      <c r="AG8" s="9"/>
      <c r="AH8" s="9"/>
      <c r="AI8" s="9"/>
      <c r="AJ8" s="9">
        <v>15</v>
      </c>
      <c r="AK8" s="9">
        <v>35</v>
      </c>
      <c r="AL8" s="9"/>
      <c r="AM8" s="9">
        <v>10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19</v>
      </c>
      <c r="AZ8" s="9">
        <v>53</v>
      </c>
      <c r="BA8" s="9">
        <v>20</v>
      </c>
      <c r="BB8" s="9"/>
      <c r="BC8" s="9"/>
      <c r="BD8" s="9">
        <v>201</v>
      </c>
      <c r="BE8" s="9">
        <v>5</v>
      </c>
      <c r="BF8" s="9"/>
      <c r="BG8" s="9"/>
      <c r="BH8" s="9">
        <v>1166</v>
      </c>
      <c r="BI8" s="9"/>
      <c r="BJ8" s="9"/>
      <c r="BK8" s="3">
        <v>5</v>
      </c>
      <c r="BL8" s="3"/>
      <c r="BM8" s="17">
        <v>2069</v>
      </c>
      <c r="BN8" s="22">
        <f t="shared" si="0"/>
        <v>0</v>
      </c>
      <c r="BO8" s="23">
        <f t="shared" si="1"/>
        <v>2069</v>
      </c>
    </row>
    <row r="9" spans="1:67" ht="15" x14ac:dyDescent="0.25">
      <c r="A9" s="6" t="s">
        <v>75</v>
      </c>
      <c r="B9" s="6" t="s">
        <v>76</v>
      </c>
      <c r="C9" s="6"/>
      <c r="D9" s="9">
        <v>3</v>
      </c>
      <c r="E9" s="9"/>
      <c r="F9" s="9"/>
      <c r="G9" s="9"/>
      <c r="H9" s="9"/>
      <c r="I9" s="9"/>
      <c r="J9" s="9"/>
      <c r="K9" s="9"/>
      <c r="L9" s="9">
        <v>7</v>
      </c>
      <c r="M9" s="9">
        <v>44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2</v>
      </c>
      <c r="AB9" s="9"/>
      <c r="AC9" s="9">
        <v>37</v>
      </c>
      <c r="AD9" s="9">
        <v>50</v>
      </c>
      <c r="AE9" s="9"/>
      <c r="AF9" s="9"/>
      <c r="AG9" s="9"/>
      <c r="AH9" s="9"/>
      <c r="AI9" s="9">
        <v>23</v>
      </c>
      <c r="AJ9" s="9">
        <v>129.5</v>
      </c>
      <c r="AK9" s="9">
        <v>203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>
        <v>44.5</v>
      </c>
      <c r="AZ9" s="9">
        <v>36.5</v>
      </c>
      <c r="BA9" s="9"/>
      <c r="BB9" s="9"/>
      <c r="BC9" s="9">
        <v>22</v>
      </c>
      <c r="BD9" s="9"/>
      <c r="BE9" s="9"/>
      <c r="BF9" s="9"/>
      <c r="BG9" s="9"/>
      <c r="BH9" s="9"/>
      <c r="BI9" s="9"/>
      <c r="BJ9" s="9"/>
      <c r="BK9" s="3"/>
      <c r="BL9" s="3"/>
      <c r="BM9" s="17">
        <v>601.5</v>
      </c>
      <c r="BN9" s="22">
        <f t="shared" si="0"/>
        <v>0</v>
      </c>
      <c r="BO9" s="23">
        <f t="shared" si="1"/>
        <v>601.5</v>
      </c>
    </row>
    <row r="10" spans="1:67" ht="15" x14ac:dyDescent="0.25">
      <c r="A10" s="10"/>
      <c r="B10" s="11" t="s">
        <v>77</v>
      </c>
      <c r="C10" s="11"/>
      <c r="D10" s="12">
        <v>22</v>
      </c>
      <c r="E10" s="12">
        <v>10</v>
      </c>
      <c r="F10" s="12"/>
      <c r="G10" s="12"/>
      <c r="H10" s="12"/>
      <c r="I10" s="12"/>
      <c r="J10" s="12">
        <v>10</v>
      </c>
      <c r="K10" s="12"/>
      <c r="L10" s="12">
        <v>77</v>
      </c>
      <c r="M10" s="12">
        <v>202.5</v>
      </c>
      <c r="N10" s="12">
        <v>55</v>
      </c>
      <c r="O10" s="12"/>
      <c r="P10" s="12"/>
      <c r="Q10" s="12"/>
      <c r="R10" s="12"/>
      <c r="S10" s="12"/>
      <c r="T10" s="12">
        <v>15</v>
      </c>
      <c r="U10" s="12">
        <v>15</v>
      </c>
      <c r="V10" s="12"/>
      <c r="W10" s="12"/>
      <c r="X10" s="12"/>
      <c r="Y10" s="12">
        <v>13</v>
      </c>
      <c r="Z10" s="12">
        <v>5</v>
      </c>
      <c r="AA10" s="12">
        <v>5</v>
      </c>
      <c r="AB10" s="12"/>
      <c r="AC10" s="12">
        <v>77.5</v>
      </c>
      <c r="AD10" s="12">
        <v>409.5</v>
      </c>
      <c r="AE10" s="12"/>
      <c r="AF10" s="12"/>
      <c r="AG10" s="12"/>
      <c r="AH10" s="12"/>
      <c r="AI10" s="12">
        <v>24</v>
      </c>
      <c r="AJ10" s="12">
        <v>441</v>
      </c>
      <c r="AK10" s="12">
        <v>724.5</v>
      </c>
      <c r="AL10" s="12">
        <v>9</v>
      </c>
      <c r="AM10" s="12">
        <v>18.5</v>
      </c>
      <c r="AN10" s="12"/>
      <c r="AO10" s="12">
        <v>5</v>
      </c>
      <c r="AP10" s="12"/>
      <c r="AQ10" s="12">
        <v>9</v>
      </c>
      <c r="AR10" s="12"/>
      <c r="AS10" s="12"/>
      <c r="AT10" s="12"/>
      <c r="AU10" s="12"/>
      <c r="AV10" s="12"/>
      <c r="AW10" s="12">
        <v>13</v>
      </c>
      <c r="AX10" s="12"/>
      <c r="AY10" s="12">
        <v>71</v>
      </c>
      <c r="AZ10" s="12">
        <v>60</v>
      </c>
      <c r="BA10" s="12">
        <v>20</v>
      </c>
      <c r="BB10" s="12"/>
      <c r="BC10" s="12">
        <v>37</v>
      </c>
      <c r="BD10" s="12">
        <v>105</v>
      </c>
      <c r="BE10" s="12"/>
      <c r="BF10" s="12"/>
      <c r="BG10" s="12"/>
      <c r="BH10" s="12">
        <v>51</v>
      </c>
      <c r="BI10" s="12">
        <v>68</v>
      </c>
      <c r="BJ10" s="12">
        <v>73.5</v>
      </c>
      <c r="BK10" s="4">
        <v>98</v>
      </c>
      <c r="BL10" s="4"/>
      <c r="BM10" s="18">
        <v>2744</v>
      </c>
      <c r="BN10" s="22">
        <f t="shared" si="0"/>
        <v>0</v>
      </c>
      <c r="BO10" s="23">
        <f t="shared" si="1"/>
        <v>2744</v>
      </c>
    </row>
    <row r="11" spans="1:67" ht="15" x14ac:dyDescent="0.25">
      <c r="A11" s="6" t="s">
        <v>78</v>
      </c>
      <c r="B11" s="7"/>
      <c r="C11" s="6"/>
      <c r="D11" s="9">
        <v>25</v>
      </c>
      <c r="E11" s="9">
        <v>10</v>
      </c>
      <c r="F11" s="9"/>
      <c r="G11" s="9"/>
      <c r="H11" s="9"/>
      <c r="I11" s="9"/>
      <c r="J11" s="9">
        <v>10</v>
      </c>
      <c r="K11" s="9"/>
      <c r="L11" s="9">
        <v>84</v>
      </c>
      <c r="M11" s="9">
        <v>246.5</v>
      </c>
      <c r="N11" s="9">
        <v>55</v>
      </c>
      <c r="O11" s="9"/>
      <c r="P11" s="9"/>
      <c r="Q11" s="9"/>
      <c r="R11" s="9"/>
      <c r="S11" s="9"/>
      <c r="T11" s="9">
        <v>15</v>
      </c>
      <c r="U11" s="9">
        <v>15</v>
      </c>
      <c r="V11" s="9"/>
      <c r="W11" s="9"/>
      <c r="X11" s="9"/>
      <c r="Y11" s="9">
        <v>13</v>
      </c>
      <c r="Z11" s="9">
        <v>5</v>
      </c>
      <c r="AA11" s="9">
        <v>7</v>
      </c>
      <c r="AB11" s="9"/>
      <c r="AC11" s="9">
        <v>114.5</v>
      </c>
      <c r="AD11" s="9">
        <v>459.5</v>
      </c>
      <c r="AE11" s="9"/>
      <c r="AF11" s="9"/>
      <c r="AG11" s="9"/>
      <c r="AH11" s="9"/>
      <c r="AI11" s="9">
        <v>47</v>
      </c>
      <c r="AJ11" s="9">
        <v>570.5</v>
      </c>
      <c r="AK11" s="9">
        <v>927.5</v>
      </c>
      <c r="AL11" s="9">
        <v>9</v>
      </c>
      <c r="AM11" s="9">
        <v>18.5</v>
      </c>
      <c r="AN11" s="9"/>
      <c r="AO11" s="9">
        <v>5</v>
      </c>
      <c r="AP11" s="9"/>
      <c r="AQ11" s="9">
        <v>9</v>
      </c>
      <c r="AR11" s="9"/>
      <c r="AS11" s="9"/>
      <c r="AT11" s="9"/>
      <c r="AU11" s="9"/>
      <c r="AV11" s="9"/>
      <c r="AW11" s="9">
        <v>13</v>
      </c>
      <c r="AX11" s="9"/>
      <c r="AY11" s="9">
        <v>115.5</v>
      </c>
      <c r="AZ11" s="9">
        <v>96.5</v>
      </c>
      <c r="BA11" s="9">
        <v>20</v>
      </c>
      <c r="BB11" s="9"/>
      <c r="BC11" s="9">
        <v>59</v>
      </c>
      <c r="BD11" s="9">
        <v>105</v>
      </c>
      <c r="BE11" s="9"/>
      <c r="BF11" s="9"/>
      <c r="BG11" s="9"/>
      <c r="BH11" s="9">
        <v>51</v>
      </c>
      <c r="BI11" s="9">
        <v>68</v>
      </c>
      <c r="BJ11" s="9">
        <v>73.5</v>
      </c>
      <c r="BK11" s="3">
        <v>98</v>
      </c>
      <c r="BL11" s="3"/>
      <c r="BM11" s="17">
        <v>3345.5</v>
      </c>
      <c r="BN11" s="22">
        <f t="shared" si="0"/>
        <v>0</v>
      </c>
      <c r="BO11" s="23">
        <f t="shared" si="1"/>
        <v>3345.5</v>
      </c>
    </row>
    <row r="12" spans="1:67" ht="15" x14ac:dyDescent="0.25">
      <c r="A12" s="6" t="s">
        <v>79</v>
      </c>
      <c r="B12" s="6" t="s">
        <v>80</v>
      </c>
      <c r="C12" s="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>
        <v>140</v>
      </c>
      <c r="AD12" s="9">
        <v>60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3"/>
      <c r="BL12" s="3"/>
      <c r="BM12" s="17">
        <v>200</v>
      </c>
      <c r="BN12" s="22">
        <f t="shared" si="0"/>
        <v>0</v>
      </c>
      <c r="BO12" s="23">
        <f t="shared" si="1"/>
        <v>200</v>
      </c>
    </row>
    <row r="13" spans="1:67" ht="15" x14ac:dyDescent="0.25">
      <c r="A13" s="10"/>
      <c r="B13" s="11" t="s">
        <v>81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>
        <v>35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>
        <v>79</v>
      </c>
      <c r="AD13" s="12">
        <v>124</v>
      </c>
      <c r="AE13" s="12"/>
      <c r="AF13" s="12"/>
      <c r="AG13" s="12">
        <v>30</v>
      </c>
      <c r="AH13" s="12">
        <v>2</v>
      </c>
      <c r="AI13" s="12"/>
      <c r="AJ13" s="12"/>
      <c r="AK13" s="12"/>
      <c r="AL13" s="12"/>
      <c r="AM13" s="12">
        <v>30</v>
      </c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4">
        <v>10</v>
      </c>
      <c r="BL13" s="4"/>
      <c r="BM13" s="18">
        <v>310</v>
      </c>
      <c r="BN13" s="22">
        <f t="shared" si="0"/>
        <v>0</v>
      </c>
      <c r="BO13" s="23">
        <f t="shared" si="1"/>
        <v>310</v>
      </c>
    </row>
    <row r="14" spans="1:67" ht="15" x14ac:dyDescent="0.25">
      <c r="A14" s="10"/>
      <c r="B14" s="11" t="s">
        <v>82</v>
      </c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>
        <v>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>
        <v>15</v>
      </c>
      <c r="AC14" s="12">
        <v>250</v>
      </c>
      <c r="AD14" s="12">
        <v>83</v>
      </c>
      <c r="AE14" s="12">
        <v>8</v>
      </c>
      <c r="AF14" s="12"/>
      <c r="AG14" s="12">
        <v>62</v>
      </c>
      <c r="AH14" s="12"/>
      <c r="AI14" s="12"/>
      <c r="AJ14" s="12"/>
      <c r="AK14" s="12">
        <v>4</v>
      </c>
      <c r="AL14" s="12"/>
      <c r="AM14" s="12">
        <v>100</v>
      </c>
      <c r="AN14" s="12">
        <v>1</v>
      </c>
      <c r="AO14" s="12"/>
      <c r="AP14" s="12"/>
      <c r="AQ14" s="12"/>
      <c r="AR14" s="12">
        <v>1</v>
      </c>
      <c r="AS14" s="12"/>
      <c r="AT14" s="12"/>
      <c r="AU14" s="12"/>
      <c r="AV14" s="12"/>
      <c r="AW14" s="12"/>
      <c r="AX14" s="12"/>
      <c r="AY14" s="12">
        <v>28</v>
      </c>
      <c r="AZ14" s="12">
        <v>5</v>
      </c>
      <c r="BA14" s="12"/>
      <c r="BB14" s="12">
        <v>2.6</v>
      </c>
      <c r="BC14" s="12"/>
      <c r="BD14" s="12"/>
      <c r="BE14" s="12"/>
      <c r="BF14" s="12"/>
      <c r="BG14" s="12"/>
      <c r="BH14" s="12"/>
      <c r="BI14" s="12"/>
      <c r="BJ14" s="12">
        <v>10</v>
      </c>
      <c r="BK14" s="4">
        <v>8</v>
      </c>
      <c r="BL14" s="4"/>
      <c r="BM14" s="18">
        <v>579.6</v>
      </c>
      <c r="BN14" s="22">
        <f t="shared" si="0"/>
        <v>0</v>
      </c>
      <c r="BO14" s="23">
        <f t="shared" si="1"/>
        <v>579.6</v>
      </c>
    </row>
    <row r="15" spans="1:67" ht="15" x14ac:dyDescent="0.25">
      <c r="A15" s="6" t="s">
        <v>83</v>
      </c>
      <c r="B15" s="7"/>
      <c r="C15" s="6"/>
      <c r="D15" s="9"/>
      <c r="E15" s="9"/>
      <c r="F15" s="9"/>
      <c r="G15" s="9"/>
      <c r="H15" s="9"/>
      <c r="I15" s="9"/>
      <c r="J15" s="9"/>
      <c r="K15" s="9"/>
      <c r="L15" s="9"/>
      <c r="M15" s="9">
        <v>37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15</v>
      </c>
      <c r="AC15" s="9">
        <v>469</v>
      </c>
      <c r="AD15" s="9">
        <v>267</v>
      </c>
      <c r="AE15" s="9">
        <v>8</v>
      </c>
      <c r="AF15" s="9"/>
      <c r="AG15" s="9">
        <v>92</v>
      </c>
      <c r="AH15" s="9">
        <v>2</v>
      </c>
      <c r="AI15" s="9"/>
      <c r="AJ15" s="9"/>
      <c r="AK15" s="9">
        <v>4</v>
      </c>
      <c r="AL15" s="9"/>
      <c r="AM15" s="9">
        <v>130</v>
      </c>
      <c r="AN15" s="9">
        <v>1</v>
      </c>
      <c r="AO15" s="9"/>
      <c r="AP15" s="9"/>
      <c r="AQ15" s="9"/>
      <c r="AR15" s="9">
        <v>1</v>
      </c>
      <c r="AS15" s="9"/>
      <c r="AT15" s="9"/>
      <c r="AU15" s="9"/>
      <c r="AV15" s="9"/>
      <c r="AW15" s="9"/>
      <c r="AX15" s="9"/>
      <c r="AY15" s="9">
        <v>28</v>
      </c>
      <c r="AZ15" s="9">
        <v>5</v>
      </c>
      <c r="BA15" s="9"/>
      <c r="BB15" s="9">
        <v>2.6</v>
      </c>
      <c r="BC15" s="9"/>
      <c r="BD15" s="9"/>
      <c r="BE15" s="9"/>
      <c r="BF15" s="9"/>
      <c r="BG15" s="9"/>
      <c r="BH15" s="9"/>
      <c r="BI15" s="9"/>
      <c r="BJ15" s="9">
        <v>10</v>
      </c>
      <c r="BK15" s="3">
        <v>18</v>
      </c>
      <c r="BL15" s="3"/>
      <c r="BM15" s="17">
        <v>1089.5999999999999</v>
      </c>
      <c r="BN15" s="22">
        <f t="shared" si="0"/>
        <v>0</v>
      </c>
      <c r="BO15" s="23">
        <f t="shared" si="1"/>
        <v>1089.5999999999999</v>
      </c>
    </row>
    <row r="16" spans="1:67" ht="15" x14ac:dyDescent="0.25">
      <c r="A16" s="6" t="s">
        <v>84</v>
      </c>
      <c r="B16" s="6" t="s">
        <v>85</v>
      </c>
      <c r="C16" s="6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>
        <v>10</v>
      </c>
      <c r="AD16" s="9">
        <v>100</v>
      </c>
      <c r="AE16" s="9"/>
      <c r="AF16" s="9"/>
      <c r="AG16" s="9">
        <v>50</v>
      </c>
      <c r="AH16" s="9"/>
      <c r="AI16" s="9"/>
      <c r="AJ16" s="9"/>
      <c r="AK16" s="9"/>
      <c r="AL16" s="9">
        <v>70</v>
      </c>
      <c r="AM16" s="9">
        <v>30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>
        <v>10</v>
      </c>
      <c r="AZ16" s="9">
        <v>55</v>
      </c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3"/>
      <c r="BL16" s="3"/>
      <c r="BM16" s="17">
        <v>325</v>
      </c>
      <c r="BN16" s="22">
        <f t="shared" si="0"/>
        <v>0</v>
      </c>
      <c r="BO16" s="23">
        <f t="shared" si="1"/>
        <v>325</v>
      </c>
    </row>
    <row r="17" spans="1:67" ht="15" x14ac:dyDescent="0.25">
      <c r="A17" s="10"/>
      <c r="B17" s="11" t="s">
        <v>86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>
        <v>200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4"/>
      <c r="BL17" s="4"/>
      <c r="BM17" s="18">
        <v>200</v>
      </c>
      <c r="BN17" s="22">
        <f t="shared" si="0"/>
        <v>0</v>
      </c>
      <c r="BO17" s="23">
        <f t="shared" si="1"/>
        <v>200</v>
      </c>
    </row>
    <row r="18" spans="1:67" ht="15" x14ac:dyDescent="0.25">
      <c r="A18" s="10"/>
      <c r="B18" s="11" t="s">
        <v>87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>
        <v>200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4"/>
      <c r="BL18" s="4"/>
      <c r="BM18" s="18">
        <v>200</v>
      </c>
      <c r="BN18" s="22">
        <f t="shared" si="0"/>
        <v>0</v>
      </c>
      <c r="BO18" s="23">
        <f t="shared" si="1"/>
        <v>200</v>
      </c>
    </row>
    <row r="19" spans="1:67" ht="14.45" x14ac:dyDescent="0.3">
      <c r="A19" s="6" t="s">
        <v>88</v>
      </c>
      <c r="B19" s="7"/>
      <c r="C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10</v>
      </c>
      <c r="AD19" s="9">
        <v>500</v>
      </c>
      <c r="AE19" s="9"/>
      <c r="AF19" s="9"/>
      <c r="AG19" s="9">
        <v>50</v>
      </c>
      <c r="AH19" s="9"/>
      <c r="AI19" s="9"/>
      <c r="AJ19" s="9"/>
      <c r="AK19" s="9"/>
      <c r="AL19" s="9">
        <v>70</v>
      </c>
      <c r="AM19" s="9">
        <v>30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>
        <v>10</v>
      </c>
      <c r="AZ19" s="9">
        <v>55</v>
      </c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3"/>
      <c r="BL19" s="3"/>
      <c r="BM19" s="17">
        <v>725</v>
      </c>
      <c r="BN19" s="22">
        <f t="shared" si="0"/>
        <v>0</v>
      </c>
      <c r="BO19" s="23">
        <f t="shared" si="1"/>
        <v>725</v>
      </c>
    </row>
    <row r="20" spans="1:67" ht="15" x14ac:dyDescent="0.25">
      <c r="A20" s="6" t="s">
        <v>89</v>
      </c>
      <c r="B20" s="6" t="s">
        <v>90</v>
      </c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45</v>
      </c>
      <c r="W20" s="9"/>
      <c r="X20" s="9"/>
      <c r="Y20" s="9"/>
      <c r="Z20" s="9"/>
      <c r="AA20" s="9"/>
      <c r="AB20" s="9"/>
      <c r="AC20" s="9">
        <v>210</v>
      </c>
      <c r="AD20" s="9">
        <v>75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>
        <v>25</v>
      </c>
      <c r="AZ20" s="9"/>
      <c r="BA20" s="9"/>
      <c r="BB20" s="9">
        <v>30</v>
      </c>
      <c r="BC20" s="9"/>
      <c r="BD20" s="9">
        <v>125</v>
      </c>
      <c r="BE20" s="9"/>
      <c r="BF20" s="9">
        <v>30</v>
      </c>
      <c r="BG20" s="9"/>
      <c r="BH20" s="9">
        <v>233</v>
      </c>
      <c r="BI20" s="9"/>
      <c r="BJ20" s="9"/>
      <c r="BK20" s="3">
        <v>45</v>
      </c>
      <c r="BL20" s="3"/>
      <c r="BM20" s="17">
        <v>818</v>
      </c>
      <c r="BN20" s="22">
        <f t="shared" si="0"/>
        <v>0</v>
      </c>
      <c r="BO20" s="23">
        <f t="shared" si="1"/>
        <v>818</v>
      </c>
    </row>
    <row r="21" spans="1:67" ht="15" x14ac:dyDescent="0.25">
      <c r="A21" s="10"/>
      <c r="B21" s="11" t="s">
        <v>91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>
        <v>320</v>
      </c>
      <c r="AD21" s="12">
        <v>80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>
        <v>60</v>
      </c>
      <c r="BI21" s="12"/>
      <c r="BJ21" s="12"/>
      <c r="BK21" s="4"/>
      <c r="BL21" s="4"/>
      <c r="BM21" s="18">
        <v>460</v>
      </c>
      <c r="BN21" s="22">
        <f t="shared" si="0"/>
        <v>0</v>
      </c>
      <c r="BO21" s="23">
        <f t="shared" si="1"/>
        <v>460</v>
      </c>
    </row>
    <row r="22" spans="1:67" ht="15" x14ac:dyDescent="0.25">
      <c r="A22" s="6" t="s">
        <v>92</v>
      </c>
      <c r="B22" s="7"/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45</v>
      </c>
      <c r="W22" s="9"/>
      <c r="X22" s="9"/>
      <c r="Y22" s="9"/>
      <c r="Z22" s="9"/>
      <c r="AA22" s="9"/>
      <c r="AB22" s="9"/>
      <c r="AC22" s="9">
        <v>530</v>
      </c>
      <c r="AD22" s="9">
        <v>155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>
        <v>25</v>
      </c>
      <c r="AZ22" s="9"/>
      <c r="BA22" s="9"/>
      <c r="BB22" s="9">
        <v>30</v>
      </c>
      <c r="BC22" s="9"/>
      <c r="BD22" s="9">
        <v>125</v>
      </c>
      <c r="BE22" s="9"/>
      <c r="BF22" s="9">
        <v>30</v>
      </c>
      <c r="BG22" s="9"/>
      <c r="BH22" s="9">
        <v>293</v>
      </c>
      <c r="BI22" s="9"/>
      <c r="BJ22" s="9"/>
      <c r="BK22" s="3">
        <v>45</v>
      </c>
      <c r="BL22" s="3"/>
      <c r="BM22" s="17">
        <v>1278</v>
      </c>
      <c r="BN22" s="22">
        <f t="shared" si="0"/>
        <v>0</v>
      </c>
      <c r="BO22" s="23">
        <f t="shared" si="1"/>
        <v>1278</v>
      </c>
    </row>
    <row r="23" spans="1:67" ht="15" x14ac:dyDescent="0.25">
      <c r="A23" s="6" t="s">
        <v>93</v>
      </c>
      <c r="B23" s="6" t="s">
        <v>94</v>
      </c>
      <c r="C23" s="6"/>
      <c r="D23" s="9">
        <v>11.5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>
        <v>9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13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3"/>
      <c r="BL23" s="3"/>
      <c r="BM23" s="17">
        <v>33.5</v>
      </c>
      <c r="BN23" s="22">
        <f t="shared" si="0"/>
        <v>0</v>
      </c>
      <c r="BO23" s="23">
        <f t="shared" si="1"/>
        <v>33.5</v>
      </c>
    </row>
    <row r="24" spans="1:67" ht="15" x14ac:dyDescent="0.25">
      <c r="A24" s="10"/>
      <c r="B24" s="11" t="s">
        <v>95</v>
      </c>
      <c r="C24" s="11"/>
      <c r="D24" s="12">
        <v>10</v>
      </c>
      <c r="E24" s="12"/>
      <c r="F24" s="12"/>
      <c r="G24" s="12"/>
      <c r="H24" s="12">
        <v>2</v>
      </c>
      <c r="I24" s="12"/>
      <c r="J24" s="12"/>
      <c r="K24" s="12"/>
      <c r="L24" s="12"/>
      <c r="M24" s="12"/>
      <c r="N24" s="12"/>
      <c r="O24" s="12"/>
      <c r="P24" s="12">
        <v>10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>
        <v>10</v>
      </c>
      <c r="AD24" s="12">
        <v>28</v>
      </c>
      <c r="AE24" s="12"/>
      <c r="AF24" s="12"/>
      <c r="AG24" s="12"/>
      <c r="AH24" s="12"/>
      <c r="AI24" s="12">
        <v>1</v>
      </c>
      <c r="AJ24" s="12">
        <v>10</v>
      </c>
      <c r="AK24" s="12">
        <v>15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>
        <v>35</v>
      </c>
      <c r="BI24" s="12"/>
      <c r="BJ24" s="12"/>
      <c r="BK24" s="4"/>
      <c r="BL24" s="4"/>
      <c r="BM24" s="18">
        <v>121</v>
      </c>
      <c r="BN24" s="22">
        <f t="shared" si="0"/>
        <v>0</v>
      </c>
      <c r="BO24" s="23">
        <f t="shared" si="1"/>
        <v>121</v>
      </c>
    </row>
    <row r="25" spans="1:67" ht="15" x14ac:dyDescent="0.25">
      <c r="A25" s="6" t="s">
        <v>96</v>
      </c>
      <c r="B25" s="7"/>
      <c r="C25" s="6"/>
      <c r="D25" s="9">
        <v>21.5</v>
      </c>
      <c r="E25" s="9"/>
      <c r="F25" s="9"/>
      <c r="G25" s="9"/>
      <c r="H25" s="9">
        <v>2</v>
      </c>
      <c r="I25" s="9"/>
      <c r="J25" s="9"/>
      <c r="K25" s="9"/>
      <c r="L25" s="9"/>
      <c r="M25" s="9"/>
      <c r="N25" s="9"/>
      <c r="O25" s="9"/>
      <c r="P25" s="9">
        <v>19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>
        <v>10</v>
      </c>
      <c r="AD25" s="9">
        <v>41</v>
      </c>
      <c r="AE25" s="9"/>
      <c r="AF25" s="9"/>
      <c r="AG25" s="9"/>
      <c r="AH25" s="9"/>
      <c r="AI25" s="9">
        <v>1</v>
      </c>
      <c r="AJ25" s="9">
        <v>10</v>
      </c>
      <c r="AK25" s="9">
        <v>15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>
        <v>35</v>
      </c>
      <c r="BI25" s="9"/>
      <c r="BJ25" s="9"/>
      <c r="BK25" s="3"/>
      <c r="BL25" s="3"/>
      <c r="BM25" s="17">
        <v>154.5</v>
      </c>
      <c r="BN25" s="22">
        <f t="shared" si="0"/>
        <v>0</v>
      </c>
      <c r="BO25" s="23">
        <f t="shared" si="1"/>
        <v>154.5</v>
      </c>
    </row>
    <row r="26" spans="1:67" ht="15" x14ac:dyDescent="0.25">
      <c r="A26" s="6" t="s">
        <v>97</v>
      </c>
      <c r="B26" s="6" t="s">
        <v>98</v>
      </c>
      <c r="C26" s="6"/>
      <c r="D26" s="9">
        <v>21</v>
      </c>
      <c r="E26" s="9"/>
      <c r="F26" s="9"/>
      <c r="G26" s="9">
        <v>10</v>
      </c>
      <c r="H26" s="9"/>
      <c r="I26" s="9"/>
      <c r="J26" s="9">
        <v>306</v>
      </c>
      <c r="K26" s="9"/>
      <c r="L26" s="9">
        <v>25</v>
      </c>
      <c r="M26" s="9">
        <v>67.5</v>
      </c>
      <c r="N26" s="9"/>
      <c r="O26" s="9"/>
      <c r="P26" s="9"/>
      <c r="Q26" s="9"/>
      <c r="R26" s="9"/>
      <c r="S26" s="9"/>
      <c r="T26" s="9">
        <v>15</v>
      </c>
      <c r="U26" s="9"/>
      <c r="V26" s="9">
        <v>23</v>
      </c>
      <c r="W26" s="9"/>
      <c r="X26" s="9"/>
      <c r="Y26" s="9"/>
      <c r="Z26" s="9"/>
      <c r="AA26" s="9"/>
      <c r="AB26" s="9"/>
      <c r="AC26" s="9">
        <v>49.5</v>
      </c>
      <c r="AD26" s="9">
        <v>194</v>
      </c>
      <c r="AE26" s="9"/>
      <c r="AF26" s="9"/>
      <c r="AG26" s="9"/>
      <c r="AH26" s="9"/>
      <c r="AI26" s="9">
        <v>13</v>
      </c>
      <c r="AJ26" s="9">
        <v>82</v>
      </c>
      <c r="AK26" s="9">
        <v>224.5</v>
      </c>
      <c r="AL26" s="9"/>
      <c r="AM26" s="9">
        <v>1.5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>
        <v>20</v>
      </c>
      <c r="AZ26" s="9">
        <v>119</v>
      </c>
      <c r="BA26" s="9"/>
      <c r="BB26" s="9"/>
      <c r="BC26" s="9">
        <v>40</v>
      </c>
      <c r="BD26" s="9"/>
      <c r="BE26" s="9"/>
      <c r="BF26" s="9"/>
      <c r="BG26" s="9"/>
      <c r="BH26" s="9">
        <v>391</v>
      </c>
      <c r="BI26" s="9">
        <v>23.5</v>
      </c>
      <c r="BJ26" s="9">
        <v>14.25</v>
      </c>
      <c r="BK26" s="3">
        <v>32.25</v>
      </c>
      <c r="BL26" s="3"/>
      <c r="BM26" s="17">
        <v>1672</v>
      </c>
      <c r="BN26" s="22">
        <f t="shared" si="0"/>
        <v>0</v>
      </c>
      <c r="BO26" s="23">
        <f t="shared" si="1"/>
        <v>1672</v>
      </c>
    </row>
    <row r="27" spans="1:67" ht="15" x14ac:dyDescent="0.25">
      <c r="A27" s="6" t="s">
        <v>99</v>
      </c>
      <c r="B27" s="7"/>
      <c r="C27" s="6"/>
      <c r="D27" s="9">
        <v>21</v>
      </c>
      <c r="E27" s="9"/>
      <c r="F27" s="9"/>
      <c r="G27" s="9">
        <v>10</v>
      </c>
      <c r="H27" s="9"/>
      <c r="I27" s="9"/>
      <c r="J27" s="9">
        <v>306</v>
      </c>
      <c r="K27" s="9"/>
      <c r="L27" s="9">
        <v>25</v>
      </c>
      <c r="M27" s="9">
        <v>67.5</v>
      </c>
      <c r="N27" s="9"/>
      <c r="O27" s="9"/>
      <c r="P27" s="9"/>
      <c r="Q27" s="9"/>
      <c r="R27" s="9"/>
      <c r="S27" s="9"/>
      <c r="T27" s="9">
        <v>15</v>
      </c>
      <c r="U27" s="9"/>
      <c r="V27" s="9">
        <v>23</v>
      </c>
      <c r="W27" s="9"/>
      <c r="X27" s="9"/>
      <c r="Y27" s="9"/>
      <c r="Z27" s="9"/>
      <c r="AA27" s="9"/>
      <c r="AB27" s="9"/>
      <c r="AC27" s="9">
        <v>49.5</v>
      </c>
      <c r="AD27" s="9">
        <v>194</v>
      </c>
      <c r="AE27" s="9"/>
      <c r="AF27" s="9"/>
      <c r="AG27" s="9"/>
      <c r="AH27" s="9"/>
      <c r="AI27" s="9">
        <v>13</v>
      </c>
      <c r="AJ27" s="9">
        <v>82</v>
      </c>
      <c r="AK27" s="9">
        <v>224.5</v>
      </c>
      <c r="AL27" s="9"/>
      <c r="AM27" s="9">
        <v>1.5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>
        <v>20</v>
      </c>
      <c r="AZ27" s="9">
        <v>119</v>
      </c>
      <c r="BA27" s="9"/>
      <c r="BB27" s="9"/>
      <c r="BC27" s="9">
        <v>40</v>
      </c>
      <c r="BD27" s="9"/>
      <c r="BE27" s="9"/>
      <c r="BF27" s="9"/>
      <c r="BG27" s="9"/>
      <c r="BH27" s="9">
        <v>391</v>
      </c>
      <c r="BI27" s="9">
        <v>23.5</v>
      </c>
      <c r="BJ27" s="9">
        <v>14.25</v>
      </c>
      <c r="BK27" s="3">
        <v>32.25</v>
      </c>
      <c r="BL27" s="3"/>
      <c r="BM27" s="17">
        <v>1672</v>
      </c>
      <c r="BN27" s="22">
        <f t="shared" si="0"/>
        <v>0</v>
      </c>
      <c r="BO27" s="23">
        <f t="shared" si="1"/>
        <v>1672</v>
      </c>
    </row>
    <row r="28" spans="1:67" ht="15" x14ac:dyDescent="0.25">
      <c r="A28" s="6" t="s">
        <v>100</v>
      </c>
      <c r="B28" s="6" t="s">
        <v>101</v>
      </c>
      <c r="C28" s="6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>
        <v>20</v>
      </c>
      <c r="AD28" s="9"/>
      <c r="AE28" s="9"/>
      <c r="AF28" s="9"/>
      <c r="AG28" s="9"/>
      <c r="AH28" s="9"/>
      <c r="AI28" s="9"/>
      <c r="AJ28" s="9">
        <v>20</v>
      </c>
      <c r="AK28" s="9">
        <v>10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3"/>
      <c r="BL28" s="3"/>
      <c r="BM28" s="17">
        <v>50</v>
      </c>
      <c r="BN28" s="22">
        <f t="shared" si="0"/>
        <v>0</v>
      </c>
      <c r="BO28" s="23">
        <f t="shared" si="1"/>
        <v>50</v>
      </c>
    </row>
    <row r="29" spans="1:67" ht="15" x14ac:dyDescent="0.25">
      <c r="A29" s="6" t="s">
        <v>102</v>
      </c>
      <c r="B29" s="7"/>
      <c r="C29" s="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>
        <v>20</v>
      </c>
      <c r="AD29" s="9"/>
      <c r="AE29" s="9"/>
      <c r="AF29" s="9"/>
      <c r="AG29" s="9"/>
      <c r="AH29" s="9"/>
      <c r="AI29" s="9"/>
      <c r="AJ29" s="9">
        <v>20</v>
      </c>
      <c r="AK29" s="9">
        <v>10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3"/>
      <c r="BL29" s="3"/>
      <c r="BM29" s="17">
        <v>50</v>
      </c>
      <c r="BN29" s="22">
        <f t="shared" si="0"/>
        <v>0</v>
      </c>
      <c r="BO29" s="23">
        <f t="shared" si="1"/>
        <v>50</v>
      </c>
    </row>
    <row r="30" spans="1:67" ht="15" x14ac:dyDescent="0.25">
      <c r="A30" s="6" t="s">
        <v>103</v>
      </c>
      <c r="B30" s="6" t="s">
        <v>104</v>
      </c>
      <c r="C30" s="6"/>
      <c r="D30" s="9">
        <v>10</v>
      </c>
      <c r="E30" s="9"/>
      <c r="F30" s="9"/>
      <c r="G30" s="9">
        <v>2</v>
      </c>
      <c r="H30" s="9"/>
      <c r="I30" s="9"/>
      <c r="J30" s="9"/>
      <c r="K30" s="9"/>
      <c r="L30" s="9"/>
      <c r="M30" s="9">
        <v>8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5</v>
      </c>
      <c r="Z30" s="9"/>
      <c r="AA30" s="9"/>
      <c r="AB30" s="9">
        <v>5</v>
      </c>
      <c r="AC30" s="9">
        <v>57</v>
      </c>
      <c r="AD30" s="9">
        <v>106.5</v>
      </c>
      <c r="AE30" s="9"/>
      <c r="AF30" s="9"/>
      <c r="AG30" s="9"/>
      <c r="AH30" s="9">
        <v>1</v>
      </c>
      <c r="AI30" s="9"/>
      <c r="AJ30" s="9">
        <v>27</v>
      </c>
      <c r="AK30" s="9">
        <v>43</v>
      </c>
      <c r="AL30" s="9"/>
      <c r="AM30" s="9"/>
      <c r="AN30" s="9">
        <v>7</v>
      </c>
      <c r="AO30" s="9"/>
      <c r="AP30" s="9">
        <v>2</v>
      </c>
      <c r="AQ30" s="9"/>
      <c r="AR30" s="9">
        <v>1</v>
      </c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>
        <v>22</v>
      </c>
      <c r="BD30" s="9"/>
      <c r="BE30" s="9"/>
      <c r="BF30" s="9"/>
      <c r="BG30" s="9"/>
      <c r="BH30" s="9"/>
      <c r="BI30" s="9"/>
      <c r="BJ30" s="9">
        <v>40.200000000000003</v>
      </c>
      <c r="BK30" s="3">
        <v>48.8</v>
      </c>
      <c r="BL30" s="3"/>
      <c r="BM30" s="17">
        <v>385.5</v>
      </c>
      <c r="BN30" s="22">
        <f t="shared" si="0"/>
        <v>0</v>
      </c>
      <c r="BO30" s="23">
        <f t="shared" si="1"/>
        <v>385.5</v>
      </c>
    </row>
    <row r="31" spans="1:67" ht="15" x14ac:dyDescent="0.25">
      <c r="A31" s="6" t="s">
        <v>105</v>
      </c>
      <c r="B31" s="7"/>
      <c r="C31" s="6"/>
      <c r="D31" s="9">
        <v>10</v>
      </c>
      <c r="E31" s="9"/>
      <c r="F31" s="9"/>
      <c r="G31" s="9">
        <v>2</v>
      </c>
      <c r="H31" s="9"/>
      <c r="I31" s="9"/>
      <c r="J31" s="9"/>
      <c r="K31" s="9"/>
      <c r="L31" s="9"/>
      <c r="M31" s="9">
        <v>8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>
        <v>5</v>
      </c>
      <c r="Z31" s="9"/>
      <c r="AA31" s="9"/>
      <c r="AB31" s="9">
        <v>5</v>
      </c>
      <c r="AC31" s="9">
        <v>57</v>
      </c>
      <c r="AD31" s="9">
        <v>106.5</v>
      </c>
      <c r="AE31" s="9"/>
      <c r="AF31" s="9"/>
      <c r="AG31" s="9"/>
      <c r="AH31" s="9">
        <v>1</v>
      </c>
      <c r="AI31" s="9"/>
      <c r="AJ31" s="9">
        <v>27</v>
      </c>
      <c r="AK31" s="9">
        <v>43</v>
      </c>
      <c r="AL31" s="9"/>
      <c r="AM31" s="9"/>
      <c r="AN31" s="9">
        <v>7</v>
      </c>
      <c r="AO31" s="9"/>
      <c r="AP31" s="9">
        <v>2</v>
      </c>
      <c r="AQ31" s="9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>
        <v>22</v>
      </c>
      <c r="BD31" s="9"/>
      <c r="BE31" s="9"/>
      <c r="BF31" s="9"/>
      <c r="BG31" s="9"/>
      <c r="BH31" s="9"/>
      <c r="BI31" s="9"/>
      <c r="BJ31" s="9">
        <v>40.200000000000003</v>
      </c>
      <c r="BK31" s="3">
        <v>48.8</v>
      </c>
      <c r="BL31" s="3"/>
      <c r="BM31" s="17">
        <v>385.5</v>
      </c>
      <c r="BN31" s="22">
        <f t="shared" si="0"/>
        <v>0</v>
      </c>
      <c r="BO31" s="23">
        <f t="shared" si="1"/>
        <v>385.5</v>
      </c>
    </row>
    <row r="32" spans="1:67" ht="14.45" x14ac:dyDescent="0.3">
      <c r="A32" s="6" t="s">
        <v>106</v>
      </c>
      <c r="B32" s="6" t="s">
        <v>107</v>
      </c>
      <c r="C32" s="6"/>
      <c r="D32" s="9"/>
      <c r="E32" s="9"/>
      <c r="F32" s="9">
        <v>700</v>
      </c>
      <c r="G32" s="9"/>
      <c r="H32" s="9"/>
      <c r="I32" s="9"/>
      <c r="J32" s="9"/>
      <c r="K32" s="9"/>
      <c r="L32" s="9"/>
      <c r="M32" s="9"/>
      <c r="N32" s="9"/>
      <c r="O32" s="9">
        <v>200</v>
      </c>
      <c r="P32" s="9"/>
      <c r="Q32" s="9"/>
      <c r="R32" s="9">
        <v>200</v>
      </c>
      <c r="S32" s="9"/>
      <c r="T32" s="9"/>
      <c r="U32" s="9"/>
      <c r="V32" s="9"/>
      <c r="W32" s="9">
        <v>100</v>
      </c>
      <c r="X32" s="9"/>
      <c r="Y32" s="9"/>
      <c r="Z32" s="9"/>
      <c r="AA32" s="9"/>
      <c r="AB32" s="9"/>
      <c r="AC32" s="9"/>
      <c r="AD32" s="9"/>
      <c r="AE32" s="9"/>
      <c r="AF32" s="9">
        <v>1740</v>
      </c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3"/>
      <c r="BL32" s="3"/>
      <c r="BM32" s="17">
        <v>2940</v>
      </c>
      <c r="BN32" s="22">
        <f t="shared" si="0"/>
        <v>0</v>
      </c>
      <c r="BO32" s="23">
        <f t="shared" si="1"/>
        <v>2940</v>
      </c>
    </row>
    <row r="33" spans="1:67" ht="14.45" x14ac:dyDescent="0.3">
      <c r="A33" s="6" t="s">
        <v>108</v>
      </c>
      <c r="B33" s="7"/>
      <c r="C33" s="6"/>
      <c r="D33" s="9"/>
      <c r="E33" s="9"/>
      <c r="F33" s="9">
        <v>700</v>
      </c>
      <c r="G33" s="9"/>
      <c r="H33" s="9"/>
      <c r="I33" s="9"/>
      <c r="J33" s="9"/>
      <c r="K33" s="9"/>
      <c r="L33" s="9"/>
      <c r="M33" s="9"/>
      <c r="N33" s="9"/>
      <c r="O33" s="9">
        <v>200</v>
      </c>
      <c r="P33" s="9"/>
      <c r="Q33" s="9"/>
      <c r="R33" s="9">
        <v>200</v>
      </c>
      <c r="S33" s="9"/>
      <c r="T33" s="9"/>
      <c r="U33" s="9"/>
      <c r="V33" s="9"/>
      <c r="W33" s="9">
        <v>100</v>
      </c>
      <c r="X33" s="9"/>
      <c r="Y33" s="9"/>
      <c r="Z33" s="9"/>
      <c r="AA33" s="9"/>
      <c r="AB33" s="9"/>
      <c r="AC33" s="9"/>
      <c r="AD33" s="9"/>
      <c r="AE33" s="9"/>
      <c r="AF33" s="9">
        <v>1740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3"/>
      <c r="BL33" s="3"/>
      <c r="BM33" s="17">
        <v>2940</v>
      </c>
      <c r="BN33" s="22">
        <f t="shared" si="0"/>
        <v>0</v>
      </c>
      <c r="BO33" s="23">
        <f t="shared" si="1"/>
        <v>2940</v>
      </c>
    </row>
    <row r="34" spans="1:67" ht="15" x14ac:dyDescent="0.25">
      <c r="A34" s="6" t="s">
        <v>109</v>
      </c>
      <c r="B34" s="6" t="s">
        <v>110</v>
      </c>
      <c r="C34" s="6"/>
      <c r="D34" s="9"/>
      <c r="E34" s="9"/>
      <c r="F34" s="9"/>
      <c r="G34" s="9"/>
      <c r="H34" s="9"/>
      <c r="I34" s="9"/>
      <c r="J34" s="9"/>
      <c r="K34" s="9"/>
      <c r="L34" s="9"/>
      <c r="M34" s="9">
        <v>6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10</v>
      </c>
      <c r="AD34" s="9">
        <v>31</v>
      </c>
      <c r="AE34" s="9"/>
      <c r="AF34" s="9"/>
      <c r="AG34" s="9"/>
      <c r="AH34" s="9"/>
      <c r="AI34" s="9"/>
      <c r="AJ34" s="9"/>
      <c r="AK34" s="9"/>
      <c r="AL34" s="9">
        <v>15</v>
      </c>
      <c r="AM34" s="9">
        <v>11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>
        <v>3</v>
      </c>
      <c r="BC34" s="9"/>
      <c r="BD34" s="9"/>
      <c r="BE34" s="9"/>
      <c r="BF34" s="9"/>
      <c r="BG34" s="9"/>
      <c r="BH34" s="9"/>
      <c r="BI34" s="9"/>
      <c r="BJ34" s="9"/>
      <c r="BK34" s="3"/>
      <c r="BL34" s="3"/>
      <c r="BM34" s="17">
        <v>76</v>
      </c>
      <c r="BN34" s="22">
        <f t="shared" si="0"/>
        <v>0</v>
      </c>
      <c r="BO34" s="23">
        <f t="shared" si="1"/>
        <v>76</v>
      </c>
    </row>
    <row r="35" spans="1:67" ht="15" x14ac:dyDescent="0.25">
      <c r="A35" s="10"/>
      <c r="B35" s="11" t="s">
        <v>111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>
        <v>330</v>
      </c>
      <c r="AE35" s="12"/>
      <c r="AF35" s="12"/>
      <c r="AG35" s="12">
        <v>110</v>
      </c>
      <c r="AH35" s="12"/>
      <c r="AI35" s="12"/>
      <c r="AJ35" s="12"/>
      <c r="AK35" s="12"/>
      <c r="AL35" s="12">
        <v>40</v>
      </c>
      <c r="AM35" s="12">
        <v>155</v>
      </c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>
        <v>35</v>
      </c>
      <c r="AZ35" s="12">
        <v>95</v>
      </c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4">
        <v>10</v>
      </c>
      <c r="BL35" s="4"/>
      <c r="BM35" s="18">
        <v>775</v>
      </c>
      <c r="BN35" s="22">
        <f t="shared" si="0"/>
        <v>0</v>
      </c>
      <c r="BO35" s="23">
        <f t="shared" si="1"/>
        <v>775</v>
      </c>
    </row>
    <row r="36" spans="1:67" ht="15" x14ac:dyDescent="0.25">
      <c r="A36" s="6" t="s">
        <v>112</v>
      </c>
      <c r="B36" s="7"/>
      <c r="C36" s="6"/>
      <c r="D36" s="9"/>
      <c r="E36" s="9"/>
      <c r="F36" s="9"/>
      <c r="G36" s="9"/>
      <c r="H36" s="9"/>
      <c r="I36" s="9"/>
      <c r="J36" s="9"/>
      <c r="K36" s="9"/>
      <c r="L36" s="9"/>
      <c r="M36" s="9">
        <v>6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>
        <v>10</v>
      </c>
      <c r="AD36" s="9">
        <v>361</v>
      </c>
      <c r="AE36" s="9"/>
      <c r="AF36" s="9"/>
      <c r="AG36" s="9">
        <v>110</v>
      </c>
      <c r="AH36" s="9"/>
      <c r="AI36" s="9"/>
      <c r="AJ36" s="9"/>
      <c r="AK36" s="9"/>
      <c r="AL36" s="9">
        <v>55</v>
      </c>
      <c r="AM36" s="9">
        <v>166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>
        <v>35</v>
      </c>
      <c r="AZ36" s="9">
        <v>95</v>
      </c>
      <c r="BA36" s="9"/>
      <c r="BB36" s="9">
        <v>3</v>
      </c>
      <c r="BC36" s="9"/>
      <c r="BD36" s="9"/>
      <c r="BE36" s="9"/>
      <c r="BF36" s="9"/>
      <c r="BG36" s="9"/>
      <c r="BH36" s="9"/>
      <c r="BI36" s="9"/>
      <c r="BJ36" s="9"/>
      <c r="BK36" s="3">
        <v>10</v>
      </c>
      <c r="BL36" s="3"/>
      <c r="BM36" s="17">
        <v>851</v>
      </c>
      <c r="BN36" s="22">
        <f t="shared" si="0"/>
        <v>0</v>
      </c>
      <c r="BO36" s="23">
        <f t="shared" si="1"/>
        <v>851</v>
      </c>
    </row>
    <row r="37" spans="1:67" ht="15" x14ac:dyDescent="0.25">
      <c r="A37" s="6" t="s">
        <v>113</v>
      </c>
      <c r="B37" s="6" t="s">
        <v>114</v>
      </c>
      <c r="C37" s="6"/>
      <c r="D37" s="9">
        <v>30</v>
      </c>
      <c r="E37" s="9"/>
      <c r="F37" s="9"/>
      <c r="G37" s="9"/>
      <c r="H37" s="9"/>
      <c r="I37" s="9"/>
      <c r="J37" s="9"/>
      <c r="K37" s="9"/>
      <c r="L37" s="9">
        <v>99</v>
      </c>
      <c r="M37" s="9">
        <v>60</v>
      </c>
      <c r="N37" s="9"/>
      <c r="O37" s="9"/>
      <c r="P37" s="9"/>
      <c r="Q37" s="9">
        <v>16</v>
      </c>
      <c r="R37" s="9"/>
      <c r="S37" s="9"/>
      <c r="T37" s="9"/>
      <c r="U37" s="9">
        <v>375.5</v>
      </c>
      <c r="V37" s="9">
        <v>34</v>
      </c>
      <c r="W37" s="9"/>
      <c r="X37" s="9"/>
      <c r="Y37" s="9"/>
      <c r="Z37" s="9"/>
      <c r="AA37" s="9"/>
      <c r="AB37" s="9"/>
      <c r="AC37" s="9"/>
      <c r="AD37" s="9">
        <v>60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>
        <v>18</v>
      </c>
      <c r="BB37" s="9"/>
      <c r="BC37" s="9"/>
      <c r="BD37" s="9">
        <v>134</v>
      </c>
      <c r="BE37" s="9">
        <v>5</v>
      </c>
      <c r="BF37" s="9"/>
      <c r="BG37" s="9"/>
      <c r="BH37" s="9">
        <v>339</v>
      </c>
      <c r="BI37" s="9"/>
      <c r="BJ37" s="9"/>
      <c r="BK37" s="3"/>
      <c r="BL37" s="3"/>
      <c r="BM37" s="17">
        <v>1170.5</v>
      </c>
      <c r="BN37" s="22">
        <f t="shared" si="0"/>
        <v>0</v>
      </c>
      <c r="BO37" s="23">
        <f t="shared" si="1"/>
        <v>1170.5</v>
      </c>
    </row>
    <row r="38" spans="1:67" ht="15" x14ac:dyDescent="0.25">
      <c r="A38" s="6" t="s">
        <v>115</v>
      </c>
      <c r="B38" s="7"/>
      <c r="C38" s="6"/>
      <c r="D38" s="9">
        <v>30</v>
      </c>
      <c r="E38" s="9"/>
      <c r="F38" s="9"/>
      <c r="G38" s="9"/>
      <c r="H38" s="9"/>
      <c r="I38" s="9"/>
      <c r="J38" s="9"/>
      <c r="K38" s="9"/>
      <c r="L38" s="9">
        <v>99</v>
      </c>
      <c r="M38" s="9">
        <v>60</v>
      </c>
      <c r="N38" s="9"/>
      <c r="O38" s="9"/>
      <c r="P38" s="9"/>
      <c r="Q38" s="9">
        <v>16</v>
      </c>
      <c r="R38" s="9"/>
      <c r="S38" s="9"/>
      <c r="T38" s="9"/>
      <c r="U38" s="9">
        <v>375.5</v>
      </c>
      <c r="V38" s="9">
        <v>34</v>
      </c>
      <c r="W38" s="9"/>
      <c r="X38" s="9"/>
      <c r="Y38" s="9"/>
      <c r="Z38" s="9"/>
      <c r="AA38" s="9"/>
      <c r="AB38" s="9"/>
      <c r="AC38" s="9"/>
      <c r="AD38" s="9">
        <v>60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>
        <v>18</v>
      </c>
      <c r="BB38" s="9"/>
      <c r="BC38" s="9"/>
      <c r="BD38" s="9">
        <v>134</v>
      </c>
      <c r="BE38" s="9">
        <v>5</v>
      </c>
      <c r="BF38" s="9"/>
      <c r="BG38" s="9"/>
      <c r="BH38" s="9">
        <v>339</v>
      </c>
      <c r="BI38" s="9"/>
      <c r="BJ38" s="9"/>
      <c r="BK38" s="3"/>
      <c r="BL38" s="3"/>
      <c r="BM38" s="17">
        <v>1170.5</v>
      </c>
      <c r="BN38" s="22">
        <f t="shared" si="0"/>
        <v>0</v>
      </c>
      <c r="BO38" s="23">
        <f t="shared" si="1"/>
        <v>1170.5</v>
      </c>
    </row>
    <row r="39" spans="1:67" ht="15" x14ac:dyDescent="0.25">
      <c r="A39" s="6" t="s">
        <v>116</v>
      </c>
      <c r="B39" s="6" t="s">
        <v>117</v>
      </c>
      <c r="C39" s="6"/>
      <c r="D39" s="9">
        <v>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v>5</v>
      </c>
      <c r="Y39" s="9"/>
      <c r="Z39" s="9"/>
      <c r="AA39" s="9"/>
      <c r="AB39" s="9"/>
      <c r="AC39" s="9"/>
      <c r="AD39" s="9">
        <v>20</v>
      </c>
      <c r="AE39" s="9"/>
      <c r="AF39" s="9"/>
      <c r="AG39" s="9"/>
      <c r="AH39" s="9"/>
      <c r="AI39" s="9"/>
      <c r="AJ39" s="9"/>
      <c r="AK39" s="9">
        <v>5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10</v>
      </c>
      <c r="AZ39" s="9"/>
      <c r="BA39" s="9"/>
      <c r="BB39" s="9"/>
      <c r="BC39" s="9"/>
      <c r="BD39" s="9"/>
      <c r="BE39" s="9"/>
      <c r="BF39" s="9"/>
      <c r="BG39" s="9"/>
      <c r="BH39" s="9">
        <v>18</v>
      </c>
      <c r="BI39" s="9"/>
      <c r="BJ39" s="9"/>
      <c r="BK39" s="3"/>
      <c r="BL39" s="3"/>
      <c r="BM39" s="17">
        <v>63</v>
      </c>
      <c r="BN39" s="22">
        <f t="shared" si="0"/>
        <v>0</v>
      </c>
      <c r="BO39" s="23">
        <f t="shared" si="1"/>
        <v>63</v>
      </c>
    </row>
    <row r="40" spans="1:67" ht="15" x14ac:dyDescent="0.25">
      <c r="A40" s="10"/>
      <c r="B40" s="11" t="s">
        <v>118</v>
      </c>
      <c r="C40" s="11"/>
      <c r="D40" s="12"/>
      <c r="E40" s="12"/>
      <c r="F40" s="12"/>
      <c r="G40" s="12"/>
      <c r="H40" s="12"/>
      <c r="I40" s="12"/>
      <c r="J40" s="12"/>
      <c r="K40" s="12"/>
      <c r="L40" s="12">
        <v>2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>
        <v>6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>
        <v>2</v>
      </c>
      <c r="AZ40" s="12">
        <v>2.5</v>
      </c>
      <c r="BA40" s="12"/>
      <c r="BB40" s="12">
        <v>2.5</v>
      </c>
      <c r="BC40" s="12"/>
      <c r="BD40" s="12"/>
      <c r="BE40" s="12"/>
      <c r="BF40" s="12"/>
      <c r="BG40" s="12"/>
      <c r="BH40" s="12"/>
      <c r="BI40" s="12"/>
      <c r="BJ40" s="12">
        <v>1</v>
      </c>
      <c r="BK40" s="4">
        <v>3</v>
      </c>
      <c r="BL40" s="4"/>
      <c r="BM40" s="18">
        <v>19</v>
      </c>
      <c r="BN40" s="22">
        <f t="shared" si="0"/>
        <v>0</v>
      </c>
      <c r="BO40" s="23">
        <f t="shared" si="1"/>
        <v>19</v>
      </c>
    </row>
    <row r="41" spans="1:67" ht="15" x14ac:dyDescent="0.25">
      <c r="A41" s="10"/>
      <c r="B41" s="11" t="s">
        <v>119</v>
      </c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>
        <v>30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4"/>
      <c r="BL41" s="4"/>
      <c r="BM41" s="18">
        <v>30</v>
      </c>
      <c r="BN41" s="22">
        <f t="shared" si="0"/>
        <v>0</v>
      </c>
      <c r="BO41" s="23">
        <f t="shared" si="1"/>
        <v>30</v>
      </c>
    </row>
    <row r="42" spans="1:67" ht="15" x14ac:dyDescent="0.25">
      <c r="A42" s="10"/>
      <c r="B42" s="11" t="s">
        <v>120</v>
      </c>
      <c r="C42" s="11"/>
      <c r="D42" s="12">
        <v>3</v>
      </c>
      <c r="E42" s="12">
        <v>2</v>
      </c>
      <c r="F42" s="12"/>
      <c r="G42" s="12"/>
      <c r="H42" s="12"/>
      <c r="I42" s="12"/>
      <c r="J42" s="12"/>
      <c r="K42" s="12"/>
      <c r="L42" s="12"/>
      <c r="M42" s="12">
        <v>3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>
        <v>36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>
        <v>3</v>
      </c>
      <c r="AZ42" s="12">
        <v>3</v>
      </c>
      <c r="BA42" s="12"/>
      <c r="BB42" s="12">
        <v>3</v>
      </c>
      <c r="BC42" s="12"/>
      <c r="BD42" s="12"/>
      <c r="BE42" s="12"/>
      <c r="BF42" s="12"/>
      <c r="BG42" s="12"/>
      <c r="BH42" s="12"/>
      <c r="BI42" s="12"/>
      <c r="BJ42" s="12"/>
      <c r="BK42" s="4"/>
      <c r="BL42" s="4"/>
      <c r="BM42" s="18">
        <v>53</v>
      </c>
      <c r="BN42" s="22">
        <f t="shared" si="0"/>
        <v>0</v>
      </c>
      <c r="BO42" s="23">
        <f t="shared" si="1"/>
        <v>53</v>
      </c>
    </row>
    <row r="43" spans="1:67" ht="15" x14ac:dyDescent="0.25">
      <c r="A43" s="6" t="s">
        <v>121</v>
      </c>
      <c r="B43" s="7"/>
      <c r="C43" s="6"/>
      <c r="D43" s="9">
        <v>8</v>
      </c>
      <c r="E43" s="9">
        <v>2</v>
      </c>
      <c r="F43" s="9"/>
      <c r="G43" s="9"/>
      <c r="H43" s="9"/>
      <c r="I43" s="9"/>
      <c r="J43" s="9"/>
      <c r="K43" s="9"/>
      <c r="L43" s="9">
        <v>2</v>
      </c>
      <c r="M43" s="9">
        <v>3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5</v>
      </c>
      <c r="Y43" s="9"/>
      <c r="Z43" s="9"/>
      <c r="AA43" s="9"/>
      <c r="AB43" s="9"/>
      <c r="AC43" s="9"/>
      <c r="AD43" s="9">
        <v>92</v>
      </c>
      <c r="AE43" s="9"/>
      <c r="AF43" s="9"/>
      <c r="AG43" s="9"/>
      <c r="AH43" s="9"/>
      <c r="AI43" s="9"/>
      <c r="AJ43" s="9"/>
      <c r="AK43" s="9">
        <v>5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>
        <v>15</v>
      </c>
      <c r="AZ43" s="9">
        <v>5.5</v>
      </c>
      <c r="BA43" s="9"/>
      <c r="BB43" s="9">
        <v>5.5</v>
      </c>
      <c r="BC43" s="9"/>
      <c r="BD43" s="9"/>
      <c r="BE43" s="9"/>
      <c r="BF43" s="9"/>
      <c r="BG43" s="9"/>
      <c r="BH43" s="9">
        <v>18</v>
      </c>
      <c r="BI43" s="9"/>
      <c r="BJ43" s="9">
        <v>1</v>
      </c>
      <c r="BK43" s="3">
        <v>3</v>
      </c>
      <c r="BL43" s="3"/>
      <c r="BM43" s="17">
        <v>165</v>
      </c>
      <c r="BN43" s="22">
        <f t="shared" si="0"/>
        <v>0</v>
      </c>
      <c r="BO43" s="23">
        <f t="shared" si="1"/>
        <v>165</v>
      </c>
    </row>
    <row r="44" spans="1:67" ht="15" x14ac:dyDescent="0.25">
      <c r="A44" s="6" t="s">
        <v>122</v>
      </c>
      <c r="B44" s="6" t="s">
        <v>123</v>
      </c>
      <c r="C44" s="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>
        <v>30</v>
      </c>
      <c r="AD44" s="9"/>
      <c r="AE44" s="9"/>
      <c r="AF44" s="9"/>
      <c r="AG44" s="9">
        <v>20</v>
      </c>
      <c r="AH44" s="9"/>
      <c r="AI44" s="9"/>
      <c r="AJ44" s="9"/>
      <c r="AK44" s="9"/>
      <c r="AL44" s="9">
        <v>20</v>
      </c>
      <c r="AM44" s="9">
        <v>10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>
        <v>20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3"/>
      <c r="BL44" s="3"/>
      <c r="BM44" s="17">
        <v>100</v>
      </c>
      <c r="BN44" s="22">
        <f t="shared" si="0"/>
        <v>0</v>
      </c>
      <c r="BO44" s="23">
        <f t="shared" si="1"/>
        <v>100</v>
      </c>
    </row>
    <row r="45" spans="1:67" ht="15" x14ac:dyDescent="0.25">
      <c r="A45" s="10"/>
      <c r="B45" s="11" t="s">
        <v>124</v>
      </c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>
        <v>30</v>
      </c>
      <c r="AD45" s="12"/>
      <c r="AE45" s="12"/>
      <c r="AF45" s="12"/>
      <c r="AG45" s="12">
        <v>15</v>
      </c>
      <c r="AH45" s="12"/>
      <c r="AI45" s="12"/>
      <c r="AJ45" s="12"/>
      <c r="AK45" s="12"/>
      <c r="AL45" s="12">
        <v>5</v>
      </c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4"/>
      <c r="BL45" s="4"/>
      <c r="BM45" s="18">
        <v>50</v>
      </c>
      <c r="BN45" s="22">
        <f t="shared" si="0"/>
        <v>0</v>
      </c>
      <c r="BO45" s="23">
        <f t="shared" si="1"/>
        <v>50</v>
      </c>
    </row>
    <row r="46" spans="1:67" ht="15" x14ac:dyDescent="0.25">
      <c r="A46" s="6" t="s">
        <v>125</v>
      </c>
      <c r="B46" s="7"/>
      <c r="C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>
        <v>60</v>
      </c>
      <c r="AD46" s="9"/>
      <c r="AE46" s="9"/>
      <c r="AF46" s="9"/>
      <c r="AG46" s="9">
        <v>35</v>
      </c>
      <c r="AH46" s="9"/>
      <c r="AI46" s="9"/>
      <c r="AJ46" s="9"/>
      <c r="AK46" s="9"/>
      <c r="AL46" s="9">
        <v>25</v>
      </c>
      <c r="AM46" s="9">
        <v>10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v>20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3"/>
      <c r="BL46" s="3"/>
      <c r="BM46" s="17">
        <v>150</v>
      </c>
      <c r="BN46" s="22">
        <f t="shared" si="0"/>
        <v>0</v>
      </c>
      <c r="BO46" s="23">
        <f t="shared" si="1"/>
        <v>150</v>
      </c>
    </row>
    <row r="47" spans="1:67" ht="15" x14ac:dyDescent="0.25">
      <c r="A47" s="6" t="s">
        <v>126</v>
      </c>
      <c r="B47" s="6" t="s">
        <v>127</v>
      </c>
      <c r="C47" s="6"/>
      <c r="D47" s="9"/>
      <c r="E47" s="9"/>
      <c r="F47" s="9"/>
      <c r="G47" s="9"/>
      <c r="H47" s="9"/>
      <c r="I47" s="9"/>
      <c r="J47" s="9"/>
      <c r="K47" s="9"/>
      <c r="L47" s="9"/>
      <c r="M47" s="9">
        <v>30</v>
      </c>
      <c r="N47" s="9"/>
      <c r="O47" s="9"/>
      <c r="P47" s="9"/>
      <c r="Q47" s="9"/>
      <c r="R47" s="9"/>
      <c r="S47" s="9"/>
      <c r="T47" s="9"/>
      <c r="U47" s="9">
        <v>45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3"/>
      <c r="BL47" s="3"/>
      <c r="BM47" s="17">
        <v>75</v>
      </c>
      <c r="BN47" s="22">
        <f t="shared" si="0"/>
        <v>0</v>
      </c>
      <c r="BO47" s="23">
        <f t="shared" si="1"/>
        <v>75</v>
      </c>
    </row>
    <row r="48" spans="1:67" ht="15" x14ac:dyDescent="0.25">
      <c r="A48" s="6" t="s">
        <v>128</v>
      </c>
      <c r="B48" s="7"/>
      <c r="C48" s="6"/>
      <c r="D48" s="9"/>
      <c r="E48" s="9"/>
      <c r="F48" s="9"/>
      <c r="G48" s="9"/>
      <c r="H48" s="9"/>
      <c r="I48" s="9"/>
      <c r="J48" s="9"/>
      <c r="K48" s="9"/>
      <c r="L48" s="9"/>
      <c r="M48" s="9">
        <v>30</v>
      </c>
      <c r="N48" s="9"/>
      <c r="O48" s="9"/>
      <c r="P48" s="9"/>
      <c r="Q48" s="9"/>
      <c r="R48" s="9"/>
      <c r="S48" s="9"/>
      <c r="T48" s="9"/>
      <c r="U48" s="9">
        <v>45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3"/>
      <c r="BL48" s="3"/>
      <c r="BM48" s="17">
        <v>75</v>
      </c>
      <c r="BN48" s="22">
        <f t="shared" si="0"/>
        <v>0</v>
      </c>
      <c r="BO48" s="23">
        <f t="shared" si="1"/>
        <v>75</v>
      </c>
    </row>
    <row r="49" spans="1:67" ht="15" x14ac:dyDescent="0.25">
      <c r="A49" s="6" t="s">
        <v>129</v>
      </c>
      <c r="B49" s="6" t="s">
        <v>130</v>
      </c>
      <c r="C49" s="6"/>
      <c r="D49" s="9"/>
      <c r="E49" s="9"/>
      <c r="F49" s="9"/>
      <c r="G49" s="9"/>
      <c r="H49" s="9"/>
      <c r="I49" s="9"/>
      <c r="J49" s="9"/>
      <c r="K49" s="9"/>
      <c r="L49" s="9"/>
      <c r="M49" s="9">
        <v>10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3</v>
      </c>
      <c r="AB49" s="9"/>
      <c r="AC49" s="9">
        <v>28.5</v>
      </c>
      <c r="AD49" s="9">
        <v>61</v>
      </c>
      <c r="AE49" s="9"/>
      <c r="AF49" s="9"/>
      <c r="AG49" s="9"/>
      <c r="AH49" s="9"/>
      <c r="AI49" s="9">
        <v>4</v>
      </c>
      <c r="AJ49" s="9">
        <v>18</v>
      </c>
      <c r="AK49" s="9">
        <v>28.5</v>
      </c>
      <c r="AL49" s="9">
        <v>4</v>
      </c>
      <c r="AM49" s="9">
        <v>14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>
        <v>7</v>
      </c>
      <c r="BC49" s="9">
        <v>10</v>
      </c>
      <c r="BD49" s="9"/>
      <c r="BE49" s="9"/>
      <c r="BF49" s="9"/>
      <c r="BG49" s="9"/>
      <c r="BH49" s="9"/>
      <c r="BI49" s="9">
        <v>2</v>
      </c>
      <c r="BJ49" s="9">
        <v>7</v>
      </c>
      <c r="BK49" s="3">
        <v>5</v>
      </c>
      <c r="BL49" s="3"/>
      <c r="BM49" s="17">
        <v>202</v>
      </c>
      <c r="BN49" s="22">
        <f t="shared" si="0"/>
        <v>0</v>
      </c>
      <c r="BO49" s="23">
        <f t="shared" si="1"/>
        <v>202</v>
      </c>
    </row>
    <row r="50" spans="1:67" ht="15" x14ac:dyDescent="0.25">
      <c r="A50" s="10"/>
      <c r="B50" s="11" t="s">
        <v>131</v>
      </c>
      <c r="C50" s="11"/>
      <c r="D50" s="12"/>
      <c r="E50" s="12"/>
      <c r="F50" s="12"/>
      <c r="G50" s="12">
        <v>3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21.5</v>
      </c>
      <c r="AB50" s="12"/>
      <c r="AC50" s="12">
        <v>20</v>
      </c>
      <c r="AD50" s="12">
        <v>52.5</v>
      </c>
      <c r="AE50" s="12"/>
      <c r="AF50" s="12"/>
      <c r="AG50" s="12"/>
      <c r="AH50" s="12">
        <v>26</v>
      </c>
      <c r="AI50" s="12"/>
      <c r="AJ50" s="12"/>
      <c r="AK50" s="12">
        <v>2</v>
      </c>
      <c r="AL50" s="12"/>
      <c r="AM50" s="12"/>
      <c r="AN50" s="12">
        <v>8</v>
      </c>
      <c r="AO50" s="12"/>
      <c r="AP50" s="12">
        <v>3</v>
      </c>
      <c r="AQ50" s="12"/>
      <c r="AR50" s="12"/>
      <c r="AS50" s="12"/>
      <c r="AT50" s="12"/>
      <c r="AU50" s="12"/>
      <c r="AV50" s="12"/>
      <c r="AW50" s="12"/>
      <c r="AX50" s="12"/>
      <c r="AY50" s="12">
        <v>17.5</v>
      </c>
      <c r="AZ50" s="12">
        <v>9</v>
      </c>
      <c r="BA50" s="12"/>
      <c r="BB50" s="12">
        <v>3</v>
      </c>
      <c r="BC50" s="12">
        <v>10</v>
      </c>
      <c r="BD50" s="12"/>
      <c r="BE50" s="12"/>
      <c r="BF50" s="12"/>
      <c r="BG50" s="12"/>
      <c r="BH50" s="12"/>
      <c r="BI50" s="12"/>
      <c r="BJ50" s="12">
        <v>31</v>
      </c>
      <c r="BK50" s="4">
        <v>25.5</v>
      </c>
      <c r="BL50" s="4"/>
      <c r="BM50" s="18">
        <v>232</v>
      </c>
      <c r="BN50" s="22">
        <f t="shared" si="0"/>
        <v>0</v>
      </c>
      <c r="BO50" s="23">
        <f t="shared" si="1"/>
        <v>232</v>
      </c>
    </row>
    <row r="51" spans="1:67" ht="15" x14ac:dyDescent="0.25">
      <c r="A51" s="6" t="s">
        <v>132</v>
      </c>
      <c r="B51" s="7"/>
      <c r="C51" s="6"/>
      <c r="D51" s="9"/>
      <c r="E51" s="9"/>
      <c r="F51" s="9"/>
      <c r="G51" s="9">
        <v>3</v>
      </c>
      <c r="H51" s="9"/>
      <c r="I51" s="9"/>
      <c r="J51" s="9"/>
      <c r="K51" s="9"/>
      <c r="L51" s="9"/>
      <c r="M51" s="9">
        <v>10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24.5</v>
      </c>
      <c r="AB51" s="9"/>
      <c r="AC51" s="9">
        <v>48.5</v>
      </c>
      <c r="AD51" s="9">
        <v>113.5</v>
      </c>
      <c r="AE51" s="9"/>
      <c r="AF51" s="9"/>
      <c r="AG51" s="9"/>
      <c r="AH51" s="9">
        <v>26</v>
      </c>
      <c r="AI51" s="9">
        <v>4</v>
      </c>
      <c r="AJ51" s="9">
        <v>18</v>
      </c>
      <c r="AK51" s="9">
        <v>30.5</v>
      </c>
      <c r="AL51" s="9">
        <v>4</v>
      </c>
      <c r="AM51" s="9">
        <v>14</v>
      </c>
      <c r="AN51" s="9">
        <v>8</v>
      </c>
      <c r="AO51" s="9"/>
      <c r="AP51" s="9">
        <v>3</v>
      </c>
      <c r="AQ51" s="9"/>
      <c r="AR51" s="9"/>
      <c r="AS51" s="9"/>
      <c r="AT51" s="9"/>
      <c r="AU51" s="9"/>
      <c r="AV51" s="9"/>
      <c r="AW51" s="9"/>
      <c r="AX51" s="9"/>
      <c r="AY51" s="9">
        <v>17.5</v>
      </c>
      <c r="AZ51" s="9">
        <v>9</v>
      </c>
      <c r="BA51" s="9"/>
      <c r="BB51" s="9">
        <v>10</v>
      </c>
      <c r="BC51" s="9">
        <v>20</v>
      </c>
      <c r="BD51" s="9"/>
      <c r="BE51" s="9"/>
      <c r="BF51" s="9"/>
      <c r="BG51" s="9"/>
      <c r="BH51" s="9"/>
      <c r="BI51" s="9">
        <v>2</v>
      </c>
      <c r="BJ51" s="9">
        <v>38</v>
      </c>
      <c r="BK51" s="3">
        <v>30.5</v>
      </c>
      <c r="BL51" s="3"/>
      <c r="BM51" s="17">
        <v>434</v>
      </c>
      <c r="BN51" s="22">
        <f t="shared" si="0"/>
        <v>0</v>
      </c>
      <c r="BO51" s="23">
        <f t="shared" si="1"/>
        <v>434</v>
      </c>
    </row>
    <row r="52" spans="1:67" ht="15" x14ac:dyDescent="0.25">
      <c r="A52" s="6" t="s">
        <v>133</v>
      </c>
      <c r="B52" s="6" t="s">
        <v>134</v>
      </c>
      <c r="C52" s="6"/>
      <c r="D52" s="9"/>
      <c r="E52" s="9"/>
      <c r="F52" s="9"/>
      <c r="G52" s="9"/>
      <c r="H52" s="9"/>
      <c r="I52" s="9"/>
      <c r="J52" s="9"/>
      <c r="K52" s="9"/>
      <c r="L52" s="9"/>
      <c r="M52" s="9">
        <v>16</v>
      </c>
      <c r="N52" s="9">
        <v>12</v>
      </c>
      <c r="O52" s="9"/>
      <c r="P52" s="9"/>
      <c r="Q52" s="9"/>
      <c r="R52" s="9"/>
      <c r="S52" s="9"/>
      <c r="T52" s="9"/>
      <c r="U52" s="9"/>
      <c r="V52" s="9"/>
      <c r="W52" s="9"/>
      <c r="X52" s="9">
        <v>7</v>
      </c>
      <c r="Y52" s="9"/>
      <c r="Z52" s="9"/>
      <c r="AA52" s="9"/>
      <c r="AB52" s="9">
        <v>3</v>
      </c>
      <c r="AC52" s="9">
        <v>14</v>
      </c>
      <c r="AD52" s="9">
        <v>13</v>
      </c>
      <c r="AE52" s="9"/>
      <c r="AF52" s="9"/>
      <c r="AG52" s="9"/>
      <c r="AH52" s="9"/>
      <c r="AI52" s="9"/>
      <c r="AJ52" s="9">
        <v>30</v>
      </c>
      <c r="AK52" s="9">
        <v>97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>
        <v>1</v>
      </c>
      <c r="BD52" s="9"/>
      <c r="BE52" s="9"/>
      <c r="BF52" s="9"/>
      <c r="BG52" s="9"/>
      <c r="BH52" s="9"/>
      <c r="BI52" s="9">
        <v>2</v>
      </c>
      <c r="BJ52" s="9">
        <v>23</v>
      </c>
      <c r="BK52" s="3">
        <v>22</v>
      </c>
      <c r="BL52" s="3"/>
      <c r="BM52" s="17">
        <v>240</v>
      </c>
      <c r="BN52" s="22">
        <f t="shared" si="0"/>
        <v>0</v>
      </c>
      <c r="BO52" s="23">
        <f t="shared" si="1"/>
        <v>240</v>
      </c>
    </row>
    <row r="53" spans="1:67" ht="15" x14ac:dyDescent="0.25">
      <c r="A53" s="6" t="s">
        <v>135</v>
      </c>
      <c r="B53" s="7"/>
      <c r="C53" s="6"/>
      <c r="D53" s="9"/>
      <c r="E53" s="9"/>
      <c r="F53" s="9"/>
      <c r="G53" s="9"/>
      <c r="H53" s="9"/>
      <c r="I53" s="9"/>
      <c r="J53" s="9"/>
      <c r="K53" s="9"/>
      <c r="L53" s="9"/>
      <c r="M53" s="9">
        <v>16</v>
      </c>
      <c r="N53" s="9">
        <v>12</v>
      </c>
      <c r="O53" s="9"/>
      <c r="P53" s="9"/>
      <c r="Q53" s="9"/>
      <c r="R53" s="9"/>
      <c r="S53" s="9"/>
      <c r="T53" s="9"/>
      <c r="U53" s="9"/>
      <c r="V53" s="9"/>
      <c r="W53" s="9"/>
      <c r="X53" s="9">
        <v>7</v>
      </c>
      <c r="Y53" s="9"/>
      <c r="Z53" s="9"/>
      <c r="AA53" s="9"/>
      <c r="AB53" s="9">
        <v>3</v>
      </c>
      <c r="AC53" s="9">
        <v>14</v>
      </c>
      <c r="AD53" s="9">
        <v>13</v>
      </c>
      <c r="AE53" s="9"/>
      <c r="AF53" s="9"/>
      <c r="AG53" s="9"/>
      <c r="AH53" s="9"/>
      <c r="AI53" s="9"/>
      <c r="AJ53" s="9">
        <v>30</v>
      </c>
      <c r="AK53" s="9">
        <v>97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>
        <v>1</v>
      </c>
      <c r="BD53" s="9"/>
      <c r="BE53" s="9"/>
      <c r="BF53" s="9"/>
      <c r="BG53" s="9"/>
      <c r="BH53" s="9"/>
      <c r="BI53" s="9">
        <v>2</v>
      </c>
      <c r="BJ53" s="9">
        <v>23</v>
      </c>
      <c r="BK53" s="3">
        <v>22</v>
      </c>
      <c r="BL53" s="3"/>
      <c r="BM53" s="17">
        <v>240</v>
      </c>
      <c r="BN53" s="22">
        <f t="shared" si="0"/>
        <v>0</v>
      </c>
      <c r="BO53" s="23">
        <f t="shared" si="1"/>
        <v>240</v>
      </c>
    </row>
    <row r="54" spans="1:67" ht="15" x14ac:dyDescent="0.25">
      <c r="A54" s="6" t="s">
        <v>136</v>
      </c>
      <c r="B54" s="6" t="s">
        <v>137</v>
      </c>
      <c r="C54" s="6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>
        <v>26</v>
      </c>
      <c r="Y54" s="9">
        <v>2</v>
      </c>
      <c r="Z54" s="9"/>
      <c r="AA54" s="9"/>
      <c r="AB54" s="9"/>
      <c r="AC54" s="9">
        <v>158</v>
      </c>
      <c r="AD54" s="9">
        <v>52</v>
      </c>
      <c r="AE54" s="9"/>
      <c r="AF54" s="9"/>
      <c r="AG54" s="9"/>
      <c r="AH54" s="9"/>
      <c r="AI54" s="9"/>
      <c r="AJ54" s="9"/>
      <c r="AK54" s="9">
        <v>5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>
        <v>10</v>
      </c>
      <c r="AZ54" s="9">
        <v>12</v>
      </c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3"/>
      <c r="BL54" s="3"/>
      <c r="BM54" s="17">
        <v>265</v>
      </c>
      <c r="BN54" s="22">
        <f t="shared" si="0"/>
        <v>0</v>
      </c>
      <c r="BO54" s="23">
        <f t="shared" si="1"/>
        <v>265</v>
      </c>
    </row>
    <row r="55" spans="1:67" ht="15" x14ac:dyDescent="0.25">
      <c r="A55" s="10"/>
      <c r="B55" s="11" t="s">
        <v>138</v>
      </c>
      <c r="C55" s="11"/>
      <c r="D55" s="12"/>
      <c r="E55" s="12"/>
      <c r="F55" s="12"/>
      <c r="G55" s="12"/>
      <c r="H55" s="12"/>
      <c r="I55" s="12"/>
      <c r="J55" s="12"/>
      <c r="K55" s="12"/>
      <c r="L55" s="12">
        <v>25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>
        <v>35</v>
      </c>
      <c r="AD55" s="12">
        <v>10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>
        <v>5</v>
      </c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4"/>
      <c r="BL55" s="4"/>
      <c r="BM55" s="18">
        <v>75</v>
      </c>
      <c r="BN55" s="22">
        <f t="shared" si="0"/>
        <v>0</v>
      </c>
      <c r="BO55" s="23">
        <f t="shared" si="1"/>
        <v>75</v>
      </c>
    </row>
    <row r="56" spans="1:67" ht="15" x14ac:dyDescent="0.25">
      <c r="A56" s="10"/>
      <c r="B56" s="11" t="s">
        <v>139</v>
      </c>
      <c r="C56" s="11"/>
      <c r="D56" s="12"/>
      <c r="E56" s="12"/>
      <c r="F56" s="12"/>
      <c r="G56" s="12"/>
      <c r="H56" s="12"/>
      <c r="I56" s="12"/>
      <c r="J56" s="12"/>
      <c r="K56" s="12"/>
      <c r="L56" s="12">
        <v>25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20</v>
      </c>
      <c r="Y56" s="12"/>
      <c r="Z56" s="12"/>
      <c r="AA56" s="12"/>
      <c r="AB56" s="12"/>
      <c r="AC56" s="12">
        <v>100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>
        <v>10</v>
      </c>
      <c r="BG56" s="12"/>
      <c r="BH56" s="12"/>
      <c r="BI56" s="12"/>
      <c r="BJ56" s="12"/>
      <c r="BK56" s="4"/>
      <c r="BL56" s="4"/>
      <c r="BM56" s="18">
        <v>155</v>
      </c>
      <c r="BN56" s="22">
        <f t="shared" si="0"/>
        <v>0</v>
      </c>
      <c r="BO56" s="23">
        <f t="shared" si="1"/>
        <v>155</v>
      </c>
    </row>
    <row r="57" spans="1:67" ht="15" x14ac:dyDescent="0.25">
      <c r="A57" s="6" t="s">
        <v>140</v>
      </c>
      <c r="B57" s="7"/>
      <c r="C57" s="6"/>
      <c r="D57" s="9"/>
      <c r="E57" s="9"/>
      <c r="F57" s="9"/>
      <c r="G57" s="9"/>
      <c r="H57" s="9"/>
      <c r="I57" s="9"/>
      <c r="J57" s="9"/>
      <c r="K57" s="9"/>
      <c r="L57" s="9">
        <v>50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46</v>
      </c>
      <c r="Y57" s="9">
        <v>2</v>
      </c>
      <c r="Z57" s="9"/>
      <c r="AA57" s="9"/>
      <c r="AB57" s="9"/>
      <c r="AC57" s="9">
        <v>293</v>
      </c>
      <c r="AD57" s="9">
        <v>62</v>
      </c>
      <c r="AE57" s="9"/>
      <c r="AF57" s="9"/>
      <c r="AG57" s="9"/>
      <c r="AH57" s="9"/>
      <c r="AI57" s="9"/>
      <c r="AJ57" s="9"/>
      <c r="AK57" s="9">
        <v>5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10</v>
      </c>
      <c r="AZ57" s="9">
        <v>17</v>
      </c>
      <c r="BA57" s="9"/>
      <c r="BB57" s="9"/>
      <c r="BC57" s="9"/>
      <c r="BD57" s="9"/>
      <c r="BE57" s="9"/>
      <c r="BF57" s="9">
        <v>10</v>
      </c>
      <c r="BG57" s="9"/>
      <c r="BH57" s="9"/>
      <c r="BI57" s="9"/>
      <c r="BJ57" s="9"/>
      <c r="BK57" s="3"/>
      <c r="BL57" s="3"/>
      <c r="BM57" s="17">
        <v>495</v>
      </c>
      <c r="BN57" s="22">
        <f t="shared" si="0"/>
        <v>0</v>
      </c>
      <c r="BO57" s="23">
        <f t="shared" si="1"/>
        <v>495</v>
      </c>
    </row>
    <row r="58" spans="1:67" ht="15" x14ac:dyDescent="0.25">
      <c r="A58" s="6" t="s">
        <v>141</v>
      </c>
      <c r="B58" s="6" t="s">
        <v>142</v>
      </c>
      <c r="C58" s="6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>
        <v>60</v>
      </c>
      <c r="AD58" s="9"/>
      <c r="AE58" s="9"/>
      <c r="AF58" s="9"/>
      <c r="AG58" s="9">
        <v>15</v>
      </c>
      <c r="AH58" s="9"/>
      <c r="AI58" s="9"/>
      <c r="AJ58" s="9"/>
      <c r="AK58" s="9"/>
      <c r="AL58" s="9">
        <v>10</v>
      </c>
      <c r="AM58" s="9">
        <v>15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3">
        <v>10</v>
      </c>
      <c r="BL58" s="3"/>
      <c r="BM58" s="17">
        <v>110</v>
      </c>
      <c r="BN58" s="22">
        <f t="shared" si="0"/>
        <v>0</v>
      </c>
      <c r="BO58" s="23">
        <f t="shared" si="1"/>
        <v>110</v>
      </c>
    </row>
    <row r="59" spans="1:67" ht="15" x14ac:dyDescent="0.25">
      <c r="A59" s="10"/>
      <c r="B59" s="11" t="s">
        <v>143</v>
      </c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>
        <v>35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>
        <v>365</v>
      </c>
      <c r="AE59" s="12"/>
      <c r="AF59" s="12"/>
      <c r="AG59" s="12"/>
      <c r="AH59" s="12"/>
      <c r="AI59" s="12"/>
      <c r="AJ59" s="12"/>
      <c r="AK59" s="12"/>
      <c r="AL59" s="12"/>
      <c r="AM59" s="12">
        <v>20</v>
      </c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4"/>
      <c r="BL59" s="4"/>
      <c r="BM59" s="18">
        <v>420</v>
      </c>
      <c r="BN59" s="22">
        <f t="shared" si="0"/>
        <v>0</v>
      </c>
      <c r="BO59" s="23">
        <f t="shared" si="1"/>
        <v>420</v>
      </c>
    </row>
    <row r="60" spans="1:67" ht="15" x14ac:dyDescent="0.25">
      <c r="A60" s="10"/>
      <c r="B60" s="11" t="s">
        <v>144</v>
      </c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>
        <v>15.5</v>
      </c>
      <c r="AC60" s="12">
        <v>44</v>
      </c>
      <c r="AD60" s="12"/>
      <c r="AE60" s="12">
        <v>5</v>
      </c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>
        <v>1.5</v>
      </c>
      <c r="BC60" s="12"/>
      <c r="BD60" s="12"/>
      <c r="BE60" s="12"/>
      <c r="BF60" s="12"/>
      <c r="BG60" s="12"/>
      <c r="BH60" s="12"/>
      <c r="BI60" s="12"/>
      <c r="BJ60" s="12"/>
      <c r="BK60" s="4"/>
      <c r="BL60" s="4"/>
      <c r="BM60" s="18">
        <v>66</v>
      </c>
      <c r="BN60" s="22">
        <f t="shared" si="0"/>
        <v>0</v>
      </c>
      <c r="BO60" s="23">
        <f t="shared" si="1"/>
        <v>66</v>
      </c>
    </row>
    <row r="61" spans="1:67" ht="15" x14ac:dyDescent="0.25">
      <c r="A61" s="6" t="s">
        <v>145</v>
      </c>
      <c r="B61" s="7"/>
      <c r="C61" s="6"/>
      <c r="D61" s="9"/>
      <c r="E61" s="9"/>
      <c r="F61" s="9"/>
      <c r="G61" s="9"/>
      <c r="H61" s="9"/>
      <c r="I61" s="9"/>
      <c r="J61" s="9"/>
      <c r="K61" s="9"/>
      <c r="L61" s="9"/>
      <c r="M61" s="9">
        <v>35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v>15.5</v>
      </c>
      <c r="AC61" s="9">
        <v>104</v>
      </c>
      <c r="AD61" s="9">
        <v>365</v>
      </c>
      <c r="AE61" s="9">
        <v>5</v>
      </c>
      <c r="AF61" s="9"/>
      <c r="AG61" s="9">
        <v>15</v>
      </c>
      <c r="AH61" s="9"/>
      <c r="AI61" s="9"/>
      <c r="AJ61" s="9"/>
      <c r="AK61" s="9"/>
      <c r="AL61" s="9">
        <v>10</v>
      </c>
      <c r="AM61" s="9">
        <v>35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>
        <v>1.5</v>
      </c>
      <c r="BC61" s="9"/>
      <c r="BD61" s="9"/>
      <c r="BE61" s="9"/>
      <c r="BF61" s="9"/>
      <c r="BG61" s="9"/>
      <c r="BH61" s="9"/>
      <c r="BI61" s="9"/>
      <c r="BJ61" s="9"/>
      <c r="BK61" s="3">
        <v>10</v>
      </c>
      <c r="BL61" s="3"/>
      <c r="BM61" s="17">
        <v>596</v>
      </c>
      <c r="BN61" s="22">
        <f t="shared" si="0"/>
        <v>0</v>
      </c>
      <c r="BO61" s="23">
        <f t="shared" si="1"/>
        <v>596</v>
      </c>
    </row>
    <row r="62" spans="1:67" ht="15" x14ac:dyDescent="0.25">
      <c r="A62" s="6" t="s">
        <v>146</v>
      </c>
      <c r="B62" s="6" t="s">
        <v>147</v>
      </c>
      <c r="C62" s="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>
        <v>40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3"/>
      <c r="BL62" s="3"/>
      <c r="BM62" s="17">
        <v>40</v>
      </c>
      <c r="BN62" s="22">
        <f t="shared" si="0"/>
        <v>40</v>
      </c>
      <c r="BO62" s="23">
        <f t="shared" si="1"/>
        <v>0</v>
      </c>
    </row>
    <row r="63" spans="1:67" ht="15" x14ac:dyDescent="0.25">
      <c r="A63" s="10"/>
      <c r="B63" s="11" t="s">
        <v>148</v>
      </c>
      <c r="C63" s="11"/>
      <c r="D63" s="12">
        <v>10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>
        <v>100</v>
      </c>
      <c r="AE63" s="12"/>
      <c r="AF63" s="12"/>
      <c r="AG63" s="12"/>
      <c r="AH63" s="12"/>
      <c r="AI63" s="12"/>
      <c r="AJ63" s="12"/>
      <c r="AK63" s="12"/>
      <c r="AL63" s="12">
        <v>10</v>
      </c>
      <c r="AM63" s="12">
        <v>10</v>
      </c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>
        <v>30</v>
      </c>
      <c r="BK63" s="4">
        <v>50</v>
      </c>
      <c r="BL63" s="4"/>
      <c r="BM63" s="18">
        <v>210</v>
      </c>
      <c r="BN63" s="22">
        <f t="shared" si="0"/>
        <v>0</v>
      </c>
      <c r="BO63" s="23">
        <f t="shared" si="1"/>
        <v>210</v>
      </c>
    </row>
    <row r="64" spans="1:67" ht="15" x14ac:dyDescent="0.25">
      <c r="A64" s="10"/>
      <c r="B64" s="11" t="s">
        <v>149</v>
      </c>
      <c r="C64" s="11"/>
      <c r="D64" s="12">
        <v>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>
        <v>48</v>
      </c>
      <c r="AD64" s="12">
        <v>50</v>
      </c>
      <c r="AE64" s="12"/>
      <c r="AF64" s="12"/>
      <c r="AG64" s="12"/>
      <c r="AH64" s="12"/>
      <c r="AI64" s="12"/>
      <c r="AJ64" s="12">
        <v>120</v>
      </c>
      <c r="AK64" s="12">
        <v>190</v>
      </c>
      <c r="AL64" s="12">
        <v>10</v>
      </c>
      <c r="AM64" s="12">
        <v>10</v>
      </c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>
        <v>186</v>
      </c>
      <c r="BK64" s="4">
        <v>133</v>
      </c>
      <c r="BL64" s="4"/>
      <c r="BM64" s="18">
        <v>751</v>
      </c>
      <c r="BN64" s="22">
        <f t="shared" si="0"/>
        <v>0</v>
      </c>
      <c r="BO64" s="23">
        <f t="shared" si="1"/>
        <v>751</v>
      </c>
    </row>
    <row r="65" spans="1:67" ht="15" x14ac:dyDescent="0.25">
      <c r="A65" s="6" t="s">
        <v>150</v>
      </c>
      <c r="B65" s="7"/>
      <c r="C65" s="6"/>
      <c r="D65" s="9">
        <v>14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>
        <v>48</v>
      </c>
      <c r="AD65" s="9">
        <v>150</v>
      </c>
      <c r="AE65" s="9"/>
      <c r="AF65" s="9"/>
      <c r="AG65" s="9"/>
      <c r="AH65" s="9"/>
      <c r="AI65" s="9"/>
      <c r="AJ65" s="9">
        <v>120</v>
      </c>
      <c r="AK65" s="9">
        <v>190</v>
      </c>
      <c r="AL65" s="9">
        <v>20</v>
      </c>
      <c r="AM65" s="9">
        <v>20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>
        <v>40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>
        <v>216</v>
      </c>
      <c r="BK65" s="3">
        <v>183</v>
      </c>
      <c r="BL65" s="3"/>
      <c r="BM65" s="17">
        <v>1001</v>
      </c>
      <c r="BN65" s="22">
        <f t="shared" si="0"/>
        <v>40</v>
      </c>
      <c r="BO65" s="23">
        <f t="shared" si="1"/>
        <v>961</v>
      </c>
    </row>
    <row r="66" spans="1:67" ht="15" x14ac:dyDescent="0.25">
      <c r="A66" s="6" t="s">
        <v>151</v>
      </c>
      <c r="B66" s="6" t="s">
        <v>152</v>
      </c>
      <c r="C66" s="6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>
        <v>5</v>
      </c>
      <c r="AE66" s="9"/>
      <c r="AF66" s="9"/>
      <c r="AG66" s="9"/>
      <c r="AH66" s="9"/>
      <c r="AI66" s="9"/>
      <c r="AJ66" s="9"/>
      <c r="AK66" s="9"/>
      <c r="AL66" s="9"/>
      <c r="AM66" s="9">
        <v>5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>
        <v>5</v>
      </c>
      <c r="BJ66" s="9">
        <v>5</v>
      </c>
      <c r="BK66" s="3">
        <v>5</v>
      </c>
      <c r="BL66" s="3"/>
      <c r="BM66" s="17">
        <v>25</v>
      </c>
      <c r="BN66" s="22">
        <f t="shared" si="0"/>
        <v>0</v>
      </c>
      <c r="BO66" s="23">
        <f t="shared" si="1"/>
        <v>25</v>
      </c>
    </row>
    <row r="67" spans="1:67" ht="15" x14ac:dyDescent="0.25">
      <c r="A67" s="10"/>
      <c r="B67" s="11" t="s">
        <v>153</v>
      </c>
      <c r="C67" s="11">
        <v>10</v>
      </c>
      <c r="D67" s="12"/>
      <c r="E67" s="12"/>
      <c r="F67" s="12"/>
      <c r="G67" s="12"/>
      <c r="H67" s="12"/>
      <c r="I67" s="12">
        <v>30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4"/>
      <c r="BL67" s="4"/>
      <c r="BM67" s="18">
        <v>40</v>
      </c>
      <c r="BN67" s="22">
        <f t="shared" ref="BN67:BN89" si="2">AX67+AV67+AU67+AT67+AS67</f>
        <v>0</v>
      </c>
      <c r="BO67" s="23">
        <f t="shared" ref="BO67:BO89" si="3">BM67-BN67</f>
        <v>40</v>
      </c>
    </row>
    <row r="68" spans="1:67" ht="15" x14ac:dyDescent="0.25">
      <c r="A68" s="10"/>
      <c r="B68" s="11" t="s">
        <v>154</v>
      </c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>
        <v>5</v>
      </c>
      <c r="AD68" s="12">
        <v>10</v>
      </c>
      <c r="AE68" s="12"/>
      <c r="AF68" s="12"/>
      <c r="AG68" s="12"/>
      <c r="AH68" s="12"/>
      <c r="AI68" s="12"/>
      <c r="AJ68" s="12">
        <v>25</v>
      </c>
      <c r="AK68" s="12">
        <v>25</v>
      </c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4"/>
      <c r="BL68" s="4"/>
      <c r="BM68" s="18">
        <v>65</v>
      </c>
      <c r="BN68" s="22">
        <f t="shared" si="2"/>
        <v>0</v>
      </c>
      <c r="BO68" s="23">
        <f t="shared" si="3"/>
        <v>65</v>
      </c>
    </row>
    <row r="69" spans="1:67" ht="15" x14ac:dyDescent="0.25">
      <c r="A69" s="10"/>
      <c r="B69" s="11" t="s">
        <v>155</v>
      </c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>
        <v>12</v>
      </c>
      <c r="AE69" s="12"/>
      <c r="AF69" s="12"/>
      <c r="AG69" s="12"/>
      <c r="AH69" s="12"/>
      <c r="AI69" s="12"/>
      <c r="AJ69" s="12">
        <v>25</v>
      </c>
      <c r="AK69" s="12">
        <v>32</v>
      </c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4"/>
      <c r="BL69" s="4"/>
      <c r="BM69" s="18">
        <v>69</v>
      </c>
      <c r="BN69" s="22">
        <f t="shared" si="2"/>
        <v>0</v>
      </c>
      <c r="BO69" s="23">
        <f t="shared" si="3"/>
        <v>69</v>
      </c>
    </row>
    <row r="70" spans="1:67" ht="15" x14ac:dyDescent="0.25">
      <c r="A70" s="10"/>
      <c r="B70" s="11" t="s">
        <v>156</v>
      </c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>
        <v>20000</v>
      </c>
      <c r="AT70" s="12">
        <v>75000</v>
      </c>
      <c r="AU70" s="12"/>
      <c r="AV70" s="12">
        <v>28060</v>
      </c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4"/>
      <c r="BL70" s="4"/>
      <c r="BM70" s="18">
        <v>123060</v>
      </c>
      <c r="BN70" s="22">
        <f t="shared" si="2"/>
        <v>123060</v>
      </c>
      <c r="BO70" s="23">
        <f t="shared" si="3"/>
        <v>0</v>
      </c>
    </row>
    <row r="71" spans="1:67" ht="15" x14ac:dyDescent="0.25">
      <c r="A71" s="10"/>
      <c r="B71" s="11" t="s">
        <v>157</v>
      </c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>
        <v>165000</v>
      </c>
      <c r="AU71" s="12">
        <v>12170</v>
      </c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4"/>
      <c r="BL71" s="4"/>
      <c r="BM71" s="18">
        <v>177170</v>
      </c>
      <c r="BN71" s="22">
        <f t="shared" si="2"/>
        <v>177170</v>
      </c>
      <c r="BO71" s="23">
        <f t="shared" si="3"/>
        <v>0</v>
      </c>
    </row>
    <row r="72" spans="1:67" ht="15" x14ac:dyDescent="0.25">
      <c r="A72" s="6" t="s">
        <v>158</v>
      </c>
      <c r="B72" s="7"/>
      <c r="C72" s="6">
        <v>10</v>
      </c>
      <c r="D72" s="9"/>
      <c r="E72" s="9"/>
      <c r="F72" s="9"/>
      <c r="G72" s="9"/>
      <c r="H72" s="9"/>
      <c r="I72" s="9">
        <v>30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>
        <v>5</v>
      </c>
      <c r="AD72" s="9">
        <v>27</v>
      </c>
      <c r="AE72" s="9"/>
      <c r="AF72" s="9"/>
      <c r="AG72" s="9"/>
      <c r="AH72" s="9"/>
      <c r="AI72" s="9"/>
      <c r="AJ72" s="9">
        <v>50</v>
      </c>
      <c r="AK72" s="9">
        <v>57</v>
      </c>
      <c r="AL72" s="9"/>
      <c r="AM72" s="9">
        <v>5</v>
      </c>
      <c r="AN72" s="9"/>
      <c r="AO72" s="9"/>
      <c r="AP72" s="9"/>
      <c r="AQ72" s="9"/>
      <c r="AR72" s="9"/>
      <c r="AS72" s="9">
        <v>20000</v>
      </c>
      <c r="AT72" s="9">
        <v>240000</v>
      </c>
      <c r="AU72" s="9">
        <v>12170</v>
      </c>
      <c r="AV72" s="9">
        <v>28060</v>
      </c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>
        <v>5</v>
      </c>
      <c r="BJ72" s="9">
        <v>5</v>
      </c>
      <c r="BK72" s="3">
        <v>5</v>
      </c>
      <c r="BL72" s="3"/>
      <c r="BM72" s="17">
        <v>300429</v>
      </c>
      <c r="BN72" s="22">
        <f t="shared" si="2"/>
        <v>300230</v>
      </c>
      <c r="BO72" s="23">
        <f t="shared" si="3"/>
        <v>199</v>
      </c>
    </row>
    <row r="73" spans="1:67" ht="15" x14ac:dyDescent="0.25">
      <c r="A73" s="6" t="s">
        <v>159</v>
      </c>
      <c r="B73" s="6" t="s">
        <v>160</v>
      </c>
      <c r="C73" s="6"/>
      <c r="D73" s="9"/>
      <c r="E73" s="9"/>
      <c r="F73" s="9"/>
      <c r="G73" s="9"/>
      <c r="H73" s="9"/>
      <c r="I73" s="9"/>
      <c r="J73" s="9"/>
      <c r="K73" s="9"/>
      <c r="L73" s="9"/>
      <c r="M73" s="9">
        <v>5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>
        <v>20</v>
      </c>
      <c r="AE73" s="9"/>
      <c r="AF73" s="9"/>
      <c r="AG73" s="9"/>
      <c r="AH73" s="9"/>
      <c r="AI73" s="9"/>
      <c r="AJ73" s="9">
        <v>5</v>
      </c>
      <c r="AK73" s="9">
        <v>4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>
        <v>5</v>
      </c>
      <c r="BD73" s="9"/>
      <c r="BE73" s="9"/>
      <c r="BF73" s="9"/>
      <c r="BG73" s="9"/>
      <c r="BH73" s="9"/>
      <c r="BI73" s="9"/>
      <c r="BJ73" s="9">
        <v>28</v>
      </c>
      <c r="BK73" s="3">
        <v>18</v>
      </c>
      <c r="BL73" s="3"/>
      <c r="BM73" s="17">
        <v>85</v>
      </c>
      <c r="BN73" s="22">
        <f t="shared" si="2"/>
        <v>0</v>
      </c>
      <c r="BO73" s="23">
        <f t="shared" si="3"/>
        <v>85</v>
      </c>
    </row>
    <row r="74" spans="1:67" ht="15" x14ac:dyDescent="0.25">
      <c r="A74" s="10"/>
      <c r="B74" s="11" t="s">
        <v>161</v>
      </c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>
        <v>17</v>
      </c>
      <c r="AD74" s="12">
        <v>40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4"/>
      <c r="BL74" s="4"/>
      <c r="BM74" s="18">
        <v>57</v>
      </c>
      <c r="BN74" s="22">
        <f t="shared" si="2"/>
        <v>0</v>
      </c>
      <c r="BO74" s="23">
        <f t="shared" si="3"/>
        <v>57</v>
      </c>
    </row>
    <row r="75" spans="1:67" ht="15" x14ac:dyDescent="0.25">
      <c r="A75" s="6" t="s">
        <v>162</v>
      </c>
      <c r="B75" s="7"/>
      <c r="C75" s="6"/>
      <c r="D75" s="9"/>
      <c r="E75" s="9"/>
      <c r="F75" s="9"/>
      <c r="G75" s="9"/>
      <c r="H75" s="9"/>
      <c r="I75" s="9"/>
      <c r="J75" s="9"/>
      <c r="K75" s="9"/>
      <c r="L75" s="9"/>
      <c r="M75" s="9">
        <v>5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>
        <v>17</v>
      </c>
      <c r="AD75" s="9">
        <v>60</v>
      </c>
      <c r="AE75" s="9"/>
      <c r="AF75" s="9"/>
      <c r="AG75" s="9"/>
      <c r="AH75" s="9"/>
      <c r="AI75" s="9"/>
      <c r="AJ75" s="9">
        <v>5</v>
      </c>
      <c r="AK75" s="9">
        <v>4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>
        <v>5</v>
      </c>
      <c r="BD75" s="9"/>
      <c r="BE75" s="9"/>
      <c r="BF75" s="9"/>
      <c r="BG75" s="9"/>
      <c r="BH75" s="9"/>
      <c r="BI75" s="9"/>
      <c r="BJ75" s="9">
        <v>28</v>
      </c>
      <c r="BK75" s="3">
        <v>18</v>
      </c>
      <c r="BL75" s="3"/>
      <c r="BM75" s="17">
        <v>142</v>
      </c>
      <c r="BN75" s="22">
        <f t="shared" si="2"/>
        <v>0</v>
      </c>
      <c r="BO75" s="23">
        <f t="shared" si="3"/>
        <v>142</v>
      </c>
    </row>
    <row r="76" spans="1:67" ht="15" x14ac:dyDescent="0.25">
      <c r="A76" s="6" t="s">
        <v>163</v>
      </c>
      <c r="B76" s="6" t="s">
        <v>164</v>
      </c>
      <c r="C76" s="6"/>
      <c r="D76" s="9"/>
      <c r="E76" s="9"/>
      <c r="F76" s="9"/>
      <c r="G76" s="9">
        <v>5</v>
      </c>
      <c r="H76" s="9"/>
      <c r="I76" s="9"/>
      <c r="J76" s="9"/>
      <c r="K76" s="9"/>
      <c r="L76" s="9"/>
      <c r="M76" s="9"/>
      <c r="N76" s="9"/>
      <c r="O76" s="9"/>
      <c r="P76" s="9">
        <v>1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3</v>
      </c>
      <c r="AB76" s="9">
        <v>3</v>
      </c>
      <c r="AC76" s="9">
        <v>378</v>
      </c>
      <c r="AD76" s="9">
        <v>174</v>
      </c>
      <c r="AE76" s="9">
        <v>35</v>
      </c>
      <c r="AF76" s="9"/>
      <c r="AG76" s="9">
        <v>37.5</v>
      </c>
      <c r="AH76" s="9"/>
      <c r="AI76" s="9"/>
      <c r="AJ76" s="9">
        <v>2</v>
      </c>
      <c r="AK76" s="9">
        <v>6</v>
      </c>
      <c r="AL76" s="9">
        <v>3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>
        <v>5</v>
      </c>
      <c r="BD76" s="9"/>
      <c r="BE76" s="9"/>
      <c r="BF76" s="9"/>
      <c r="BG76" s="9"/>
      <c r="BH76" s="9"/>
      <c r="BI76" s="9"/>
      <c r="BJ76" s="9">
        <v>6</v>
      </c>
      <c r="BK76" s="3">
        <v>5</v>
      </c>
      <c r="BL76" s="3"/>
      <c r="BM76" s="17">
        <v>663.5</v>
      </c>
      <c r="BN76" s="22">
        <f t="shared" si="2"/>
        <v>0</v>
      </c>
      <c r="BO76" s="23">
        <f t="shared" si="3"/>
        <v>663.5</v>
      </c>
    </row>
    <row r="77" spans="1:67" ht="15" x14ac:dyDescent="0.25">
      <c r="A77" s="6" t="s">
        <v>165</v>
      </c>
      <c r="B77" s="7"/>
      <c r="C77" s="6"/>
      <c r="D77" s="9"/>
      <c r="E77" s="9"/>
      <c r="F77" s="9"/>
      <c r="G77" s="9">
        <v>5</v>
      </c>
      <c r="H77" s="9"/>
      <c r="I77" s="9"/>
      <c r="J77" s="9"/>
      <c r="K77" s="9"/>
      <c r="L77" s="9"/>
      <c r="M77" s="9"/>
      <c r="N77" s="9"/>
      <c r="O77" s="9"/>
      <c r="P77" s="9">
        <v>1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3</v>
      </c>
      <c r="AB77" s="9">
        <v>3</v>
      </c>
      <c r="AC77" s="9">
        <v>378</v>
      </c>
      <c r="AD77" s="9">
        <v>174</v>
      </c>
      <c r="AE77" s="9">
        <v>35</v>
      </c>
      <c r="AF77" s="9"/>
      <c r="AG77" s="9">
        <v>37.5</v>
      </c>
      <c r="AH77" s="9"/>
      <c r="AI77" s="9"/>
      <c r="AJ77" s="9">
        <v>2</v>
      </c>
      <c r="AK77" s="9">
        <v>6</v>
      </c>
      <c r="AL77" s="9">
        <v>3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>
        <v>5</v>
      </c>
      <c r="BD77" s="9"/>
      <c r="BE77" s="9"/>
      <c r="BF77" s="9"/>
      <c r="BG77" s="9"/>
      <c r="BH77" s="9"/>
      <c r="BI77" s="9"/>
      <c r="BJ77" s="9">
        <v>6</v>
      </c>
      <c r="BK77" s="3">
        <v>5</v>
      </c>
      <c r="BL77" s="3"/>
      <c r="BM77" s="17">
        <v>663.5</v>
      </c>
      <c r="BN77" s="22">
        <f t="shared" si="2"/>
        <v>0</v>
      </c>
      <c r="BO77" s="23">
        <f t="shared" si="3"/>
        <v>663.5</v>
      </c>
    </row>
    <row r="78" spans="1:67" ht="15" x14ac:dyDescent="0.25">
      <c r="A78" s="6" t="s">
        <v>166</v>
      </c>
      <c r="B78" s="6" t="s">
        <v>167</v>
      </c>
      <c r="C78" s="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>
        <v>52</v>
      </c>
      <c r="AD78" s="9">
        <v>9</v>
      </c>
      <c r="AE78" s="9">
        <v>10</v>
      </c>
      <c r="AF78" s="9"/>
      <c r="AG78" s="9"/>
      <c r="AH78" s="9"/>
      <c r="AI78" s="9"/>
      <c r="AJ78" s="9"/>
      <c r="AK78" s="9"/>
      <c r="AL78" s="9">
        <v>1</v>
      </c>
      <c r="AM78" s="9">
        <v>1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3"/>
      <c r="BL78" s="3">
        <v>2</v>
      </c>
      <c r="BM78" s="17">
        <v>75</v>
      </c>
      <c r="BN78" s="22">
        <f t="shared" si="2"/>
        <v>0</v>
      </c>
      <c r="BO78" s="23">
        <f t="shared" si="3"/>
        <v>75</v>
      </c>
    </row>
    <row r="79" spans="1:67" ht="15" x14ac:dyDescent="0.25">
      <c r="A79" s="10"/>
      <c r="B79" s="11" t="s">
        <v>168</v>
      </c>
      <c r="C79" s="11"/>
      <c r="D79" s="12"/>
      <c r="E79" s="12"/>
      <c r="F79" s="12"/>
      <c r="G79" s="12"/>
      <c r="H79" s="12"/>
      <c r="I79" s="12"/>
      <c r="J79" s="12"/>
      <c r="K79" s="12">
        <v>15</v>
      </c>
      <c r="L79" s="12"/>
      <c r="M79" s="12">
        <v>9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>
        <v>3</v>
      </c>
      <c r="AE79" s="12">
        <v>2</v>
      </c>
      <c r="AF79" s="12"/>
      <c r="AG79" s="12">
        <v>60</v>
      </c>
      <c r="AH79" s="12"/>
      <c r="AI79" s="12"/>
      <c r="AJ79" s="12"/>
      <c r="AK79" s="12"/>
      <c r="AL79" s="12">
        <v>4</v>
      </c>
      <c r="AM79" s="12">
        <v>7</v>
      </c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4"/>
      <c r="BL79" s="4"/>
      <c r="BM79" s="18">
        <v>100</v>
      </c>
      <c r="BN79" s="22">
        <f t="shared" si="2"/>
        <v>0</v>
      </c>
      <c r="BO79" s="23">
        <f t="shared" si="3"/>
        <v>100</v>
      </c>
    </row>
    <row r="80" spans="1:67" ht="15" x14ac:dyDescent="0.25">
      <c r="A80" s="10"/>
      <c r="B80" s="11" t="s">
        <v>169</v>
      </c>
      <c r="C80" s="11"/>
      <c r="D80" s="12"/>
      <c r="E80" s="12"/>
      <c r="F80" s="12"/>
      <c r="G80" s="12"/>
      <c r="H80" s="12"/>
      <c r="I80" s="12"/>
      <c r="J80" s="12"/>
      <c r="K80" s="12"/>
      <c r="L80" s="12">
        <v>40</v>
      </c>
      <c r="M80" s="12">
        <v>45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>
        <v>70</v>
      </c>
      <c r="AD80" s="12"/>
      <c r="AE80" s="12">
        <v>30</v>
      </c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4"/>
      <c r="BL80" s="4"/>
      <c r="BM80" s="18">
        <v>185</v>
      </c>
      <c r="BN80" s="22">
        <f t="shared" si="2"/>
        <v>0</v>
      </c>
      <c r="BO80" s="23">
        <f t="shared" si="3"/>
        <v>185</v>
      </c>
    </row>
    <row r="81" spans="1:67" ht="15" x14ac:dyDescent="0.25">
      <c r="A81" s="10"/>
      <c r="B81" s="11" t="s">
        <v>170</v>
      </c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>
        <v>15</v>
      </c>
      <c r="AD81" s="12">
        <v>10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4"/>
      <c r="BL81" s="4"/>
      <c r="BM81" s="18">
        <v>25</v>
      </c>
      <c r="BN81" s="22">
        <f t="shared" si="2"/>
        <v>0</v>
      </c>
      <c r="BO81" s="23">
        <f t="shared" si="3"/>
        <v>25</v>
      </c>
    </row>
    <row r="82" spans="1:67" ht="15" x14ac:dyDescent="0.25">
      <c r="A82" s="6" t="s">
        <v>171</v>
      </c>
      <c r="B82" s="7"/>
      <c r="C82" s="6"/>
      <c r="D82" s="9"/>
      <c r="E82" s="9"/>
      <c r="F82" s="9"/>
      <c r="G82" s="9"/>
      <c r="H82" s="9"/>
      <c r="I82" s="9"/>
      <c r="J82" s="9"/>
      <c r="K82" s="9">
        <v>15</v>
      </c>
      <c r="L82" s="9">
        <v>40</v>
      </c>
      <c r="M82" s="9">
        <v>54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>
        <v>137</v>
      </c>
      <c r="AD82" s="9">
        <v>22</v>
      </c>
      <c r="AE82" s="9">
        <v>42</v>
      </c>
      <c r="AF82" s="9"/>
      <c r="AG82" s="9">
        <v>60</v>
      </c>
      <c r="AH82" s="9"/>
      <c r="AI82" s="9"/>
      <c r="AJ82" s="9"/>
      <c r="AK82" s="9"/>
      <c r="AL82" s="9">
        <v>5</v>
      </c>
      <c r="AM82" s="9">
        <v>8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3"/>
      <c r="BL82" s="3">
        <v>2</v>
      </c>
      <c r="BM82" s="17">
        <v>385</v>
      </c>
      <c r="BN82" s="22">
        <f t="shared" si="2"/>
        <v>0</v>
      </c>
      <c r="BO82" s="23">
        <f t="shared" si="3"/>
        <v>385</v>
      </c>
    </row>
    <row r="83" spans="1:67" ht="15" x14ac:dyDescent="0.25">
      <c r="A83" s="6" t="s">
        <v>172</v>
      </c>
      <c r="B83" s="6" t="s">
        <v>173</v>
      </c>
      <c r="C83" s="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>
        <v>98</v>
      </c>
      <c r="BH83" s="9"/>
      <c r="BI83" s="9"/>
      <c r="BJ83" s="9"/>
      <c r="BK83" s="3"/>
      <c r="BL83" s="3"/>
      <c r="BM83" s="17">
        <v>98</v>
      </c>
      <c r="BN83" s="22">
        <f t="shared" si="2"/>
        <v>0</v>
      </c>
      <c r="BO83" s="23">
        <f t="shared" si="3"/>
        <v>98</v>
      </c>
    </row>
    <row r="84" spans="1:67" ht="15" x14ac:dyDescent="0.25">
      <c r="A84" s="10"/>
      <c r="B84" s="11" t="s">
        <v>174</v>
      </c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>
        <v>50</v>
      </c>
      <c r="BH84" s="12"/>
      <c r="BI84" s="12"/>
      <c r="BJ84" s="12"/>
      <c r="BK84" s="4"/>
      <c r="BL84" s="4"/>
      <c r="BM84" s="18">
        <v>50</v>
      </c>
      <c r="BN84" s="22">
        <f t="shared" si="2"/>
        <v>0</v>
      </c>
      <c r="BO84" s="23">
        <f t="shared" si="3"/>
        <v>50</v>
      </c>
    </row>
    <row r="85" spans="1:67" ht="15" x14ac:dyDescent="0.25">
      <c r="A85" s="10"/>
      <c r="B85" s="11" t="s">
        <v>175</v>
      </c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>
        <v>0.25</v>
      </c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4"/>
      <c r="BL85" s="4"/>
      <c r="BM85" s="18">
        <v>0.25</v>
      </c>
      <c r="BN85" s="22">
        <f t="shared" si="2"/>
        <v>0</v>
      </c>
      <c r="BO85" s="23">
        <f t="shared" si="3"/>
        <v>0.25</v>
      </c>
    </row>
    <row r="86" spans="1:67" ht="15" x14ac:dyDescent="0.25">
      <c r="A86" s="10"/>
      <c r="B86" s="11" t="s">
        <v>176</v>
      </c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>
        <v>0.05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4"/>
      <c r="BL86" s="4"/>
      <c r="BM86" s="18">
        <v>0.05</v>
      </c>
      <c r="BN86" s="22">
        <f t="shared" si="2"/>
        <v>0</v>
      </c>
      <c r="BO86" s="23">
        <f t="shared" si="3"/>
        <v>0.05</v>
      </c>
    </row>
    <row r="87" spans="1:67" ht="15" x14ac:dyDescent="0.25">
      <c r="A87" s="10"/>
      <c r="B87" s="11" t="s">
        <v>177</v>
      </c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>
        <v>0.05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4"/>
      <c r="BL87" s="4"/>
      <c r="BM87" s="18">
        <v>0.05</v>
      </c>
      <c r="BN87" s="22">
        <f t="shared" si="2"/>
        <v>0</v>
      </c>
      <c r="BO87" s="23">
        <f t="shared" si="3"/>
        <v>0.05</v>
      </c>
    </row>
    <row r="88" spans="1:67" ht="15" x14ac:dyDescent="0.25">
      <c r="A88" s="6" t="s">
        <v>178</v>
      </c>
      <c r="B88" s="7"/>
      <c r="C88" s="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>
        <v>0.05</v>
      </c>
      <c r="Z88" s="9"/>
      <c r="AA88" s="9"/>
      <c r="AB88" s="9"/>
      <c r="AC88" s="9">
        <v>0.25</v>
      </c>
      <c r="AD88" s="9">
        <v>0.05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>
        <v>148</v>
      </c>
      <c r="BH88" s="9"/>
      <c r="BI88" s="9"/>
      <c r="BJ88" s="9"/>
      <c r="BK88" s="3"/>
      <c r="BL88" s="3"/>
      <c r="BM88" s="17">
        <v>148.35000000000002</v>
      </c>
      <c r="BN88" s="22">
        <f t="shared" si="2"/>
        <v>0</v>
      </c>
      <c r="BO88" s="23">
        <f t="shared" si="3"/>
        <v>148.35000000000002</v>
      </c>
    </row>
    <row r="89" spans="1:67" ht="15" x14ac:dyDescent="0.25">
      <c r="A89" s="13" t="s">
        <v>65</v>
      </c>
      <c r="B89" s="14"/>
      <c r="C89" s="13">
        <v>10</v>
      </c>
      <c r="D89" s="15">
        <v>129.5</v>
      </c>
      <c r="E89" s="15">
        <v>12</v>
      </c>
      <c r="F89" s="15">
        <v>700</v>
      </c>
      <c r="G89" s="15">
        <v>20</v>
      </c>
      <c r="H89" s="15">
        <v>2</v>
      </c>
      <c r="I89" s="15">
        <v>30</v>
      </c>
      <c r="J89" s="15">
        <v>426</v>
      </c>
      <c r="K89" s="15">
        <v>22</v>
      </c>
      <c r="L89" s="15">
        <v>341</v>
      </c>
      <c r="M89" s="15">
        <v>655</v>
      </c>
      <c r="N89" s="15">
        <v>67</v>
      </c>
      <c r="O89" s="15">
        <v>200</v>
      </c>
      <c r="P89" s="15">
        <v>20</v>
      </c>
      <c r="Q89" s="15">
        <v>16</v>
      </c>
      <c r="R89" s="15">
        <v>200</v>
      </c>
      <c r="S89" s="15">
        <v>6</v>
      </c>
      <c r="T89" s="15">
        <v>90</v>
      </c>
      <c r="U89" s="15">
        <v>435.5</v>
      </c>
      <c r="V89" s="15">
        <v>313</v>
      </c>
      <c r="W89" s="15">
        <v>100</v>
      </c>
      <c r="X89" s="15">
        <v>73</v>
      </c>
      <c r="Y89" s="15">
        <v>20.05</v>
      </c>
      <c r="Z89" s="15">
        <v>5</v>
      </c>
      <c r="AA89" s="15">
        <v>34.5</v>
      </c>
      <c r="AB89" s="15">
        <v>41.5</v>
      </c>
      <c r="AC89" s="15">
        <v>2384.75</v>
      </c>
      <c r="AD89" s="15">
        <v>3225.55</v>
      </c>
      <c r="AE89" s="15">
        <v>90</v>
      </c>
      <c r="AF89" s="15">
        <v>1740</v>
      </c>
      <c r="AG89" s="15">
        <v>399.5</v>
      </c>
      <c r="AH89" s="15">
        <v>29</v>
      </c>
      <c r="AI89" s="15">
        <v>65</v>
      </c>
      <c r="AJ89" s="15">
        <v>949.5</v>
      </c>
      <c r="AK89" s="15">
        <v>1653.5</v>
      </c>
      <c r="AL89" s="15">
        <v>201</v>
      </c>
      <c r="AM89" s="15">
        <v>448</v>
      </c>
      <c r="AN89" s="15">
        <v>16</v>
      </c>
      <c r="AO89" s="15">
        <v>5</v>
      </c>
      <c r="AP89" s="15">
        <v>5</v>
      </c>
      <c r="AQ89" s="15">
        <v>9</v>
      </c>
      <c r="AR89" s="15">
        <v>2</v>
      </c>
      <c r="AS89" s="15">
        <v>20000</v>
      </c>
      <c r="AT89" s="15">
        <v>240000</v>
      </c>
      <c r="AU89" s="15">
        <v>12170</v>
      </c>
      <c r="AV89" s="15">
        <v>28060</v>
      </c>
      <c r="AW89" s="15">
        <v>13</v>
      </c>
      <c r="AX89" s="15">
        <v>40</v>
      </c>
      <c r="AY89" s="15">
        <v>315</v>
      </c>
      <c r="AZ89" s="15">
        <v>455</v>
      </c>
      <c r="BA89" s="15">
        <v>58</v>
      </c>
      <c r="BB89" s="15">
        <v>52.6</v>
      </c>
      <c r="BC89" s="15">
        <v>152</v>
      </c>
      <c r="BD89" s="15">
        <v>565</v>
      </c>
      <c r="BE89" s="15">
        <v>10</v>
      </c>
      <c r="BF89" s="15">
        <v>40</v>
      </c>
      <c r="BG89" s="15">
        <v>148</v>
      </c>
      <c r="BH89" s="15">
        <v>2300</v>
      </c>
      <c r="BI89" s="15">
        <v>100.5</v>
      </c>
      <c r="BJ89" s="15">
        <v>454.95</v>
      </c>
      <c r="BK89" s="5">
        <v>533.54999999999995</v>
      </c>
      <c r="BL89" s="5">
        <v>2</v>
      </c>
      <c r="BM89" s="19">
        <v>320661.44999999995</v>
      </c>
      <c r="BN89" s="22">
        <f t="shared" si="2"/>
        <v>300270</v>
      </c>
      <c r="BO89" s="23">
        <f t="shared" si="3"/>
        <v>20391.449999999953</v>
      </c>
    </row>
    <row r="90" spans="1:67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1:67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1:67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1:67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1:67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7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7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1:66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1:66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1:66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1:66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1:66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1:66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1:66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1:66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1:66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1:66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1:66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1:66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1:66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1:66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1:66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1:66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1:66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1:66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1:66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1:66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:66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:66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:66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:66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:66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:66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:66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:66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:66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:66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:66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:66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:66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:66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:66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:66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:66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:66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:66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:66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:66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:66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1:66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:66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:66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:66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:66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:66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:66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1:66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1:66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</row>
    <row r="179" spans="1:66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</row>
    <row r="180" spans="1:66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</row>
    <row r="181" spans="1:66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</row>
    <row r="182" spans="1:66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</row>
    <row r="183" spans="1:66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</row>
    <row r="184" spans="1:66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</row>
    <row r="185" spans="1:66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</row>
    <row r="186" spans="1:66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</row>
    <row r="187" spans="1:66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</row>
    <row r="188" spans="1:66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</row>
    <row r="189" spans="1:66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</row>
    <row r="190" spans="1:66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</row>
    <row r="191" spans="1:66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</row>
    <row r="192" spans="1:66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</row>
    <row r="193" spans="1:6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</row>
    <row r="194" spans="1:6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</row>
    <row r="195" spans="1:6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</row>
    <row r="196" spans="1:6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</row>
    <row r="197" spans="1:6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</row>
    <row r="198" spans="1:6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</row>
    <row r="199" spans="1:6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</row>
    <row r="200" spans="1:6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</row>
    <row r="201" spans="1:6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</row>
    <row r="202" spans="1:6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</row>
    <row r="203" spans="1:6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</row>
    <row r="204" spans="1:6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</row>
    <row r="205" spans="1:6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</row>
    <row r="206" spans="1:6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</row>
    <row r="207" spans="1:6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</row>
    <row r="208" spans="1:6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</row>
    <row r="209" spans="1:6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</row>
    <row r="210" spans="1:6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</row>
    <row r="211" spans="1:6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</row>
    <row r="212" spans="1:6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</row>
    <row r="213" spans="1:6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</row>
    <row r="214" spans="1:6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</row>
    <row r="215" spans="1:6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</row>
    <row r="216" spans="1:6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</row>
    <row r="217" spans="1:6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</row>
    <row r="218" spans="1:6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</row>
    <row r="219" spans="1:6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</row>
    <row r="220" spans="1:6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</row>
    <row r="221" spans="1:6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</row>
    <row r="222" spans="1:6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</row>
    <row r="223" spans="1:6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</row>
    <row r="224" spans="1:6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</row>
    <row r="225" spans="1:6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abSelected="1" workbookViewId="0">
      <pane xSplit="1" ySplit="1" topLeftCell="B50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8.85546875" defaultRowHeight="14.25" x14ac:dyDescent="0.2"/>
  <cols>
    <col min="1" max="1" width="56.7109375" style="1" bestFit="1" customWidth="1"/>
    <col min="2" max="2" width="10.140625" style="1" bestFit="1" customWidth="1"/>
    <col min="3" max="16384" width="8.85546875" style="1"/>
  </cols>
  <sheetData>
    <row r="1" spans="1:2" x14ac:dyDescent="0.2">
      <c r="A1" s="6" t="s">
        <v>2</v>
      </c>
      <c r="B1" s="1" t="s">
        <v>182</v>
      </c>
    </row>
    <row r="2" spans="1:2" x14ac:dyDescent="0.2">
      <c r="A2" s="6" t="s">
        <v>107</v>
      </c>
      <c r="B2" s="23">
        <v>2940</v>
      </c>
    </row>
    <row r="3" spans="1:2" x14ac:dyDescent="0.2">
      <c r="A3" s="7" t="s">
        <v>77</v>
      </c>
      <c r="B3" s="23">
        <v>2744</v>
      </c>
    </row>
    <row r="4" spans="1:2" x14ac:dyDescent="0.2">
      <c r="A4" s="6" t="s">
        <v>98</v>
      </c>
      <c r="B4" s="23">
        <v>1672</v>
      </c>
    </row>
    <row r="5" spans="1:2" x14ac:dyDescent="0.2">
      <c r="A5" s="11" t="s">
        <v>114</v>
      </c>
      <c r="B5" s="23">
        <v>1170.5</v>
      </c>
    </row>
    <row r="6" spans="1:2" x14ac:dyDescent="0.2">
      <c r="A6" s="11" t="s">
        <v>71</v>
      </c>
      <c r="B6" s="23">
        <v>849</v>
      </c>
    </row>
    <row r="7" spans="1:2" x14ac:dyDescent="0.2">
      <c r="A7" s="11" t="s">
        <v>90</v>
      </c>
      <c r="B7" s="23">
        <v>818</v>
      </c>
    </row>
    <row r="8" spans="1:2" x14ac:dyDescent="0.2">
      <c r="A8" s="7" t="s">
        <v>111</v>
      </c>
      <c r="B8" s="23">
        <v>775</v>
      </c>
    </row>
    <row r="9" spans="1:2" x14ac:dyDescent="0.2">
      <c r="A9" s="6" t="s">
        <v>149</v>
      </c>
      <c r="B9" s="23">
        <v>751</v>
      </c>
    </row>
    <row r="10" spans="1:2" x14ac:dyDescent="0.2">
      <c r="A10" s="11" t="s">
        <v>164</v>
      </c>
      <c r="B10" s="23">
        <v>663.5</v>
      </c>
    </row>
    <row r="11" spans="1:2" x14ac:dyDescent="0.2">
      <c r="A11" s="7" t="s">
        <v>73</v>
      </c>
      <c r="B11" s="23">
        <v>640</v>
      </c>
    </row>
    <row r="12" spans="1:2" x14ac:dyDescent="0.2">
      <c r="A12" s="6" t="s">
        <v>76</v>
      </c>
      <c r="B12" s="23">
        <v>601.5</v>
      </c>
    </row>
    <row r="13" spans="1:2" x14ac:dyDescent="0.2">
      <c r="A13" s="11" t="s">
        <v>82</v>
      </c>
      <c r="B13" s="23">
        <v>579.6</v>
      </c>
    </row>
    <row r="14" spans="1:2" x14ac:dyDescent="0.2">
      <c r="A14" s="11" t="s">
        <v>91</v>
      </c>
      <c r="B14" s="23">
        <v>460</v>
      </c>
    </row>
    <row r="15" spans="1:2" x14ac:dyDescent="0.2">
      <c r="A15" s="7" t="s">
        <v>143</v>
      </c>
      <c r="B15" s="23">
        <v>420</v>
      </c>
    </row>
    <row r="16" spans="1:2" x14ac:dyDescent="0.2">
      <c r="A16" s="6" t="s">
        <v>104</v>
      </c>
      <c r="B16" s="23">
        <v>385.5</v>
      </c>
    </row>
    <row r="17" spans="1:2" x14ac:dyDescent="0.2">
      <c r="A17" s="11" t="s">
        <v>72</v>
      </c>
      <c r="B17" s="23">
        <v>340</v>
      </c>
    </row>
    <row r="18" spans="1:2" x14ac:dyDescent="0.2">
      <c r="A18" s="11" t="s">
        <v>85</v>
      </c>
      <c r="B18" s="23">
        <v>325</v>
      </c>
    </row>
    <row r="19" spans="1:2" x14ac:dyDescent="0.2">
      <c r="A19" s="7" t="s">
        <v>81</v>
      </c>
      <c r="B19" s="23">
        <v>310</v>
      </c>
    </row>
    <row r="20" spans="1:2" x14ac:dyDescent="0.2">
      <c r="A20" s="6" t="s">
        <v>137</v>
      </c>
      <c r="B20" s="23">
        <v>265</v>
      </c>
    </row>
    <row r="21" spans="1:2" x14ac:dyDescent="0.2">
      <c r="A21" s="11" t="s">
        <v>70</v>
      </c>
      <c r="B21" s="23">
        <v>240</v>
      </c>
    </row>
    <row r="22" spans="1:2" x14ac:dyDescent="0.2">
      <c r="A22" s="7" t="s">
        <v>134</v>
      </c>
      <c r="B22" s="23">
        <v>240</v>
      </c>
    </row>
    <row r="23" spans="1:2" x14ac:dyDescent="0.2">
      <c r="A23" s="6" t="s">
        <v>131</v>
      </c>
      <c r="B23" s="23">
        <v>232</v>
      </c>
    </row>
    <row r="24" spans="1:2" x14ac:dyDescent="0.2">
      <c r="A24" s="11" t="s">
        <v>148</v>
      </c>
      <c r="B24" s="23">
        <v>210</v>
      </c>
    </row>
    <row r="25" spans="1:2" x14ac:dyDescent="0.2">
      <c r="A25" s="7" t="s">
        <v>130</v>
      </c>
      <c r="B25" s="23">
        <v>202</v>
      </c>
    </row>
    <row r="26" spans="1:2" x14ac:dyDescent="0.2">
      <c r="A26" s="6" t="s">
        <v>80</v>
      </c>
      <c r="B26" s="23">
        <v>200</v>
      </c>
    </row>
    <row r="27" spans="1:2" x14ac:dyDescent="0.2">
      <c r="A27" s="7" t="s">
        <v>86</v>
      </c>
      <c r="B27" s="23">
        <v>200</v>
      </c>
    </row>
    <row r="28" spans="1:2" x14ac:dyDescent="0.2">
      <c r="A28" s="6" t="s">
        <v>87</v>
      </c>
      <c r="B28" s="23">
        <v>200</v>
      </c>
    </row>
    <row r="29" spans="1:2" x14ac:dyDescent="0.2">
      <c r="A29" s="7" t="s">
        <v>169</v>
      </c>
      <c r="B29" s="23">
        <v>185</v>
      </c>
    </row>
    <row r="30" spans="1:2" x14ac:dyDescent="0.2">
      <c r="A30" s="6" t="s">
        <v>139</v>
      </c>
      <c r="B30" s="23">
        <v>155</v>
      </c>
    </row>
    <row r="31" spans="1:2" x14ac:dyDescent="0.2">
      <c r="A31" s="7" t="s">
        <v>95</v>
      </c>
      <c r="B31" s="23">
        <v>121</v>
      </c>
    </row>
    <row r="32" spans="1:2" x14ac:dyDescent="0.2">
      <c r="A32" s="6" t="s">
        <v>142</v>
      </c>
      <c r="B32" s="23">
        <v>110</v>
      </c>
    </row>
    <row r="33" spans="1:2" x14ac:dyDescent="0.2">
      <c r="A33" s="7" t="s">
        <v>168</v>
      </c>
      <c r="B33" s="23">
        <v>100</v>
      </c>
    </row>
    <row r="34" spans="1:2" x14ac:dyDescent="0.2">
      <c r="A34" s="6" t="s">
        <v>123</v>
      </c>
      <c r="B34" s="23">
        <v>100</v>
      </c>
    </row>
    <row r="35" spans="1:2" x14ac:dyDescent="0.2">
      <c r="A35" s="11" t="s">
        <v>173</v>
      </c>
      <c r="B35" s="23">
        <v>98</v>
      </c>
    </row>
    <row r="36" spans="1:2" x14ac:dyDescent="0.2">
      <c r="A36" s="7" t="s">
        <v>160</v>
      </c>
      <c r="B36" s="23">
        <v>85</v>
      </c>
    </row>
    <row r="37" spans="1:2" x14ac:dyDescent="0.2">
      <c r="A37" s="6" t="s">
        <v>110</v>
      </c>
      <c r="B37" s="23">
        <v>76</v>
      </c>
    </row>
    <row r="38" spans="1:2" x14ac:dyDescent="0.2">
      <c r="A38" s="7" t="s">
        <v>138</v>
      </c>
      <c r="B38" s="23">
        <v>75</v>
      </c>
    </row>
    <row r="39" spans="1:2" x14ac:dyDescent="0.2">
      <c r="A39" s="6" t="s">
        <v>167</v>
      </c>
      <c r="B39" s="23">
        <v>75</v>
      </c>
    </row>
    <row r="40" spans="1:2" x14ac:dyDescent="0.2">
      <c r="A40" s="11" t="s">
        <v>127</v>
      </c>
      <c r="B40" s="23">
        <v>75</v>
      </c>
    </row>
    <row r="41" spans="1:2" x14ac:dyDescent="0.2">
      <c r="A41" s="11" t="s">
        <v>155</v>
      </c>
      <c r="B41" s="23">
        <v>69</v>
      </c>
    </row>
    <row r="42" spans="1:2" x14ac:dyDescent="0.2">
      <c r="A42" s="11" t="s">
        <v>144</v>
      </c>
      <c r="B42" s="23">
        <v>66</v>
      </c>
    </row>
    <row r="43" spans="1:2" x14ac:dyDescent="0.2">
      <c r="A43" s="7" t="s">
        <v>154</v>
      </c>
      <c r="B43" s="23">
        <v>65</v>
      </c>
    </row>
    <row r="44" spans="1:2" x14ac:dyDescent="0.2">
      <c r="A44" s="6" t="s">
        <v>117</v>
      </c>
      <c r="B44" s="23">
        <v>63</v>
      </c>
    </row>
    <row r="45" spans="1:2" x14ac:dyDescent="0.2">
      <c r="A45" s="11" t="s">
        <v>161</v>
      </c>
      <c r="B45" s="23">
        <v>57</v>
      </c>
    </row>
    <row r="46" spans="1:2" x14ac:dyDescent="0.2">
      <c r="A46" s="7" t="s">
        <v>120</v>
      </c>
      <c r="B46" s="23">
        <v>53</v>
      </c>
    </row>
    <row r="47" spans="1:2" x14ac:dyDescent="0.2">
      <c r="A47" s="6" t="s">
        <v>174</v>
      </c>
      <c r="B47" s="23">
        <v>50</v>
      </c>
    </row>
    <row r="48" spans="1:2" x14ac:dyDescent="0.2">
      <c r="A48" s="7" t="s">
        <v>101</v>
      </c>
      <c r="B48" s="23">
        <v>50</v>
      </c>
    </row>
    <row r="49" spans="1:2" x14ac:dyDescent="0.2">
      <c r="A49" s="6" t="s">
        <v>124</v>
      </c>
      <c r="B49" s="23">
        <v>50</v>
      </c>
    </row>
    <row r="50" spans="1:2" x14ac:dyDescent="0.2">
      <c r="A50" s="11" t="s">
        <v>153</v>
      </c>
      <c r="B50" s="23">
        <v>40</v>
      </c>
    </row>
    <row r="51" spans="1:2" x14ac:dyDescent="0.2">
      <c r="A51" s="7" t="s">
        <v>94</v>
      </c>
      <c r="B51" s="23">
        <v>33.5</v>
      </c>
    </row>
    <row r="52" spans="1:2" x14ac:dyDescent="0.2">
      <c r="A52" s="6" t="s">
        <v>119</v>
      </c>
      <c r="B52" s="23">
        <v>30</v>
      </c>
    </row>
    <row r="53" spans="1:2" x14ac:dyDescent="0.2">
      <c r="A53" s="7" t="s">
        <v>152</v>
      </c>
      <c r="B53" s="23">
        <v>25</v>
      </c>
    </row>
    <row r="54" spans="1:2" x14ac:dyDescent="0.2">
      <c r="A54" s="6" t="s">
        <v>170</v>
      </c>
      <c r="B54" s="23">
        <v>25</v>
      </c>
    </row>
    <row r="55" spans="1:2" x14ac:dyDescent="0.2">
      <c r="A55" s="11" t="s">
        <v>118</v>
      </c>
      <c r="B55" s="23">
        <v>19</v>
      </c>
    </row>
    <row r="56" spans="1:2" x14ac:dyDescent="0.2">
      <c r="A56" s="11" t="s">
        <v>67</v>
      </c>
      <c r="B56" s="23">
        <v>7</v>
      </c>
    </row>
    <row r="57" spans="1:2" x14ac:dyDescent="0.2">
      <c r="A57" s="7" t="s">
        <v>175</v>
      </c>
      <c r="B57" s="23">
        <v>0.25</v>
      </c>
    </row>
    <row r="58" spans="1:2" x14ac:dyDescent="0.2">
      <c r="A58" s="6" t="s">
        <v>176</v>
      </c>
      <c r="B58" s="23">
        <v>0.05</v>
      </c>
    </row>
    <row r="59" spans="1:2" x14ac:dyDescent="0.2">
      <c r="A59" s="11" t="s">
        <v>177</v>
      </c>
      <c r="B59" s="23">
        <v>0.05</v>
      </c>
    </row>
    <row r="60" spans="1:2" ht="15" x14ac:dyDescent="0.25">
      <c r="A60"/>
      <c r="B60" s="23">
        <f>SUM(B2:B59)</f>
        <v>20391.449999999997</v>
      </c>
    </row>
    <row r="61" spans="1:2" ht="15" x14ac:dyDescent="0.25">
      <c r="A61"/>
    </row>
    <row r="62" spans="1:2" ht="15" x14ac:dyDescent="0.25">
      <c r="A62"/>
    </row>
    <row r="63" spans="1:2" ht="15" x14ac:dyDescent="0.25">
      <c r="A63"/>
    </row>
    <row r="64" spans="1:2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</sheetData>
  <sortState ref="A2:B62">
    <sortCondition descending="1" ref="B2:B6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228"/>
  <sheetViews>
    <sheetView workbookViewId="0">
      <selection activeCell="C5" sqref="C5"/>
    </sheetView>
  </sheetViews>
  <sheetFormatPr defaultColWidth="8.85546875" defaultRowHeight="14.25" x14ac:dyDescent="0.2"/>
  <cols>
    <col min="1" max="1" width="8.85546875" style="1"/>
    <col min="2" max="2" width="56.7109375" style="1" bestFit="1" customWidth="1"/>
    <col min="3" max="64" width="15.85546875" style="1" bestFit="1" customWidth="1"/>
    <col min="65" max="66" width="12.28515625" style="1" bestFit="1" customWidth="1"/>
    <col min="67" max="16384" width="8.85546875" style="1"/>
  </cols>
  <sheetData>
    <row r="3" spans="1:66" ht="14.45" x14ac:dyDescent="0.3">
      <c r="A3" s="8" t="s">
        <v>180</v>
      </c>
      <c r="B3" s="7"/>
      <c r="C3" s="8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20"/>
      <c r="BN3"/>
    </row>
    <row r="4" spans="1:66" ht="14.45" x14ac:dyDescent="0.3">
      <c r="A4" s="8" t="s">
        <v>1</v>
      </c>
      <c r="B4" s="8" t="s">
        <v>2</v>
      </c>
      <c r="C4" s="6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2" t="s">
        <v>63</v>
      </c>
      <c r="BL4" s="2" t="s">
        <v>64</v>
      </c>
      <c r="BM4" s="16" t="s">
        <v>65</v>
      </c>
      <c r="BN4"/>
    </row>
    <row r="5" spans="1:66" ht="15" x14ac:dyDescent="0.25">
      <c r="A5" s="6" t="s">
        <v>66</v>
      </c>
      <c r="B5" s="6" t="s">
        <v>67</v>
      </c>
      <c r="C5" s="6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>
        <v>86520000</v>
      </c>
      <c r="BI5" s="9"/>
      <c r="BJ5" s="9"/>
      <c r="BK5" s="3"/>
      <c r="BL5" s="3"/>
      <c r="BM5" s="17">
        <v>86520000</v>
      </c>
      <c r="BN5"/>
    </row>
    <row r="6" spans="1:66" ht="15" x14ac:dyDescent="0.25">
      <c r="A6" s="6" t="s">
        <v>68</v>
      </c>
      <c r="B6" s="7"/>
      <c r="C6" s="6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>
        <v>86520000</v>
      </c>
      <c r="BI6" s="9"/>
      <c r="BJ6" s="9"/>
      <c r="BK6" s="3"/>
      <c r="BL6" s="3"/>
      <c r="BM6" s="17">
        <v>86520000</v>
      </c>
      <c r="BN6"/>
    </row>
    <row r="7" spans="1:66" ht="15" x14ac:dyDescent="0.25">
      <c r="A7" s="6" t="s">
        <v>69</v>
      </c>
      <c r="B7" s="6" t="s">
        <v>70</v>
      </c>
      <c r="C7" s="6"/>
      <c r="D7" s="9"/>
      <c r="E7" s="9"/>
      <c r="F7" s="9"/>
      <c r="G7" s="9"/>
      <c r="H7" s="9"/>
      <c r="I7" s="9"/>
      <c r="J7" s="9">
        <v>765660000</v>
      </c>
      <c r="K7" s="9"/>
      <c r="L7" s="9">
        <v>613360000</v>
      </c>
      <c r="M7" s="9">
        <v>74570000</v>
      </c>
      <c r="N7" s="9"/>
      <c r="O7" s="9"/>
      <c r="P7" s="9"/>
      <c r="Q7" s="9"/>
      <c r="R7" s="9"/>
      <c r="S7" s="9"/>
      <c r="T7" s="9"/>
      <c r="U7" s="9"/>
      <c r="V7" s="9">
        <v>301300000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>
        <v>636930000</v>
      </c>
      <c r="BE7" s="9"/>
      <c r="BF7" s="9"/>
      <c r="BG7" s="9"/>
      <c r="BH7" s="9">
        <v>1112400000</v>
      </c>
      <c r="BI7" s="9"/>
      <c r="BJ7" s="9"/>
      <c r="BK7" s="3"/>
      <c r="BL7" s="3"/>
      <c r="BM7" s="17">
        <v>3504220000</v>
      </c>
      <c r="BN7"/>
    </row>
    <row r="8" spans="1:66" ht="15" x14ac:dyDescent="0.25">
      <c r="A8" s="10"/>
      <c r="B8" s="11" t="s">
        <v>71</v>
      </c>
      <c r="C8" s="11"/>
      <c r="D8" s="12"/>
      <c r="E8" s="12"/>
      <c r="F8" s="12"/>
      <c r="G8" s="12"/>
      <c r="H8" s="12"/>
      <c r="I8" s="12"/>
      <c r="J8" s="12">
        <v>549900000</v>
      </c>
      <c r="K8" s="12">
        <v>130428000</v>
      </c>
      <c r="L8" s="12"/>
      <c r="M8" s="12">
        <v>555418000</v>
      </c>
      <c r="N8" s="12"/>
      <c r="O8" s="12"/>
      <c r="P8" s="12"/>
      <c r="Q8" s="12"/>
      <c r="R8" s="12"/>
      <c r="S8" s="12"/>
      <c r="T8" s="12">
        <v>917220000</v>
      </c>
      <c r="U8" s="12"/>
      <c r="V8" s="12">
        <v>1262395000</v>
      </c>
      <c r="W8" s="12"/>
      <c r="X8" s="12">
        <v>140180000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>
        <v>302214000</v>
      </c>
      <c r="AZ8" s="12">
        <v>608496000</v>
      </c>
      <c r="BA8" s="12">
        <v>310740000</v>
      </c>
      <c r="BB8" s="12"/>
      <c r="BC8" s="12"/>
      <c r="BD8" s="12">
        <v>1137375000</v>
      </c>
      <c r="BE8" s="12"/>
      <c r="BF8" s="12"/>
      <c r="BG8" s="12"/>
      <c r="BH8" s="12">
        <v>5809200000</v>
      </c>
      <c r="BI8" s="12"/>
      <c r="BJ8" s="12"/>
      <c r="BK8" s="4"/>
      <c r="BL8" s="4"/>
      <c r="BM8" s="18">
        <v>11723566000</v>
      </c>
      <c r="BN8"/>
    </row>
    <row r="9" spans="1:66" ht="15" x14ac:dyDescent="0.25">
      <c r="A9" s="10"/>
      <c r="B9" s="11" t="s">
        <v>72</v>
      </c>
      <c r="C9" s="11"/>
      <c r="D9" s="12"/>
      <c r="E9" s="12"/>
      <c r="F9" s="12"/>
      <c r="G9" s="12"/>
      <c r="H9" s="12"/>
      <c r="I9" s="12"/>
      <c r="J9" s="12">
        <v>236990000</v>
      </c>
      <c r="K9" s="12"/>
      <c r="L9" s="12"/>
      <c r="M9" s="12">
        <v>74570000</v>
      </c>
      <c r="N9" s="12"/>
      <c r="O9" s="12"/>
      <c r="P9" s="12"/>
      <c r="Q9" s="12"/>
      <c r="R9" s="12"/>
      <c r="S9" s="12">
        <v>90600000</v>
      </c>
      <c r="T9" s="12"/>
      <c r="U9" s="12"/>
      <c r="V9" s="12">
        <v>497145000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>
        <v>79710000</v>
      </c>
      <c r="BA9" s="12"/>
      <c r="BB9" s="12"/>
      <c r="BC9" s="12"/>
      <c r="BD9" s="12">
        <v>515610000</v>
      </c>
      <c r="BE9" s="12"/>
      <c r="BF9" s="12"/>
      <c r="BG9" s="12"/>
      <c r="BH9" s="12">
        <v>2954040000</v>
      </c>
      <c r="BI9" s="12"/>
      <c r="BJ9" s="12"/>
      <c r="BK9" s="4">
        <v>78380000</v>
      </c>
      <c r="BL9" s="4"/>
      <c r="BM9" s="18">
        <v>4527045000</v>
      </c>
      <c r="BN9"/>
    </row>
    <row r="10" spans="1:66" ht="15" x14ac:dyDescent="0.25">
      <c r="A10" s="10"/>
      <c r="B10" s="11" t="s">
        <v>73</v>
      </c>
      <c r="C10" s="11"/>
      <c r="D10" s="12"/>
      <c r="E10" s="12"/>
      <c r="F10" s="12"/>
      <c r="G10" s="12"/>
      <c r="H10" s="12"/>
      <c r="I10" s="12"/>
      <c r="J10" s="12">
        <v>455750000</v>
      </c>
      <c r="K10" s="12"/>
      <c r="L10" s="12"/>
      <c r="M10" s="12">
        <v>447420000</v>
      </c>
      <c r="N10" s="12"/>
      <c r="O10" s="12"/>
      <c r="P10" s="12"/>
      <c r="Q10" s="12"/>
      <c r="R10" s="12"/>
      <c r="S10" s="12"/>
      <c r="T10" s="12"/>
      <c r="U10" s="12"/>
      <c r="V10" s="12">
        <v>1129875000</v>
      </c>
      <c r="W10" s="12"/>
      <c r="X10" s="12">
        <v>69340000</v>
      </c>
      <c r="Y10" s="12"/>
      <c r="Z10" s="12"/>
      <c r="AA10" s="12"/>
      <c r="AB10" s="12"/>
      <c r="AC10" s="12">
        <v>191580000</v>
      </c>
      <c r="AD10" s="12">
        <v>58695000</v>
      </c>
      <c r="AE10" s="12"/>
      <c r="AF10" s="12"/>
      <c r="AG10" s="12"/>
      <c r="AH10" s="12"/>
      <c r="AI10" s="12"/>
      <c r="AJ10" s="12">
        <v>232650000</v>
      </c>
      <c r="AK10" s="12">
        <v>546630000</v>
      </c>
      <c r="AL10" s="12"/>
      <c r="AM10" s="12">
        <v>159350000</v>
      </c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>
        <v>159420000</v>
      </c>
      <c r="BA10" s="12"/>
      <c r="BB10" s="12"/>
      <c r="BC10" s="12"/>
      <c r="BD10" s="12">
        <v>758250000</v>
      </c>
      <c r="BE10" s="12">
        <v>86025000</v>
      </c>
      <c r="BF10" s="12"/>
      <c r="BG10" s="12"/>
      <c r="BH10" s="12">
        <v>4536120000</v>
      </c>
      <c r="BI10" s="12"/>
      <c r="BJ10" s="12"/>
      <c r="BK10" s="4"/>
      <c r="BL10" s="4"/>
      <c r="BM10" s="18">
        <v>8831105000</v>
      </c>
      <c r="BN10"/>
    </row>
    <row r="11" spans="1:66" ht="15" x14ac:dyDescent="0.25">
      <c r="A11" s="6" t="s">
        <v>74</v>
      </c>
      <c r="B11" s="7"/>
      <c r="C11" s="6"/>
      <c r="D11" s="9"/>
      <c r="E11" s="9"/>
      <c r="F11" s="9"/>
      <c r="G11" s="9"/>
      <c r="H11" s="9"/>
      <c r="I11" s="9"/>
      <c r="J11" s="9">
        <v>2008300000</v>
      </c>
      <c r="K11" s="9">
        <v>130428000</v>
      </c>
      <c r="L11" s="9">
        <v>613360000</v>
      </c>
      <c r="M11" s="9">
        <v>1151978000</v>
      </c>
      <c r="N11" s="9"/>
      <c r="O11" s="9"/>
      <c r="P11" s="9"/>
      <c r="Q11" s="9"/>
      <c r="R11" s="9"/>
      <c r="S11" s="9">
        <v>90600000</v>
      </c>
      <c r="T11" s="9">
        <v>917220000</v>
      </c>
      <c r="U11" s="9"/>
      <c r="V11" s="9">
        <v>3190715000</v>
      </c>
      <c r="W11" s="9"/>
      <c r="X11" s="9">
        <v>209520000</v>
      </c>
      <c r="Y11" s="9"/>
      <c r="Z11" s="9"/>
      <c r="AA11" s="9"/>
      <c r="AB11" s="9"/>
      <c r="AC11" s="9">
        <v>191580000</v>
      </c>
      <c r="AD11" s="9">
        <v>58695000</v>
      </c>
      <c r="AE11" s="9"/>
      <c r="AF11" s="9"/>
      <c r="AG11" s="9"/>
      <c r="AH11" s="9"/>
      <c r="AI11" s="9"/>
      <c r="AJ11" s="9">
        <v>232650000</v>
      </c>
      <c r="AK11" s="9">
        <v>546630000</v>
      </c>
      <c r="AL11" s="9"/>
      <c r="AM11" s="9">
        <v>159350000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302214000</v>
      </c>
      <c r="AZ11" s="9">
        <v>847626000</v>
      </c>
      <c r="BA11" s="9">
        <v>310740000</v>
      </c>
      <c r="BB11" s="9"/>
      <c r="BC11" s="9"/>
      <c r="BD11" s="9">
        <v>3048165000</v>
      </c>
      <c r="BE11" s="9">
        <v>86025000</v>
      </c>
      <c r="BF11" s="9"/>
      <c r="BG11" s="9"/>
      <c r="BH11" s="9">
        <v>14411760000</v>
      </c>
      <c r="BI11" s="9"/>
      <c r="BJ11" s="9"/>
      <c r="BK11" s="3">
        <v>78380000</v>
      </c>
      <c r="BL11" s="3"/>
      <c r="BM11" s="17">
        <v>28585936000</v>
      </c>
      <c r="BN11"/>
    </row>
    <row r="12" spans="1:66" ht="15" x14ac:dyDescent="0.25">
      <c r="A12" s="6" t="s">
        <v>75</v>
      </c>
      <c r="B12" s="6" t="s">
        <v>76</v>
      </c>
      <c r="C12" s="6"/>
      <c r="D12" s="9">
        <v>40998000</v>
      </c>
      <c r="E12" s="9"/>
      <c r="F12" s="9"/>
      <c r="G12" s="9"/>
      <c r="H12" s="9"/>
      <c r="I12" s="9"/>
      <c r="J12" s="9"/>
      <c r="K12" s="9"/>
      <c r="L12" s="9">
        <v>104720000</v>
      </c>
      <c r="M12" s="9">
        <v>656216000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32160000</v>
      </c>
      <c r="AB12" s="9"/>
      <c r="AC12" s="9">
        <v>711846000</v>
      </c>
      <c r="AD12" s="9">
        <v>966250000</v>
      </c>
      <c r="AE12" s="9"/>
      <c r="AF12" s="9"/>
      <c r="AG12" s="9"/>
      <c r="AH12" s="9"/>
      <c r="AI12" s="9">
        <v>392467000</v>
      </c>
      <c r="AJ12" s="9">
        <v>2027295000</v>
      </c>
      <c r="AK12" s="9">
        <v>3186054000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709767000</v>
      </c>
      <c r="AZ12" s="9">
        <v>586833000</v>
      </c>
      <c r="BA12" s="9"/>
      <c r="BB12" s="9"/>
      <c r="BC12" s="9">
        <v>410366000</v>
      </c>
      <c r="BD12" s="9"/>
      <c r="BE12" s="9"/>
      <c r="BF12" s="9"/>
      <c r="BG12" s="9"/>
      <c r="BH12" s="9"/>
      <c r="BI12" s="9"/>
      <c r="BJ12" s="9"/>
      <c r="BK12" s="3"/>
      <c r="BL12" s="3"/>
      <c r="BM12" s="17">
        <v>9824972000</v>
      </c>
      <c r="BN12"/>
    </row>
    <row r="13" spans="1:66" ht="15" x14ac:dyDescent="0.25">
      <c r="A13" s="10"/>
      <c r="B13" s="11" t="s">
        <v>77</v>
      </c>
      <c r="C13" s="11"/>
      <c r="D13" s="12">
        <v>300952000</v>
      </c>
      <c r="E13" s="12">
        <v>165180000</v>
      </c>
      <c r="F13" s="12"/>
      <c r="G13" s="12"/>
      <c r="H13" s="12"/>
      <c r="I13" s="12"/>
      <c r="J13" s="12">
        <v>182300000</v>
      </c>
      <c r="K13" s="12"/>
      <c r="L13" s="12">
        <v>1168420000</v>
      </c>
      <c r="M13" s="12">
        <v>3049035000</v>
      </c>
      <c r="N13" s="12">
        <v>830300000</v>
      </c>
      <c r="O13" s="12"/>
      <c r="P13" s="12"/>
      <c r="Q13" s="12"/>
      <c r="R13" s="12"/>
      <c r="S13" s="12"/>
      <c r="T13" s="12">
        <v>232980000</v>
      </c>
      <c r="U13" s="12">
        <v>230475000</v>
      </c>
      <c r="V13" s="12"/>
      <c r="W13" s="12"/>
      <c r="X13" s="12"/>
      <c r="Y13" s="12">
        <v>217841000</v>
      </c>
      <c r="Z13" s="12">
        <v>90645000</v>
      </c>
      <c r="AA13" s="12">
        <v>80400000</v>
      </c>
      <c r="AB13" s="12"/>
      <c r="AC13" s="12">
        <v>1487145000</v>
      </c>
      <c r="AD13" s="12">
        <v>7895017500</v>
      </c>
      <c r="AE13" s="12"/>
      <c r="AF13" s="12"/>
      <c r="AG13" s="12"/>
      <c r="AH13" s="12"/>
      <c r="AI13" s="12">
        <v>403896000</v>
      </c>
      <c r="AJ13" s="12">
        <v>6848310000</v>
      </c>
      <c r="AK13" s="12">
        <v>11329341000</v>
      </c>
      <c r="AL13" s="12">
        <v>155232000</v>
      </c>
      <c r="AM13" s="12">
        <v>296897500</v>
      </c>
      <c r="AN13" s="12"/>
      <c r="AO13" s="12">
        <v>77355000</v>
      </c>
      <c r="AP13" s="12"/>
      <c r="AQ13" s="12">
        <v>144513000</v>
      </c>
      <c r="AR13" s="12"/>
      <c r="AS13" s="12"/>
      <c r="AT13" s="12"/>
      <c r="AU13" s="12"/>
      <c r="AV13" s="12"/>
      <c r="AW13" s="12">
        <v>189670000</v>
      </c>
      <c r="AX13" s="12"/>
      <c r="AY13" s="12">
        <v>1129326000</v>
      </c>
      <c r="AZ13" s="12">
        <v>956520000</v>
      </c>
      <c r="BA13" s="12">
        <v>311640000</v>
      </c>
      <c r="BB13" s="12"/>
      <c r="BC13" s="12">
        <v>690161000</v>
      </c>
      <c r="BD13" s="12">
        <v>1610325000</v>
      </c>
      <c r="BE13" s="12"/>
      <c r="BF13" s="12"/>
      <c r="BG13" s="12"/>
      <c r="BH13" s="12">
        <v>630360000</v>
      </c>
      <c r="BI13" s="12">
        <v>1307436000</v>
      </c>
      <c r="BJ13" s="12">
        <v>1233183000</v>
      </c>
      <c r="BK13" s="4">
        <v>1539248000</v>
      </c>
      <c r="BL13" s="4"/>
      <c r="BM13" s="18">
        <v>44784104000</v>
      </c>
      <c r="BN13"/>
    </row>
    <row r="14" spans="1:66" ht="15" x14ac:dyDescent="0.25">
      <c r="A14" s="6" t="s">
        <v>78</v>
      </c>
      <c r="B14" s="7"/>
      <c r="C14" s="6"/>
      <c r="D14" s="9">
        <v>341950000</v>
      </c>
      <c r="E14" s="9">
        <v>165180000</v>
      </c>
      <c r="F14" s="9"/>
      <c r="G14" s="9"/>
      <c r="H14" s="9"/>
      <c r="I14" s="9"/>
      <c r="J14" s="9">
        <v>182300000</v>
      </c>
      <c r="K14" s="9"/>
      <c r="L14" s="9">
        <v>1273140000</v>
      </c>
      <c r="M14" s="9">
        <v>3705251000</v>
      </c>
      <c r="N14" s="9">
        <v>830300000</v>
      </c>
      <c r="O14" s="9"/>
      <c r="P14" s="9"/>
      <c r="Q14" s="9"/>
      <c r="R14" s="9"/>
      <c r="S14" s="9"/>
      <c r="T14" s="9">
        <v>232980000</v>
      </c>
      <c r="U14" s="9">
        <v>230475000</v>
      </c>
      <c r="V14" s="9"/>
      <c r="W14" s="9"/>
      <c r="X14" s="9"/>
      <c r="Y14" s="9">
        <v>217841000</v>
      </c>
      <c r="Z14" s="9">
        <v>90645000</v>
      </c>
      <c r="AA14" s="9">
        <v>112560000</v>
      </c>
      <c r="AB14" s="9"/>
      <c r="AC14" s="9">
        <v>2198991000</v>
      </c>
      <c r="AD14" s="9">
        <v>8861267500</v>
      </c>
      <c r="AE14" s="9"/>
      <c r="AF14" s="9"/>
      <c r="AG14" s="9"/>
      <c r="AH14" s="9"/>
      <c r="AI14" s="9">
        <v>796363000</v>
      </c>
      <c r="AJ14" s="9">
        <v>8875605000</v>
      </c>
      <c r="AK14" s="9">
        <v>14515395000</v>
      </c>
      <c r="AL14" s="9">
        <v>155232000</v>
      </c>
      <c r="AM14" s="9">
        <v>296897500</v>
      </c>
      <c r="AN14" s="9"/>
      <c r="AO14" s="9">
        <v>77355000</v>
      </c>
      <c r="AP14" s="9"/>
      <c r="AQ14" s="9">
        <v>144513000</v>
      </c>
      <c r="AR14" s="9"/>
      <c r="AS14" s="9"/>
      <c r="AT14" s="9"/>
      <c r="AU14" s="9"/>
      <c r="AV14" s="9"/>
      <c r="AW14" s="9">
        <v>189670000</v>
      </c>
      <c r="AX14" s="9"/>
      <c r="AY14" s="9">
        <v>1839093000</v>
      </c>
      <c r="AZ14" s="9">
        <v>1543353000</v>
      </c>
      <c r="BA14" s="9">
        <v>311640000</v>
      </c>
      <c r="BB14" s="9"/>
      <c r="BC14" s="9">
        <v>1100527000</v>
      </c>
      <c r="BD14" s="9">
        <v>1610325000</v>
      </c>
      <c r="BE14" s="9"/>
      <c r="BF14" s="9"/>
      <c r="BG14" s="9"/>
      <c r="BH14" s="9">
        <v>630360000</v>
      </c>
      <c r="BI14" s="9">
        <v>1307436000</v>
      </c>
      <c r="BJ14" s="9">
        <v>1233183000</v>
      </c>
      <c r="BK14" s="3">
        <v>1539248000</v>
      </c>
      <c r="BL14" s="3"/>
      <c r="BM14" s="17">
        <v>54609076000</v>
      </c>
      <c r="BN14"/>
    </row>
    <row r="15" spans="1:66" ht="15" x14ac:dyDescent="0.25">
      <c r="A15" s="6" t="s">
        <v>79</v>
      </c>
      <c r="B15" s="6" t="s">
        <v>80</v>
      </c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>
        <v>2682120000</v>
      </c>
      <c r="AD15" s="9">
        <v>1155900000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3"/>
      <c r="BL15" s="3"/>
      <c r="BM15" s="17">
        <v>3838020000</v>
      </c>
      <c r="BN15"/>
    </row>
    <row r="16" spans="1:66" ht="15" x14ac:dyDescent="0.25">
      <c r="A16" s="10"/>
      <c r="B16" s="11" t="s">
        <v>81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>
        <v>521990000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>
        <v>1513482000</v>
      </c>
      <c r="AD16" s="12">
        <v>2388860000</v>
      </c>
      <c r="AE16" s="12"/>
      <c r="AF16" s="12"/>
      <c r="AG16" s="12">
        <v>614040000</v>
      </c>
      <c r="AH16" s="12">
        <v>32400000</v>
      </c>
      <c r="AI16" s="12"/>
      <c r="AJ16" s="12"/>
      <c r="AK16" s="12"/>
      <c r="AL16" s="12"/>
      <c r="AM16" s="12">
        <v>478050000</v>
      </c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4">
        <v>156760000</v>
      </c>
      <c r="BL16" s="4"/>
      <c r="BM16" s="18">
        <v>5705582000</v>
      </c>
      <c r="BN16"/>
    </row>
    <row r="17" spans="1:66" ht="15" x14ac:dyDescent="0.25">
      <c r="A17" s="10"/>
      <c r="B17" s="11" t="s">
        <v>82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>
        <v>29828000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>
        <v>262050000</v>
      </c>
      <c r="AC17" s="12">
        <v>4790700000</v>
      </c>
      <c r="AD17" s="12">
        <v>1610095000</v>
      </c>
      <c r="AE17" s="12">
        <v>155224000</v>
      </c>
      <c r="AF17" s="12"/>
      <c r="AG17" s="12">
        <v>1269016000</v>
      </c>
      <c r="AH17" s="12"/>
      <c r="AI17" s="12"/>
      <c r="AJ17" s="12"/>
      <c r="AK17" s="12">
        <v>62472000</v>
      </c>
      <c r="AL17" s="12"/>
      <c r="AM17" s="12">
        <v>1593500000</v>
      </c>
      <c r="AN17" s="12">
        <v>15900000</v>
      </c>
      <c r="AO17" s="12"/>
      <c r="AP17" s="12"/>
      <c r="AQ17" s="12"/>
      <c r="AR17" s="12">
        <v>16500000</v>
      </c>
      <c r="AS17" s="12"/>
      <c r="AT17" s="12"/>
      <c r="AU17" s="12"/>
      <c r="AV17" s="12"/>
      <c r="AW17" s="12"/>
      <c r="AX17" s="12"/>
      <c r="AY17" s="12">
        <v>445368000</v>
      </c>
      <c r="AZ17" s="12">
        <v>79710000</v>
      </c>
      <c r="BA17" s="12"/>
      <c r="BB17" s="12">
        <v>47400000</v>
      </c>
      <c r="BC17" s="12"/>
      <c r="BD17" s="12"/>
      <c r="BE17" s="12"/>
      <c r="BF17" s="12"/>
      <c r="BG17" s="12"/>
      <c r="BH17" s="12"/>
      <c r="BI17" s="12"/>
      <c r="BJ17" s="12">
        <v>168380000</v>
      </c>
      <c r="BK17" s="4">
        <v>125408000</v>
      </c>
      <c r="BL17" s="4"/>
      <c r="BM17" s="18">
        <v>10671551000</v>
      </c>
      <c r="BN17"/>
    </row>
    <row r="18" spans="1:66" ht="15" x14ac:dyDescent="0.25">
      <c r="A18" s="6" t="s">
        <v>83</v>
      </c>
      <c r="B18" s="7"/>
      <c r="C18" s="6"/>
      <c r="D18" s="9"/>
      <c r="E18" s="9"/>
      <c r="F18" s="9"/>
      <c r="G18" s="9"/>
      <c r="H18" s="9"/>
      <c r="I18" s="9"/>
      <c r="J18" s="9"/>
      <c r="K18" s="9"/>
      <c r="L18" s="9"/>
      <c r="M18" s="9">
        <v>551818000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262050000</v>
      </c>
      <c r="AC18" s="9">
        <v>8986302000</v>
      </c>
      <c r="AD18" s="9">
        <v>5154855000</v>
      </c>
      <c r="AE18" s="9">
        <v>155224000</v>
      </c>
      <c r="AF18" s="9"/>
      <c r="AG18" s="9">
        <v>1883056000</v>
      </c>
      <c r="AH18" s="9">
        <v>32400000</v>
      </c>
      <c r="AI18" s="9"/>
      <c r="AJ18" s="9"/>
      <c r="AK18" s="9">
        <v>62472000</v>
      </c>
      <c r="AL18" s="9"/>
      <c r="AM18" s="9">
        <v>2071550000</v>
      </c>
      <c r="AN18" s="9">
        <v>15900000</v>
      </c>
      <c r="AO18" s="9"/>
      <c r="AP18" s="9"/>
      <c r="AQ18" s="9"/>
      <c r="AR18" s="9">
        <v>16500000</v>
      </c>
      <c r="AS18" s="9"/>
      <c r="AT18" s="9"/>
      <c r="AU18" s="9"/>
      <c r="AV18" s="9"/>
      <c r="AW18" s="9"/>
      <c r="AX18" s="9"/>
      <c r="AY18" s="9">
        <v>445368000</v>
      </c>
      <c r="AZ18" s="9">
        <v>79710000</v>
      </c>
      <c r="BA18" s="9"/>
      <c r="BB18" s="9">
        <v>47400000</v>
      </c>
      <c r="BC18" s="9"/>
      <c r="BD18" s="9"/>
      <c r="BE18" s="9"/>
      <c r="BF18" s="9"/>
      <c r="BG18" s="9"/>
      <c r="BH18" s="9"/>
      <c r="BI18" s="9"/>
      <c r="BJ18" s="9">
        <v>168380000</v>
      </c>
      <c r="BK18" s="3">
        <v>282168000</v>
      </c>
      <c r="BL18" s="3"/>
      <c r="BM18" s="17">
        <v>20215153000</v>
      </c>
      <c r="BN18"/>
    </row>
    <row r="19" spans="1:66" ht="15" x14ac:dyDescent="0.25">
      <c r="A19" s="6" t="s">
        <v>84</v>
      </c>
      <c r="B19" s="6" t="s">
        <v>85</v>
      </c>
      <c r="C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191580000</v>
      </c>
      <c r="AD19" s="9">
        <v>1926500000</v>
      </c>
      <c r="AE19" s="9"/>
      <c r="AF19" s="9"/>
      <c r="AG19" s="9">
        <v>1023400000</v>
      </c>
      <c r="AH19" s="9"/>
      <c r="AI19" s="9"/>
      <c r="AJ19" s="9"/>
      <c r="AK19" s="9"/>
      <c r="AL19" s="9">
        <v>1207360000</v>
      </c>
      <c r="AM19" s="9">
        <v>478050000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>
        <v>159060000</v>
      </c>
      <c r="AZ19" s="9">
        <v>876810000</v>
      </c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3"/>
      <c r="BL19" s="3"/>
      <c r="BM19" s="17">
        <v>5862760000</v>
      </c>
      <c r="BN19"/>
    </row>
    <row r="20" spans="1:66" ht="15" x14ac:dyDescent="0.25">
      <c r="A20" s="10"/>
      <c r="B20" s="11" t="s">
        <v>86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3853000000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4"/>
      <c r="BL20" s="4"/>
      <c r="BM20" s="18">
        <v>3853000000</v>
      </c>
      <c r="BN20"/>
    </row>
    <row r="21" spans="1:66" ht="15" x14ac:dyDescent="0.25">
      <c r="A21" s="10"/>
      <c r="B21" s="11" t="s">
        <v>87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>
        <v>3853000000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4"/>
      <c r="BL21" s="4"/>
      <c r="BM21" s="18">
        <v>3853000000</v>
      </c>
      <c r="BN21"/>
    </row>
    <row r="22" spans="1:66" ht="14.45" x14ac:dyDescent="0.3">
      <c r="A22" s="6" t="s">
        <v>88</v>
      </c>
      <c r="B22" s="7"/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191580000</v>
      </c>
      <c r="AD22" s="9">
        <v>9632500000</v>
      </c>
      <c r="AE22" s="9"/>
      <c r="AF22" s="9"/>
      <c r="AG22" s="9">
        <v>1023400000</v>
      </c>
      <c r="AH22" s="9"/>
      <c r="AI22" s="9"/>
      <c r="AJ22" s="9"/>
      <c r="AK22" s="9"/>
      <c r="AL22" s="9">
        <v>1207360000</v>
      </c>
      <c r="AM22" s="9">
        <v>478050000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>
        <v>159060000</v>
      </c>
      <c r="AZ22" s="9">
        <v>876810000</v>
      </c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3"/>
      <c r="BL22" s="3"/>
      <c r="BM22" s="17">
        <v>13568760000</v>
      </c>
      <c r="BN22"/>
    </row>
    <row r="23" spans="1:66" ht="15" x14ac:dyDescent="0.25">
      <c r="A23" s="6" t="s">
        <v>89</v>
      </c>
      <c r="B23" s="6" t="s">
        <v>90</v>
      </c>
      <c r="C23" s="6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677925000</v>
      </c>
      <c r="W23" s="9"/>
      <c r="X23" s="9"/>
      <c r="Y23" s="9"/>
      <c r="Z23" s="9"/>
      <c r="AA23" s="9"/>
      <c r="AB23" s="9"/>
      <c r="AC23" s="9">
        <v>4023180000</v>
      </c>
      <c r="AD23" s="9">
        <v>1444875000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>
        <v>397650000</v>
      </c>
      <c r="AZ23" s="9"/>
      <c r="BA23" s="9"/>
      <c r="BB23" s="9">
        <v>540000000</v>
      </c>
      <c r="BC23" s="9"/>
      <c r="BD23" s="9">
        <v>1895625000</v>
      </c>
      <c r="BE23" s="9"/>
      <c r="BF23" s="9">
        <v>484200000</v>
      </c>
      <c r="BG23" s="9"/>
      <c r="BH23" s="9">
        <v>2879880000</v>
      </c>
      <c r="BI23" s="9"/>
      <c r="BJ23" s="9"/>
      <c r="BK23" s="3">
        <v>705420000</v>
      </c>
      <c r="BL23" s="3"/>
      <c r="BM23" s="17">
        <v>13048755000</v>
      </c>
      <c r="BN23"/>
    </row>
    <row r="24" spans="1:66" ht="15" x14ac:dyDescent="0.25">
      <c r="A24" s="10"/>
      <c r="B24" s="11" t="s">
        <v>91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>
        <v>6130560000</v>
      </c>
      <c r="AD24" s="12">
        <v>1541200000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>
        <v>741600000</v>
      </c>
      <c r="BI24" s="12"/>
      <c r="BJ24" s="12"/>
      <c r="BK24" s="4"/>
      <c r="BL24" s="4"/>
      <c r="BM24" s="18">
        <v>8413360000</v>
      </c>
      <c r="BN24"/>
    </row>
    <row r="25" spans="1:66" ht="15" x14ac:dyDescent="0.25">
      <c r="A25" s="6" t="s">
        <v>92</v>
      </c>
      <c r="B25" s="7"/>
      <c r="C25" s="6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677925000</v>
      </c>
      <c r="W25" s="9"/>
      <c r="X25" s="9"/>
      <c r="Y25" s="9"/>
      <c r="Z25" s="9"/>
      <c r="AA25" s="9"/>
      <c r="AB25" s="9"/>
      <c r="AC25" s="9">
        <v>10153740000</v>
      </c>
      <c r="AD25" s="9">
        <v>2986075000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>
        <v>397650000</v>
      </c>
      <c r="AZ25" s="9"/>
      <c r="BA25" s="9"/>
      <c r="BB25" s="9">
        <v>540000000</v>
      </c>
      <c r="BC25" s="9"/>
      <c r="BD25" s="9">
        <v>1895625000</v>
      </c>
      <c r="BE25" s="9"/>
      <c r="BF25" s="9">
        <v>484200000</v>
      </c>
      <c r="BG25" s="9"/>
      <c r="BH25" s="9">
        <v>3621480000</v>
      </c>
      <c r="BI25" s="9"/>
      <c r="BJ25" s="9"/>
      <c r="BK25" s="3">
        <v>705420000</v>
      </c>
      <c r="BL25" s="3"/>
      <c r="BM25" s="17">
        <v>21462115000</v>
      </c>
      <c r="BN25"/>
    </row>
    <row r="26" spans="1:66" ht="15" x14ac:dyDescent="0.25">
      <c r="A26" s="6" t="s">
        <v>93</v>
      </c>
      <c r="B26" s="6" t="s">
        <v>94</v>
      </c>
      <c r="C26" s="6"/>
      <c r="D26" s="9">
        <v>157159000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>
        <v>146322000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250445000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3"/>
      <c r="BL26" s="3"/>
      <c r="BM26" s="17">
        <v>553926000</v>
      </c>
      <c r="BN26"/>
    </row>
    <row r="27" spans="1:66" ht="15" x14ac:dyDescent="0.25">
      <c r="A27" s="10"/>
      <c r="B27" s="11" t="s">
        <v>95</v>
      </c>
      <c r="C27" s="11"/>
      <c r="D27" s="12">
        <v>136660000</v>
      </c>
      <c r="E27" s="12"/>
      <c r="F27" s="12"/>
      <c r="G27" s="12"/>
      <c r="H27" s="12">
        <v>35200000</v>
      </c>
      <c r="I27" s="12"/>
      <c r="J27" s="12"/>
      <c r="K27" s="12"/>
      <c r="L27" s="12"/>
      <c r="M27" s="12"/>
      <c r="N27" s="12"/>
      <c r="O27" s="12"/>
      <c r="P27" s="12">
        <v>162580000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>
        <v>191580000</v>
      </c>
      <c r="AD27" s="12">
        <v>539420000</v>
      </c>
      <c r="AE27" s="12"/>
      <c r="AF27" s="12"/>
      <c r="AG27" s="12"/>
      <c r="AH27" s="12"/>
      <c r="AI27" s="12">
        <v>16829000</v>
      </c>
      <c r="AJ27" s="12">
        <v>155100000</v>
      </c>
      <c r="AK27" s="12">
        <v>234270000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>
        <v>432600000</v>
      </c>
      <c r="BI27" s="12"/>
      <c r="BJ27" s="12"/>
      <c r="BK27" s="4"/>
      <c r="BL27" s="4"/>
      <c r="BM27" s="18">
        <v>1904239000</v>
      </c>
      <c r="BN27"/>
    </row>
    <row r="28" spans="1:66" ht="15" x14ac:dyDescent="0.25">
      <c r="A28" s="6" t="s">
        <v>96</v>
      </c>
      <c r="B28" s="7"/>
      <c r="C28" s="6"/>
      <c r="D28" s="9">
        <v>293819000</v>
      </c>
      <c r="E28" s="9"/>
      <c r="F28" s="9"/>
      <c r="G28" s="9"/>
      <c r="H28" s="9">
        <v>35200000</v>
      </c>
      <c r="I28" s="9"/>
      <c r="J28" s="9"/>
      <c r="K28" s="9"/>
      <c r="L28" s="9"/>
      <c r="M28" s="9"/>
      <c r="N28" s="9"/>
      <c r="O28" s="9"/>
      <c r="P28" s="9">
        <v>308902000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>
        <v>191580000</v>
      </c>
      <c r="AD28" s="9">
        <v>789865000</v>
      </c>
      <c r="AE28" s="9"/>
      <c r="AF28" s="9"/>
      <c r="AG28" s="9"/>
      <c r="AH28" s="9"/>
      <c r="AI28" s="9">
        <v>16829000</v>
      </c>
      <c r="AJ28" s="9">
        <v>155100000</v>
      </c>
      <c r="AK28" s="9">
        <v>234270000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>
        <v>432600000</v>
      </c>
      <c r="BI28" s="9"/>
      <c r="BJ28" s="9"/>
      <c r="BK28" s="3"/>
      <c r="BL28" s="3"/>
      <c r="BM28" s="17">
        <v>2458165000</v>
      </c>
      <c r="BN28"/>
    </row>
    <row r="29" spans="1:66" ht="15" x14ac:dyDescent="0.25">
      <c r="A29" s="6" t="s">
        <v>97</v>
      </c>
      <c r="B29" s="6" t="s">
        <v>98</v>
      </c>
      <c r="C29" s="6"/>
      <c r="D29" s="9">
        <v>286986000</v>
      </c>
      <c r="E29" s="9"/>
      <c r="F29" s="9"/>
      <c r="G29" s="9">
        <v>155800000</v>
      </c>
      <c r="H29" s="9"/>
      <c r="I29" s="9"/>
      <c r="J29" s="9">
        <v>5578380000</v>
      </c>
      <c r="K29" s="9"/>
      <c r="L29" s="9">
        <v>374000000</v>
      </c>
      <c r="M29" s="9">
        <v>1006695000</v>
      </c>
      <c r="N29" s="9"/>
      <c r="O29" s="9"/>
      <c r="P29" s="9"/>
      <c r="Q29" s="9"/>
      <c r="R29" s="9"/>
      <c r="S29" s="9"/>
      <c r="T29" s="9">
        <v>228480000</v>
      </c>
      <c r="U29" s="9"/>
      <c r="V29" s="9">
        <v>346495000</v>
      </c>
      <c r="W29" s="9"/>
      <c r="X29" s="9"/>
      <c r="Y29" s="9"/>
      <c r="Z29" s="9"/>
      <c r="AA29" s="9"/>
      <c r="AB29" s="9"/>
      <c r="AC29" s="9">
        <v>948321000</v>
      </c>
      <c r="AD29" s="9">
        <v>3738910000</v>
      </c>
      <c r="AE29" s="9"/>
      <c r="AF29" s="9"/>
      <c r="AG29" s="9"/>
      <c r="AH29" s="9"/>
      <c r="AI29" s="9">
        <v>218777000</v>
      </c>
      <c r="AJ29" s="9">
        <v>1272420000</v>
      </c>
      <c r="AK29" s="9">
        <v>3510141000</v>
      </c>
      <c r="AL29" s="9"/>
      <c r="AM29" s="9">
        <v>23902500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>
        <v>318120000</v>
      </c>
      <c r="AZ29" s="9">
        <v>1897098000</v>
      </c>
      <c r="BA29" s="9"/>
      <c r="BB29" s="9"/>
      <c r="BC29" s="9">
        <v>746120000</v>
      </c>
      <c r="BD29" s="9"/>
      <c r="BE29" s="9"/>
      <c r="BF29" s="9"/>
      <c r="BG29" s="9"/>
      <c r="BH29" s="9">
        <v>4832760000</v>
      </c>
      <c r="BI29" s="9">
        <v>451834500</v>
      </c>
      <c r="BJ29" s="9">
        <v>239086500</v>
      </c>
      <c r="BK29" s="3">
        <v>505551000</v>
      </c>
      <c r="BL29" s="3"/>
      <c r="BM29" s="17">
        <v>26679877500</v>
      </c>
      <c r="BN29"/>
    </row>
    <row r="30" spans="1:66" ht="15" x14ac:dyDescent="0.25">
      <c r="A30" s="6" t="s">
        <v>99</v>
      </c>
      <c r="B30" s="7"/>
      <c r="C30" s="6"/>
      <c r="D30" s="9">
        <v>286986000</v>
      </c>
      <c r="E30" s="9"/>
      <c r="F30" s="9"/>
      <c r="G30" s="9">
        <v>155800000</v>
      </c>
      <c r="H30" s="9"/>
      <c r="I30" s="9"/>
      <c r="J30" s="9">
        <v>5578380000</v>
      </c>
      <c r="K30" s="9"/>
      <c r="L30" s="9">
        <v>374000000</v>
      </c>
      <c r="M30" s="9">
        <v>1006695000</v>
      </c>
      <c r="N30" s="9"/>
      <c r="O30" s="9"/>
      <c r="P30" s="9"/>
      <c r="Q30" s="9"/>
      <c r="R30" s="9"/>
      <c r="S30" s="9"/>
      <c r="T30" s="9">
        <v>228480000</v>
      </c>
      <c r="U30" s="9"/>
      <c r="V30" s="9">
        <v>346495000</v>
      </c>
      <c r="W30" s="9"/>
      <c r="X30" s="9"/>
      <c r="Y30" s="9"/>
      <c r="Z30" s="9"/>
      <c r="AA30" s="9"/>
      <c r="AB30" s="9"/>
      <c r="AC30" s="9">
        <v>948321000</v>
      </c>
      <c r="AD30" s="9">
        <v>3738910000</v>
      </c>
      <c r="AE30" s="9"/>
      <c r="AF30" s="9"/>
      <c r="AG30" s="9"/>
      <c r="AH30" s="9"/>
      <c r="AI30" s="9">
        <v>218777000</v>
      </c>
      <c r="AJ30" s="9">
        <v>1272420000</v>
      </c>
      <c r="AK30" s="9">
        <v>3510141000</v>
      </c>
      <c r="AL30" s="9"/>
      <c r="AM30" s="9">
        <v>23902500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>
        <v>318120000</v>
      </c>
      <c r="AZ30" s="9">
        <v>1897098000</v>
      </c>
      <c r="BA30" s="9"/>
      <c r="BB30" s="9"/>
      <c r="BC30" s="9">
        <v>746120000</v>
      </c>
      <c r="BD30" s="9"/>
      <c r="BE30" s="9"/>
      <c r="BF30" s="9"/>
      <c r="BG30" s="9"/>
      <c r="BH30" s="9">
        <v>4832760000</v>
      </c>
      <c r="BI30" s="9">
        <v>451834500</v>
      </c>
      <c r="BJ30" s="9">
        <v>239086500</v>
      </c>
      <c r="BK30" s="3">
        <v>505551000</v>
      </c>
      <c r="BL30" s="3"/>
      <c r="BM30" s="17">
        <v>26679877500</v>
      </c>
      <c r="BN30"/>
    </row>
    <row r="31" spans="1:66" ht="15" x14ac:dyDescent="0.25">
      <c r="A31" s="6" t="s">
        <v>100</v>
      </c>
      <c r="B31" s="6" t="s">
        <v>101</v>
      </c>
      <c r="C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383160000</v>
      </c>
      <c r="AD31" s="9"/>
      <c r="AE31" s="9"/>
      <c r="AF31" s="9"/>
      <c r="AG31" s="9"/>
      <c r="AH31" s="9"/>
      <c r="AI31" s="9"/>
      <c r="AJ31" s="9">
        <v>310200000</v>
      </c>
      <c r="AK31" s="9">
        <v>156180000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3"/>
      <c r="BL31" s="3"/>
      <c r="BM31" s="17">
        <v>849540000</v>
      </c>
      <c r="BN31"/>
    </row>
    <row r="32" spans="1:66" ht="15" x14ac:dyDescent="0.25">
      <c r="A32" s="6" t="s">
        <v>102</v>
      </c>
      <c r="B32" s="7"/>
      <c r="C32" s="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383160000</v>
      </c>
      <c r="AD32" s="9"/>
      <c r="AE32" s="9"/>
      <c r="AF32" s="9"/>
      <c r="AG32" s="9"/>
      <c r="AH32" s="9"/>
      <c r="AI32" s="9"/>
      <c r="AJ32" s="9">
        <v>310200000</v>
      </c>
      <c r="AK32" s="9">
        <v>156180000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3"/>
      <c r="BL32" s="3"/>
      <c r="BM32" s="17">
        <v>849540000</v>
      </c>
      <c r="BN32"/>
    </row>
    <row r="33" spans="1:66" ht="15" x14ac:dyDescent="0.25">
      <c r="A33" s="6" t="s">
        <v>103</v>
      </c>
      <c r="B33" s="6" t="s">
        <v>104</v>
      </c>
      <c r="C33" s="6"/>
      <c r="D33" s="9">
        <v>136660000</v>
      </c>
      <c r="E33" s="9"/>
      <c r="F33" s="9"/>
      <c r="G33" s="9">
        <v>31160000</v>
      </c>
      <c r="H33" s="9"/>
      <c r="I33" s="9"/>
      <c r="J33" s="9"/>
      <c r="K33" s="9"/>
      <c r="L33" s="9"/>
      <c r="M33" s="9">
        <v>119312000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>
        <v>83785000</v>
      </c>
      <c r="Z33" s="9"/>
      <c r="AA33" s="9"/>
      <c r="AB33" s="9">
        <v>87350000</v>
      </c>
      <c r="AC33" s="9">
        <v>1092006000</v>
      </c>
      <c r="AD33" s="9">
        <v>2051722500</v>
      </c>
      <c r="AE33" s="9"/>
      <c r="AF33" s="9"/>
      <c r="AG33" s="9"/>
      <c r="AH33" s="9">
        <v>16200000</v>
      </c>
      <c r="AI33" s="9"/>
      <c r="AJ33" s="9">
        <v>419070000</v>
      </c>
      <c r="AK33" s="9">
        <v>671574000</v>
      </c>
      <c r="AL33" s="9"/>
      <c r="AM33" s="9"/>
      <c r="AN33" s="9">
        <v>111300000</v>
      </c>
      <c r="AO33" s="9"/>
      <c r="AP33" s="9">
        <v>31600000</v>
      </c>
      <c r="AQ33" s="9"/>
      <c r="AR33" s="9">
        <v>16500000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>
        <v>412616000</v>
      </c>
      <c r="BD33" s="9"/>
      <c r="BE33" s="9"/>
      <c r="BF33" s="9"/>
      <c r="BG33" s="9"/>
      <c r="BH33" s="9"/>
      <c r="BI33" s="9"/>
      <c r="BJ33" s="9">
        <v>674475600</v>
      </c>
      <c r="BK33" s="3">
        <v>764988800</v>
      </c>
      <c r="BL33" s="3"/>
      <c r="BM33" s="17">
        <v>6720319900</v>
      </c>
      <c r="BN33"/>
    </row>
    <row r="34" spans="1:66" ht="15" x14ac:dyDescent="0.25">
      <c r="A34" s="6" t="s">
        <v>105</v>
      </c>
      <c r="B34" s="7"/>
      <c r="C34" s="6"/>
      <c r="D34" s="9">
        <v>136660000</v>
      </c>
      <c r="E34" s="9"/>
      <c r="F34" s="9"/>
      <c r="G34" s="9">
        <v>31160000</v>
      </c>
      <c r="H34" s="9"/>
      <c r="I34" s="9"/>
      <c r="J34" s="9"/>
      <c r="K34" s="9"/>
      <c r="L34" s="9"/>
      <c r="M34" s="9">
        <v>119312000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v>83785000</v>
      </c>
      <c r="Z34" s="9"/>
      <c r="AA34" s="9"/>
      <c r="AB34" s="9">
        <v>87350000</v>
      </c>
      <c r="AC34" s="9">
        <v>1092006000</v>
      </c>
      <c r="AD34" s="9">
        <v>2051722500</v>
      </c>
      <c r="AE34" s="9"/>
      <c r="AF34" s="9"/>
      <c r="AG34" s="9"/>
      <c r="AH34" s="9">
        <v>16200000</v>
      </c>
      <c r="AI34" s="9"/>
      <c r="AJ34" s="9">
        <v>419070000</v>
      </c>
      <c r="AK34" s="9">
        <v>671574000</v>
      </c>
      <c r="AL34" s="9"/>
      <c r="AM34" s="9"/>
      <c r="AN34" s="9">
        <v>111300000</v>
      </c>
      <c r="AO34" s="9"/>
      <c r="AP34" s="9">
        <v>31600000</v>
      </c>
      <c r="AQ34" s="9"/>
      <c r="AR34" s="9">
        <v>16500000</v>
      </c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412616000</v>
      </c>
      <c r="BD34" s="9"/>
      <c r="BE34" s="9"/>
      <c r="BF34" s="9"/>
      <c r="BG34" s="9"/>
      <c r="BH34" s="9"/>
      <c r="BI34" s="9"/>
      <c r="BJ34" s="9">
        <v>674475600</v>
      </c>
      <c r="BK34" s="3">
        <v>764988800</v>
      </c>
      <c r="BL34" s="3"/>
      <c r="BM34" s="17">
        <v>6720319900</v>
      </c>
      <c r="BN34"/>
    </row>
    <row r="35" spans="1:66" ht="14.45" x14ac:dyDescent="0.3">
      <c r="A35" s="6" t="s">
        <v>106</v>
      </c>
      <c r="B35" s="6" t="s">
        <v>107</v>
      </c>
      <c r="C35" s="6"/>
      <c r="D35" s="9"/>
      <c r="E35" s="9"/>
      <c r="F35" s="9">
        <v>11113200000</v>
      </c>
      <c r="G35" s="9"/>
      <c r="H35" s="9"/>
      <c r="I35" s="9"/>
      <c r="J35" s="9"/>
      <c r="K35" s="9"/>
      <c r="L35" s="9"/>
      <c r="M35" s="9"/>
      <c r="N35" s="9"/>
      <c r="O35" s="9">
        <v>2540160000</v>
      </c>
      <c r="P35" s="9"/>
      <c r="Q35" s="9"/>
      <c r="R35" s="9">
        <v>2540160000</v>
      </c>
      <c r="S35" s="9"/>
      <c r="T35" s="9"/>
      <c r="U35" s="9"/>
      <c r="V35" s="9"/>
      <c r="W35" s="9">
        <v>1270080000</v>
      </c>
      <c r="X35" s="9"/>
      <c r="Y35" s="9"/>
      <c r="Z35" s="9"/>
      <c r="AA35" s="9"/>
      <c r="AB35" s="9"/>
      <c r="AC35" s="9"/>
      <c r="AD35" s="9"/>
      <c r="AE35" s="9"/>
      <c r="AF35" s="9">
        <v>29471400000</v>
      </c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3"/>
      <c r="BL35" s="3"/>
      <c r="BM35" s="17">
        <v>46935000000</v>
      </c>
      <c r="BN35"/>
    </row>
    <row r="36" spans="1:66" ht="14.45" x14ac:dyDescent="0.3">
      <c r="A36" s="6" t="s">
        <v>108</v>
      </c>
      <c r="B36" s="7"/>
      <c r="C36" s="6"/>
      <c r="D36" s="9"/>
      <c r="E36" s="9"/>
      <c r="F36" s="9">
        <v>11113200000</v>
      </c>
      <c r="G36" s="9"/>
      <c r="H36" s="9"/>
      <c r="I36" s="9"/>
      <c r="J36" s="9"/>
      <c r="K36" s="9"/>
      <c r="L36" s="9"/>
      <c r="M36" s="9"/>
      <c r="N36" s="9"/>
      <c r="O36" s="9">
        <v>2540160000</v>
      </c>
      <c r="P36" s="9"/>
      <c r="Q36" s="9"/>
      <c r="R36" s="9">
        <v>2540160000</v>
      </c>
      <c r="S36" s="9"/>
      <c r="T36" s="9"/>
      <c r="U36" s="9"/>
      <c r="V36" s="9"/>
      <c r="W36" s="9">
        <v>1270080000</v>
      </c>
      <c r="X36" s="9"/>
      <c r="Y36" s="9"/>
      <c r="Z36" s="9"/>
      <c r="AA36" s="9"/>
      <c r="AB36" s="9"/>
      <c r="AC36" s="9"/>
      <c r="AD36" s="9"/>
      <c r="AE36" s="9"/>
      <c r="AF36" s="9">
        <v>29471400000</v>
      </c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3"/>
      <c r="BL36" s="3"/>
      <c r="BM36" s="17">
        <v>46935000000</v>
      </c>
      <c r="BN36"/>
    </row>
    <row r="37" spans="1:66" ht="15" x14ac:dyDescent="0.25">
      <c r="A37" s="6" t="s">
        <v>109</v>
      </c>
      <c r="B37" s="6" t="s">
        <v>110</v>
      </c>
      <c r="C37" s="6"/>
      <c r="D37" s="9"/>
      <c r="E37" s="9"/>
      <c r="F37" s="9"/>
      <c r="G37" s="9"/>
      <c r="H37" s="9"/>
      <c r="I37" s="9"/>
      <c r="J37" s="9"/>
      <c r="K37" s="9"/>
      <c r="L37" s="9"/>
      <c r="M37" s="9">
        <v>89484000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>
        <v>191580000</v>
      </c>
      <c r="AD37" s="9">
        <v>597215000</v>
      </c>
      <c r="AE37" s="9"/>
      <c r="AF37" s="9"/>
      <c r="AG37" s="9"/>
      <c r="AH37" s="9"/>
      <c r="AI37" s="9"/>
      <c r="AJ37" s="9"/>
      <c r="AK37" s="9"/>
      <c r="AL37" s="9">
        <v>258720000</v>
      </c>
      <c r="AM37" s="9">
        <v>175285000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>
        <v>54000000</v>
      </c>
      <c r="BC37" s="9"/>
      <c r="BD37" s="9"/>
      <c r="BE37" s="9"/>
      <c r="BF37" s="9"/>
      <c r="BG37" s="9"/>
      <c r="BH37" s="9"/>
      <c r="BI37" s="9"/>
      <c r="BJ37" s="9"/>
      <c r="BK37" s="3"/>
      <c r="BL37" s="3"/>
      <c r="BM37" s="17">
        <v>1366284000</v>
      </c>
      <c r="BN37"/>
    </row>
    <row r="38" spans="1:66" ht="15" x14ac:dyDescent="0.25">
      <c r="A38" s="10"/>
      <c r="B38" s="11" t="s">
        <v>111</v>
      </c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6357450000</v>
      </c>
      <c r="AE38" s="12"/>
      <c r="AF38" s="12"/>
      <c r="AG38" s="12">
        <v>2251480000</v>
      </c>
      <c r="AH38" s="12"/>
      <c r="AI38" s="12"/>
      <c r="AJ38" s="12"/>
      <c r="AK38" s="12"/>
      <c r="AL38" s="12">
        <v>689920000</v>
      </c>
      <c r="AM38" s="12">
        <v>2469925000</v>
      </c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>
        <v>556710000</v>
      </c>
      <c r="AZ38" s="12">
        <v>1514490000</v>
      </c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4">
        <v>156760000</v>
      </c>
      <c r="BL38" s="4"/>
      <c r="BM38" s="18">
        <v>13996735000</v>
      </c>
      <c r="BN38"/>
    </row>
    <row r="39" spans="1:66" ht="15" x14ac:dyDescent="0.25">
      <c r="A39" s="6" t="s">
        <v>112</v>
      </c>
      <c r="B39" s="7"/>
      <c r="C39" s="6"/>
      <c r="D39" s="9"/>
      <c r="E39" s="9"/>
      <c r="F39" s="9"/>
      <c r="G39" s="9"/>
      <c r="H39" s="9"/>
      <c r="I39" s="9"/>
      <c r="J39" s="9"/>
      <c r="K39" s="9"/>
      <c r="L39" s="9"/>
      <c r="M39" s="9">
        <v>89484000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>
        <v>191580000</v>
      </c>
      <c r="AD39" s="9">
        <v>6954665000</v>
      </c>
      <c r="AE39" s="9"/>
      <c r="AF39" s="9"/>
      <c r="AG39" s="9">
        <v>2251480000</v>
      </c>
      <c r="AH39" s="9"/>
      <c r="AI39" s="9"/>
      <c r="AJ39" s="9"/>
      <c r="AK39" s="9"/>
      <c r="AL39" s="9">
        <v>948640000</v>
      </c>
      <c r="AM39" s="9">
        <v>2645210000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556710000</v>
      </c>
      <c r="AZ39" s="9">
        <v>1514490000</v>
      </c>
      <c r="BA39" s="9"/>
      <c r="BB39" s="9">
        <v>54000000</v>
      </c>
      <c r="BC39" s="9"/>
      <c r="BD39" s="9"/>
      <c r="BE39" s="9"/>
      <c r="BF39" s="9"/>
      <c r="BG39" s="9"/>
      <c r="BH39" s="9"/>
      <c r="BI39" s="9"/>
      <c r="BJ39" s="9"/>
      <c r="BK39" s="3">
        <v>156760000</v>
      </c>
      <c r="BL39" s="3"/>
      <c r="BM39" s="17">
        <v>15363019000</v>
      </c>
      <c r="BN39"/>
    </row>
    <row r="40" spans="1:66" ht="15" x14ac:dyDescent="0.25">
      <c r="A40" s="6" t="s">
        <v>113</v>
      </c>
      <c r="B40" s="6" t="s">
        <v>114</v>
      </c>
      <c r="C40" s="6"/>
      <c r="D40" s="9">
        <v>409980000</v>
      </c>
      <c r="E40" s="9"/>
      <c r="F40" s="9"/>
      <c r="G40" s="9"/>
      <c r="H40" s="9"/>
      <c r="I40" s="9"/>
      <c r="J40" s="9"/>
      <c r="K40" s="9"/>
      <c r="L40" s="9">
        <v>1492740000</v>
      </c>
      <c r="M40" s="9">
        <v>897840000</v>
      </c>
      <c r="N40" s="9"/>
      <c r="O40" s="9"/>
      <c r="P40" s="9"/>
      <c r="Q40" s="9">
        <v>244160000</v>
      </c>
      <c r="R40" s="9"/>
      <c r="S40" s="9"/>
      <c r="T40" s="9"/>
      <c r="U40" s="9">
        <v>5693807500</v>
      </c>
      <c r="V40" s="9">
        <v>522410000</v>
      </c>
      <c r="W40" s="9"/>
      <c r="X40" s="9"/>
      <c r="Y40" s="9"/>
      <c r="Z40" s="9"/>
      <c r="AA40" s="9"/>
      <c r="AB40" s="9"/>
      <c r="AC40" s="9"/>
      <c r="AD40" s="9">
        <v>1158900000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>
        <v>279426000</v>
      </c>
      <c r="BB40" s="9"/>
      <c r="BC40" s="9"/>
      <c r="BD40" s="9">
        <v>2042310000</v>
      </c>
      <c r="BE40" s="9">
        <v>86025000</v>
      </c>
      <c r="BF40" s="9"/>
      <c r="BG40" s="9"/>
      <c r="BH40" s="9">
        <v>4190040000</v>
      </c>
      <c r="BI40" s="9"/>
      <c r="BJ40" s="9"/>
      <c r="BK40" s="3"/>
      <c r="BL40" s="3"/>
      <c r="BM40" s="17">
        <v>17017638500</v>
      </c>
      <c r="BN40"/>
    </row>
    <row r="41" spans="1:66" ht="15" x14ac:dyDescent="0.25">
      <c r="A41" s="6" t="s">
        <v>115</v>
      </c>
      <c r="B41" s="7"/>
      <c r="C41" s="6"/>
      <c r="D41" s="9">
        <v>409980000</v>
      </c>
      <c r="E41" s="9"/>
      <c r="F41" s="9"/>
      <c r="G41" s="9"/>
      <c r="H41" s="9"/>
      <c r="I41" s="9"/>
      <c r="J41" s="9"/>
      <c r="K41" s="9"/>
      <c r="L41" s="9">
        <v>1492740000</v>
      </c>
      <c r="M41" s="9">
        <v>897840000</v>
      </c>
      <c r="N41" s="9"/>
      <c r="O41" s="9"/>
      <c r="P41" s="9"/>
      <c r="Q41" s="9">
        <v>244160000</v>
      </c>
      <c r="R41" s="9"/>
      <c r="S41" s="9"/>
      <c r="T41" s="9"/>
      <c r="U41" s="9">
        <v>5693807500</v>
      </c>
      <c r="V41" s="9">
        <v>522410000</v>
      </c>
      <c r="W41" s="9"/>
      <c r="X41" s="9"/>
      <c r="Y41" s="9"/>
      <c r="Z41" s="9"/>
      <c r="AA41" s="9"/>
      <c r="AB41" s="9"/>
      <c r="AC41" s="9"/>
      <c r="AD41" s="9">
        <v>1158900000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279426000</v>
      </c>
      <c r="BB41" s="9"/>
      <c r="BC41" s="9"/>
      <c r="BD41" s="9">
        <v>2042310000</v>
      </c>
      <c r="BE41" s="9">
        <v>86025000</v>
      </c>
      <c r="BF41" s="9"/>
      <c r="BG41" s="9"/>
      <c r="BH41" s="9">
        <v>4190040000</v>
      </c>
      <c r="BI41" s="9"/>
      <c r="BJ41" s="9"/>
      <c r="BK41" s="3"/>
      <c r="BL41" s="3"/>
      <c r="BM41" s="17">
        <v>17017638500</v>
      </c>
      <c r="BN41"/>
    </row>
    <row r="42" spans="1:66" ht="15" x14ac:dyDescent="0.25">
      <c r="A42" s="6" t="s">
        <v>116</v>
      </c>
      <c r="B42" s="6" t="s">
        <v>117</v>
      </c>
      <c r="C42" s="6"/>
      <c r="D42" s="9">
        <v>68330000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v>69340000</v>
      </c>
      <c r="Y42" s="9"/>
      <c r="Z42" s="9"/>
      <c r="AA42" s="9"/>
      <c r="AB42" s="9"/>
      <c r="AC42" s="9"/>
      <c r="AD42" s="9">
        <v>385300000</v>
      </c>
      <c r="AE42" s="9"/>
      <c r="AF42" s="9"/>
      <c r="AG42" s="9"/>
      <c r="AH42" s="9"/>
      <c r="AI42" s="9"/>
      <c r="AJ42" s="9"/>
      <c r="AK42" s="9">
        <v>78090000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>
        <v>159060000</v>
      </c>
      <c r="AZ42" s="9"/>
      <c r="BA42" s="9"/>
      <c r="BB42" s="9"/>
      <c r="BC42" s="9"/>
      <c r="BD42" s="9"/>
      <c r="BE42" s="9"/>
      <c r="BF42" s="9"/>
      <c r="BG42" s="9"/>
      <c r="BH42" s="9">
        <v>222480000</v>
      </c>
      <c r="BI42" s="9"/>
      <c r="BJ42" s="9"/>
      <c r="BK42" s="3"/>
      <c r="BL42" s="3"/>
      <c r="BM42" s="17">
        <v>982600000</v>
      </c>
      <c r="BN42"/>
    </row>
    <row r="43" spans="1:66" ht="15" x14ac:dyDescent="0.25">
      <c r="A43" s="10"/>
      <c r="B43" s="11" t="s">
        <v>118</v>
      </c>
      <c r="C43" s="11"/>
      <c r="D43" s="12"/>
      <c r="E43" s="12"/>
      <c r="F43" s="12"/>
      <c r="G43" s="12"/>
      <c r="H43" s="12"/>
      <c r="I43" s="12"/>
      <c r="J43" s="12"/>
      <c r="K43" s="12"/>
      <c r="L43" s="12">
        <v>29920000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>
        <v>115590000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>
        <v>31812000</v>
      </c>
      <c r="AZ43" s="12">
        <v>39855000</v>
      </c>
      <c r="BA43" s="12"/>
      <c r="BB43" s="12">
        <v>45000000</v>
      </c>
      <c r="BC43" s="12"/>
      <c r="BD43" s="12"/>
      <c r="BE43" s="12"/>
      <c r="BF43" s="12"/>
      <c r="BG43" s="12"/>
      <c r="BH43" s="12"/>
      <c r="BI43" s="12"/>
      <c r="BJ43" s="12">
        <v>16778000</v>
      </c>
      <c r="BK43" s="4">
        <v>47028000</v>
      </c>
      <c r="BL43" s="4"/>
      <c r="BM43" s="18">
        <v>325983000</v>
      </c>
      <c r="BN43"/>
    </row>
    <row r="44" spans="1:66" ht="15" x14ac:dyDescent="0.25">
      <c r="A44" s="10"/>
      <c r="B44" s="11" t="s">
        <v>119</v>
      </c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>
        <v>577950000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4"/>
      <c r="BL44" s="4"/>
      <c r="BM44" s="18">
        <v>577950000</v>
      </c>
      <c r="BN44"/>
    </row>
    <row r="45" spans="1:66" ht="15" x14ac:dyDescent="0.25">
      <c r="A45" s="10"/>
      <c r="B45" s="11" t="s">
        <v>120</v>
      </c>
      <c r="C45" s="11"/>
      <c r="D45" s="12">
        <v>40998000</v>
      </c>
      <c r="E45" s="12">
        <v>33036000</v>
      </c>
      <c r="F45" s="12"/>
      <c r="G45" s="12"/>
      <c r="H45" s="12"/>
      <c r="I45" s="12"/>
      <c r="J45" s="12"/>
      <c r="K45" s="12"/>
      <c r="L45" s="12"/>
      <c r="M45" s="12">
        <v>44742000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>
        <v>693540000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>
        <v>47718000</v>
      </c>
      <c r="AZ45" s="12">
        <v>47826000</v>
      </c>
      <c r="BA45" s="12"/>
      <c r="BB45" s="12">
        <v>54000000</v>
      </c>
      <c r="BC45" s="12"/>
      <c r="BD45" s="12"/>
      <c r="BE45" s="12"/>
      <c r="BF45" s="12"/>
      <c r="BG45" s="12"/>
      <c r="BH45" s="12"/>
      <c r="BI45" s="12"/>
      <c r="BJ45" s="12"/>
      <c r="BK45" s="4"/>
      <c r="BL45" s="4"/>
      <c r="BM45" s="18">
        <v>961860000</v>
      </c>
      <c r="BN45"/>
    </row>
    <row r="46" spans="1:66" ht="15" x14ac:dyDescent="0.25">
      <c r="A46" s="6" t="s">
        <v>121</v>
      </c>
      <c r="B46" s="7"/>
      <c r="C46" s="6"/>
      <c r="D46" s="9">
        <v>109328000</v>
      </c>
      <c r="E46" s="9">
        <v>33036000</v>
      </c>
      <c r="F46" s="9"/>
      <c r="G46" s="9"/>
      <c r="H46" s="9"/>
      <c r="I46" s="9"/>
      <c r="J46" s="9"/>
      <c r="K46" s="9"/>
      <c r="L46" s="9">
        <v>29920000</v>
      </c>
      <c r="M46" s="9">
        <v>44742000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v>69340000</v>
      </c>
      <c r="Y46" s="9"/>
      <c r="Z46" s="9"/>
      <c r="AA46" s="9"/>
      <c r="AB46" s="9"/>
      <c r="AC46" s="9"/>
      <c r="AD46" s="9">
        <v>1772380000</v>
      </c>
      <c r="AE46" s="9"/>
      <c r="AF46" s="9"/>
      <c r="AG46" s="9"/>
      <c r="AH46" s="9"/>
      <c r="AI46" s="9"/>
      <c r="AJ46" s="9"/>
      <c r="AK46" s="9">
        <v>78090000</v>
      </c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v>238590000</v>
      </c>
      <c r="AZ46" s="9">
        <v>87681000</v>
      </c>
      <c r="BA46" s="9"/>
      <c r="BB46" s="9">
        <v>99000000</v>
      </c>
      <c r="BC46" s="9"/>
      <c r="BD46" s="9"/>
      <c r="BE46" s="9"/>
      <c r="BF46" s="9"/>
      <c r="BG46" s="9"/>
      <c r="BH46" s="9">
        <v>222480000</v>
      </c>
      <c r="BI46" s="9"/>
      <c r="BJ46" s="9">
        <v>16778000</v>
      </c>
      <c r="BK46" s="3">
        <v>47028000</v>
      </c>
      <c r="BL46" s="3"/>
      <c r="BM46" s="17">
        <v>2848393000</v>
      </c>
      <c r="BN46"/>
    </row>
    <row r="47" spans="1:66" ht="15" x14ac:dyDescent="0.25">
      <c r="A47" s="6" t="s">
        <v>122</v>
      </c>
      <c r="B47" s="6" t="s">
        <v>123</v>
      </c>
      <c r="C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>
        <v>574740000</v>
      </c>
      <c r="AD47" s="9"/>
      <c r="AE47" s="9"/>
      <c r="AF47" s="9"/>
      <c r="AG47" s="9">
        <v>409360000</v>
      </c>
      <c r="AH47" s="9"/>
      <c r="AI47" s="9"/>
      <c r="AJ47" s="9"/>
      <c r="AK47" s="9"/>
      <c r="AL47" s="9">
        <v>344960000</v>
      </c>
      <c r="AM47" s="9">
        <v>159350000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v>318120000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3"/>
      <c r="BL47" s="3"/>
      <c r="BM47" s="17">
        <v>1806530000</v>
      </c>
      <c r="BN47"/>
    </row>
    <row r="48" spans="1:66" ht="15" x14ac:dyDescent="0.25">
      <c r="A48" s="10"/>
      <c r="B48" s="11" t="s">
        <v>124</v>
      </c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>
        <v>574740000</v>
      </c>
      <c r="AD48" s="12"/>
      <c r="AE48" s="12"/>
      <c r="AF48" s="12"/>
      <c r="AG48" s="12">
        <v>307020000</v>
      </c>
      <c r="AH48" s="12"/>
      <c r="AI48" s="12"/>
      <c r="AJ48" s="12"/>
      <c r="AK48" s="12"/>
      <c r="AL48" s="12">
        <v>86240000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4"/>
      <c r="BL48" s="4"/>
      <c r="BM48" s="18">
        <v>968000000</v>
      </c>
      <c r="BN48"/>
    </row>
    <row r="49" spans="1:66" ht="15" x14ac:dyDescent="0.25">
      <c r="A49" s="6" t="s">
        <v>125</v>
      </c>
      <c r="B49" s="7"/>
      <c r="C49" s="6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>
        <v>1149480000</v>
      </c>
      <c r="AD49" s="9"/>
      <c r="AE49" s="9"/>
      <c r="AF49" s="9"/>
      <c r="AG49" s="9">
        <v>716380000</v>
      </c>
      <c r="AH49" s="9"/>
      <c r="AI49" s="9"/>
      <c r="AJ49" s="9"/>
      <c r="AK49" s="9"/>
      <c r="AL49" s="9">
        <v>431200000</v>
      </c>
      <c r="AM49" s="9">
        <v>159350000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>
        <v>318120000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3"/>
      <c r="BL49" s="3"/>
      <c r="BM49" s="17">
        <v>2774530000</v>
      </c>
      <c r="BN49"/>
    </row>
    <row r="50" spans="1:66" ht="15" x14ac:dyDescent="0.25">
      <c r="A50" s="6" t="s">
        <v>126</v>
      </c>
      <c r="B50" s="6" t="s">
        <v>127</v>
      </c>
      <c r="C50" s="6"/>
      <c r="D50" s="9"/>
      <c r="E50" s="9"/>
      <c r="F50" s="9"/>
      <c r="G50" s="9"/>
      <c r="H50" s="9"/>
      <c r="I50" s="9"/>
      <c r="J50" s="9"/>
      <c r="K50" s="9"/>
      <c r="L50" s="9"/>
      <c r="M50" s="9">
        <v>447420000</v>
      </c>
      <c r="N50" s="9"/>
      <c r="O50" s="9"/>
      <c r="P50" s="9"/>
      <c r="Q50" s="9"/>
      <c r="R50" s="9"/>
      <c r="S50" s="9"/>
      <c r="T50" s="9"/>
      <c r="U50" s="9">
        <v>677925000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3"/>
      <c r="BL50" s="3"/>
      <c r="BM50" s="17">
        <v>1125345000</v>
      </c>
      <c r="BN50"/>
    </row>
    <row r="51" spans="1:66" ht="15" x14ac:dyDescent="0.25">
      <c r="A51" s="6" t="s">
        <v>128</v>
      </c>
      <c r="B51" s="7"/>
      <c r="C51" s="6"/>
      <c r="D51" s="9"/>
      <c r="E51" s="9"/>
      <c r="F51" s="9"/>
      <c r="G51" s="9"/>
      <c r="H51" s="9"/>
      <c r="I51" s="9"/>
      <c r="J51" s="9"/>
      <c r="K51" s="9"/>
      <c r="L51" s="9"/>
      <c r="M51" s="9">
        <v>447420000</v>
      </c>
      <c r="N51" s="9"/>
      <c r="O51" s="9"/>
      <c r="P51" s="9"/>
      <c r="Q51" s="9"/>
      <c r="R51" s="9"/>
      <c r="S51" s="9"/>
      <c r="T51" s="9"/>
      <c r="U51" s="9">
        <v>677925000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3"/>
      <c r="BL51" s="3"/>
      <c r="BM51" s="17">
        <v>1125345000</v>
      </c>
      <c r="BN51"/>
    </row>
    <row r="52" spans="1:66" ht="15" x14ac:dyDescent="0.25">
      <c r="A52" s="6" t="s">
        <v>129</v>
      </c>
      <c r="B52" s="6" t="s">
        <v>130</v>
      </c>
      <c r="C52" s="6"/>
      <c r="D52" s="9"/>
      <c r="E52" s="9"/>
      <c r="F52" s="9"/>
      <c r="G52" s="9"/>
      <c r="H52" s="9"/>
      <c r="I52" s="9"/>
      <c r="J52" s="9"/>
      <c r="K52" s="9"/>
      <c r="L52" s="9"/>
      <c r="M52" s="9">
        <v>149140000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47340000</v>
      </c>
      <c r="AB52" s="9"/>
      <c r="AC52" s="9">
        <v>546003000</v>
      </c>
      <c r="AD52" s="9">
        <v>1175165000</v>
      </c>
      <c r="AE52" s="9"/>
      <c r="AF52" s="9"/>
      <c r="AG52" s="9"/>
      <c r="AH52" s="9"/>
      <c r="AI52" s="9">
        <v>67316000</v>
      </c>
      <c r="AJ52" s="9">
        <v>279180000</v>
      </c>
      <c r="AK52" s="9">
        <v>445113000</v>
      </c>
      <c r="AL52" s="9">
        <v>68992000</v>
      </c>
      <c r="AM52" s="9">
        <v>223090000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>
        <v>126000000</v>
      </c>
      <c r="BC52" s="9">
        <v>186530000</v>
      </c>
      <c r="BD52" s="9"/>
      <c r="BE52" s="9"/>
      <c r="BF52" s="9"/>
      <c r="BG52" s="9"/>
      <c r="BH52" s="9"/>
      <c r="BI52" s="9">
        <v>38454000</v>
      </c>
      <c r="BJ52" s="9">
        <v>117446000</v>
      </c>
      <c r="BK52" s="3">
        <v>78380000</v>
      </c>
      <c r="BL52" s="3"/>
      <c r="BM52" s="17">
        <v>3548149000</v>
      </c>
      <c r="BN52"/>
    </row>
    <row r="53" spans="1:66" ht="15" x14ac:dyDescent="0.25">
      <c r="A53" s="10"/>
      <c r="B53" s="11" t="s">
        <v>131</v>
      </c>
      <c r="C53" s="11"/>
      <c r="D53" s="12"/>
      <c r="E53" s="12"/>
      <c r="F53" s="12"/>
      <c r="G53" s="12">
        <v>46740000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339270000</v>
      </c>
      <c r="AB53" s="12"/>
      <c r="AC53" s="12">
        <v>383160000</v>
      </c>
      <c r="AD53" s="12">
        <v>1011412500</v>
      </c>
      <c r="AE53" s="12"/>
      <c r="AF53" s="12"/>
      <c r="AG53" s="12"/>
      <c r="AH53" s="12">
        <v>421200000</v>
      </c>
      <c r="AI53" s="12"/>
      <c r="AJ53" s="12"/>
      <c r="AK53" s="12">
        <v>31236000</v>
      </c>
      <c r="AL53" s="12"/>
      <c r="AM53" s="12"/>
      <c r="AN53" s="12">
        <v>127200000</v>
      </c>
      <c r="AO53" s="12"/>
      <c r="AP53" s="12">
        <v>47400000</v>
      </c>
      <c r="AQ53" s="12"/>
      <c r="AR53" s="12"/>
      <c r="AS53" s="12"/>
      <c r="AT53" s="12"/>
      <c r="AU53" s="12"/>
      <c r="AV53" s="12"/>
      <c r="AW53" s="12"/>
      <c r="AX53" s="12"/>
      <c r="AY53" s="12">
        <v>278355000</v>
      </c>
      <c r="AZ53" s="12">
        <v>143478000</v>
      </c>
      <c r="BA53" s="12"/>
      <c r="BB53" s="12">
        <v>54000000</v>
      </c>
      <c r="BC53" s="12">
        <v>186530000</v>
      </c>
      <c r="BD53" s="12"/>
      <c r="BE53" s="12"/>
      <c r="BF53" s="12"/>
      <c r="BG53" s="12"/>
      <c r="BH53" s="12"/>
      <c r="BI53" s="12"/>
      <c r="BJ53" s="12">
        <v>520118000</v>
      </c>
      <c r="BK53" s="4">
        <v>399738000</v>
      </c>
      <c r="BL53" s="4"/>
      <c r="BM53" s="18">
        <v>3989837500</v>
      </c>
      <c r="BN53"/>
    </row>
    <row r="54" spans="1:66" ht="15" x14ac:dyDescent="0.25">
      <c r="A54" s="6" t="s">
        <v>132</v>
      </c>
      <c r="B54" s="7"/>
      <c r="C54" s="6"/>
      <c r="D54" s="9"/>
      <c r="E54" s="9"/>
      <c r="F54" s="9"/>
      <c r="G54" s="9">
        <v>46740000</v>
      </c>
      <c r="H54" s="9"/>
      <c r="I54" s="9"/>
      <c r="J54" s="9"/>
      <c r="K54" s="9"/>
      <c r="L54" s="9"/>
      <c r="M54" s="9">
        <v>149140000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386610000</v>
      </c>
      <c r="AB54" s="9"/>
      <c r="AC54" s="9">
        <v>929163000</v>
      </c>
      <c r="AD54" s="9">
        <v>2186577500</v>
      </c>
      <c r="AE54" s="9"/>
      <c r="AF54" s="9"/>
      <c r="AG54" s="9"/>
      <c r="AH54" s="9">
        <v>421200000</v>
      </c>
      <c r="AI54" s="9">
        <v>67316000</v>
      </c>
      <c r="AJ54" s="9">
        <v>279180000</v>
      </c>
      <c r="AK54" s="9">
        <v>476349000</v>
      </c>
      <c r="AL54" s="9">
        <v>68992000</v>
      </c>
      <c r="AM54" s="9">
        <v>223090000</v>
      </c>
      <c r="AN54" s="9">
        <v>127200000</v>
      </c>
      <c r="AO54" s="9"/>
      <c r="AP54" s="9">
        <v>47400000</v>
      </c>
      <c r="AQ54" s="9"/>
      <c r="AR54" s="9"/>
      <c r="AS54" s="9"/>
      <c r="AT54" s="9"/>
      <c r="AU54" s="9"/>
      <c r="AV54" s="9"/>
      <c r="AW54" s="9"/>
      <c r="AX54" s="9"/>
      <c r="AY54" s="9">
        <v>278355000</v>
      </c>
      <c r="AZ54" s="9">
        <v>143478000</v>
      </c>
      <c r="BA54" s="9"/>
      <c r="BB54" s="9">
        <v>180000000</v>
      </c>
      <c r="BC54" s="9">
        <v>373060000</v>
      </c>
      <c r="BD54" s="9"/>
      <c r="BE54" s="9"/>
      <c r="BF54" s="9"/>
      <c r="BG54" s="9"/>
      <c r="BH54" s="9"/>
      <c r="BI54" s="9">
        <v>38454000</v>
      </c>
      <c r="BJ54" s="9">
        <v>637564000</v>
      </c>
      <c r="BK54" s="3">
        <v>478118000</v>
      </c>
      <c r="BL54" s="3"/>
      <c r="BM54" s="17">
        <v>7537986500</v>
      </c>
      <c r="BN54"/>
    </row>
    <row r="55" spans="1:66" ht="15" x14ac:dyDescent="0.25">
      <c r="A55" s="6" t="s">
        <v>133</v>
      </c>
      <c r="B55" s="6" t="s">
        <v>134</v>
      </c>
      <c r="C55" s="6"/>
      <c r="D55" s="9"/>
      <c r="E55" s="9"/>
      <c r="F55" s="9"/>
      <c r="G55" s="9"/>
      <c r="H55" s="9"/>
      <c r="I55" s="9"/>
      <c r="J55" s="9"/>
      <c r="K55" s="9"/>
      <c r="L55" s="9"/>
      <c r="M55" s="9">
        <v>238624000</v>
      </c>
      <c r="N55" s="9">
        <v>179520000</v>
      </c>
      <c r="O55" s="9"/>
      <c r="P55" s="9"/>
      <c r="Q55" s="9"/>
      <c r="R55" s="9"/>
      <c r="S55" s="9"/>
      <c r="T55" s="9"/>
      <c r="U55" s="9"/>
      <c r="V55" s="9"/>
      <c r="W55" s="9"/>
      <c r="X55" s="9">
        <v>97076000</v>
      </c>
      <c r="Y55" s="9"/>
      <c r="Z55" s="9"/>
      <c r="AA55" s="9"/>
      <c r="AB55" s="9">
        <v>52410000</v>
      </c>
      <c r="AC55" s="9">
        <v>268212000</v>
      </c>
      <c r="AD55" s="9">
        <v>250445000</v>
      </c>
      <c r="AE55" s="9"/>
      <c r="AF55" s="9"/>
      <c r="AG55" s="9"/>
      <c r="AH55" s="9"/>
      <c r="AI55" s="9"/>
      <c r="AJ55" s="9">
        <v>465300000</v>
      </c>
      <c r="AK55" s="9">
        <v>1514946000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>
        <v>18653000</v>
      </c>
      <c r="BD55" s="9"/>
      <c r="BE55" s="9"/>
      <c r="BF55" s="9"/>
      <c r="BG55" s="9"/>
      <c r="BH55" s="9"/>
      <c r="BI55" s="9">
        <v>38454000</v>
      </c>
      <c r="BJ55" s="9">
        <v>385894000</v>
      </c>
      <c r="BK55" s="3">
        <v>344872000</v>
      </c>
      <c r="BL55" s="3"/>
      <c r="BM55" s="17">
        <v>3854406000</v>
      </c>
      <c r="BN55"/>
    </row>
    <row r="56" spans="1:66" ht="15" x14ac:dyDescent="0.25">
      <c r="A56" s="6" t="s">
        <v>135</v>
      </c>
      <c r="B56" s="7"/>
      <c r="C56" s="6"/>
      <c r="D56" s="9"/>
      <c r="E56" s="9"/>
      <c r="F56" s="9"/>
      <c r="G56" s="9"/>
      <c r="H56" s="9"/>
      <c r="I56" s="9"/>
      <c r="J56" s="9"/>
      <c r="K56" s="9"/>
      <c r="L56" s="9"/>
      <c r="M56" s="9">
        <v>238624000</v>
      </c>
      <c r="N56" s="9">
        <v>179520000</v>
      </c>
      <c r="O56" s="9"/>
      <c r="P56" s="9"/>
      <c r="Q56" s="9"/>
      <c r="R56" s="9"/>
      <c r="S56" s="9"/>
      <c r="T56" s="9"/>
      <c r="U56" s="9"/>
      <c r="V56" s="9"/>
      <c r="W56" s="9"/>
      <c r="X56" s="9">
        <v>97076000</v>
      </c>
      <c r="Y56" s="9"/>
      <c r="Z56" s="9"/>
      <c r="AA56" s="9"/>
      <c r="AB56" s="9">
        <v>52410000</v>
      </c>
      <c r="AC56" s="9">
        <v>268212000</v>
      </c>
      <c r="AD56" s="9">
        <v>250445000</v>
      </c>
      <c r="AE56" s="9"/>
      <c r="AF56" s="9"/>
      <c r="AG56" s="9"/>
      <c r="AH56" s="9"/>
      <c r="AI56" s="9"/>
      <c r="AJ56" s="9">
        <v>465300000</v>
      </c>
      <c r="AK56" s="9">
        <v>1514946000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>
        <v>18653000</v>
      </c>
      <c r="BD56" s="9"/>
      <c r="BE56" s="9"/>
      <c r="BF56" s="9"/>
      <c r="BG56" s="9"/>
      <c r="BH56" s="9"/>
      <c r="BI56" s="9">
        <v>38454000</v>
      </c>
      <c r="BJ56" s="9">
        <v>385894000</v>
      </c>
      <c r="BK56" s="3">
        <v>344872000</v>
      </c>
      <c r="BL56" s="3"/>
      <c r="BM56" s="17">
        <v>3854406000</v>
      </c>
      <c r="BN56"/>
    </row>
    <row r="57" spans="1:66" ht="15" x14ac:dyDescent="0.25">
      <c r="A57" s="6" t="s">
        <v>136</v>
      </c>
      <c r="B57" s="6" t="s">
        <v>137</v>
      </c>
      <c r="C57" s="6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363568000</v>
      </c>
      <c r="Y57" s="9">
        <v>34114000</v>
      </c>
      <c r="Z57" s="9"/>
      <c r="AA57" s="9"/>
      <c r="AB57" s="9"/>
      <c r="AC57" s="9">
        <v>3045864000</v>
      </c>
      <c r="AD57" s="9">
        <v>1009280000</v>
      </c>
      <c r="AE57" s="9"/>
      <c r="AF57" s="9"/>
      <c r="AG57" s="9"/>
      <c r="AH57" s="9"/>
      <c r="AI57" s="9"/>
      <c r="AJ57" s="9"/>
      <c r="AK57" s="9">
        <v>78090000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159060000</v>
      </c>
      <c r="AZ57" s="9">
        <v>191304000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3"/>
      <c r="BL57" s="3"/>
      <c r="BM57" s="17">
        <v>4881280000</v>
      </c>
      <c r="BN57"/>
    </row>
    <row r="58" spans="1:66" ht="15" x14ac:dyDescent="0.25">
      <c r="A58" s="10"/>
      <c r="B58" s="11" t="s">
        <v>138</v>
      </c>
      <c r="C58" s="11"/>
      <c r="D58" s="12"/>
      <c r="E58" s="12"/>
      <c r="F58" s="12"/>
      <c r="G58" s="12"/>
      <c r="H58" s="12"/>
      <c r="I58" s="12"/>
      <c r="J58" s="12"/>
      <c r="K58" s="12"/>
      <c r="L58" s="12">
        <v>374000000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>
        <v>670530000</v>
      </c>
      <c r="AD58" s="12">
        <v>192650000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>
        <v>79710000</v>
      </c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4"/>
      <c r="BL58" s="4"/>
      <c r="BM58" s="18">
        <v>1316890000</v>
      </c>
      <c r="BN58"/>
    </row>
    <row r="59" spans="1:66" ht="15" x14ac:dyDescent="0.25">
      <c r="A59" s="10"/>
      <c r="B59" s="11" t="s">
        <v>139</v>
      </c>
      <c r="C59" s="11"/>
      <c r="D59" s="12"/>
      <c r="E59" s="12"/>
      <c r="F59" s="12"/>
      <c r="G59" s="12"/>
      <c r="H59" s="12"/>
      <c r="I59" s="12"/>
      <c r="J59" s="12"/>
      <c r="K59" s="12"/>
      <c r="L59" s="12">
        <v>374000000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277360000</v>
      </c>
      <c r="Y59" s="12"/>
      <c r="Z59" s="12"/>
      <c r="AA59" s="12"/>
      <c r="AB59" s="12"/>
      <c r="AC59" s="12">
        <v>1915800000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>
        <v>161400000</v>
      </c>
      <c r="BG59" s="12"/>
      <c r="BH59" s="12"/>
      <c r="BI59" s="12"/>
      <c r="BJ59" s="12"/>
      <c r="BK59" s="4"/>
      <c r="BL59" s="4"/>
      <c r="BM59" s="18">
        <v>2728560000</v>
      </c>
      <c r="BN59"/>
    </row>
    <row r="60" spans="1:66" ht="15" x14ac:dyDescent="0.25">
      <c r="A60" s="6" t="s">
        <v>140</v>
      </c>
      <c r="B60" s="7"/>
      <c r="C60" s="6"/>
      <c r="D60" s="9"/>
      <c r="E60" s="9"/>
      <c r="F60" s="9"/>
      <c r="G60" s="9"/>
      <c r="H60" s="9"/>
      <c r="I60" s="9"/>
      <c r="J60" s="9"/>
      <c r="K60" s="9"/>
      <c r="L60" s="9">
        <v>748000000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v>640928000</v>
      </c>
      <c r="Y60" s="9">
        <v>34114000</v>
      </c>
      <c r="Z60" s="9"/>
      <c r="AA60" s="9"/>
      <c r="AB60" s="9"/>
      <c r="AC60" s="9">
        <v>5632194000</v>
      </c>
      <c r="AD60" s="9">
        <v>1201930000</v>
      </c>
      <c r="AE60" s="9"/>
      <c r="AF60" s="9"/>
      <c r="AG60" s="9"/>
      <c r="AH60" s="9"/>
      <c r="AI60" s="9"/>
      <c r="AJ60" s="9"/>
      <c r="AK60" s="9">
        <v>78090000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>
        <v>159060000</v>
      </c>
      <c r="AZ60" s="9">
        <v>271014000</v>
      </c>
      <c r="BA60" s="9"/>
      <c r="BB60" s="9"/>
      <c r="BC60" s="9"/>
      <c r="BD60" s="9"/>
      <c r="BE60" s="9"/>
      <c r="BF60" s="9">
        <v>161400000</v>
      </c>
      <c r="BG60" s="9"/>
      <c r="BH60" s="9"/>
      <c r="BI60" s="9"/>
      <c r="BJ60" s="9"/>
      <c r="BK60" s="3"/>
      <c r="BL60" s="3"/>
      <c r="BM60" s="17">
        <v>8926730000</v>
      </c>
      <c r="BN60"/>
    </row>
    <row r="61" spans="1:66" ht="15" x14ac:dyDescent="0.25">
      <c r="A61" s="6" t="s">
        <v>141</v>
      </c>
      <c r="B61" s="6" t="s">
        <v>142</v>
      </c>
      <c r="C61" s="6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>
        <v>1149480000</v>
      </c>
      <c r="AD61" s="9"/>
      <c r="AE61" s="9"/>
      <c r="AF61" s="9"/>
      <c r="AG61" s="9">
        <v>307020000</v>
      </c>
      <c r="AH61" s="9"/>
      <c r="AI61" s="9"/>
      <c r="AJ61" s="9"/>
      <c r="AK61" s="9"/>
      <c r="AL61" s="9">
        <v>172480000</v>
      </c>
      <c r="AM61" s="9">
        <v>239025000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3">
        <v>156760000</v>
      </c>
      <c r="BL61" s="3"/>
      <c r="BM61" s="17">
        <v>2024765000</v>
      </c>
      <c r="BN61"/>
    </row>
    <row r="62" spans="1:66" ht="15" x14ac:dyDescent="0.25">
      <c r="A62" s="10"/>
      <c r="B62" s="11" t="s">
        <v>143</v>
      </c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>
        <v>526490000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>
        <v>7076725000</v>
      </c>
      <c r="AE62" s="12"/>
      <c r="AF62" s="12"/>
      <c r="AG62" s="12"/>
      <c r="AH62" s="12"/>
      <c r="AI62" s="12"/>
      <c r="AJ62" s="12"/>
      <c r="AK62" s="12"/>
      <c r="AL62" s="12"/>
      <c r="AM62" s="12">
        <v>321700000</v>
      </c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4"/>
      <c r="BL62" s="4"/>
      <c r="BM62" s="18">
        <v>7924915000</v>
      </c>
      <c r="BN62"/>
    </row>
    <row r="63" spans="1:66" ht="15" x14ac:dyDescent="0.25">
      <c r="A63" s="10"/>
      <c r="B63" s="11" t="s">
        <v>144</v>
      </c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>
        <v>270785000</v>
      </c>
      <c r="AC63" s="12">
        <v>844452000</v>
      </c>
      <c r="AD63" s="12"/>
      <c r="AE63" s="12">
        <v>95515000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>
        <v>27000000</v>
      </c>
      <c r="BC63" s="12"/>
      <c r="BD63" s="12"/>
      <c r="BE63" s="12"/>
      <c r="BF63" s="12"/>
      <c r="BG63" s="12"/>
      <c r="BH63" s="12"/>
      <c r="BI63" s="12"/>
      <c r="BJ63" s="12"/>
      <c r="BK63" s="4"/>
      <c r="BL63" s="4"/>
      <c r="BM63" s="18">
        <v>1237752000</v>
      </c>
      <c r="BN63"/>
    </row>
    <row r="64" spans="1:66" ht="15" x14ac:dyDescent="0.25">
      <c r="A64" s="6" t="s">
        <v>145</v>
      </c>
      <c r="B64" s="7"/>
      <c r="C64" s="6"/>
      <c r="D64" s="9"/>
      <c r="E64" s="9"/>
      <c r="F64" s="9"/>
      <c r="G64" s="9"/>
      <c r="H64" s="9"/>
      <c r="I64" s="9"/>
      <c r="J64" s="9"/>
      <c r="K64" s="9"/>
      <c r="L64" s="9"/>
      <c r="M64" s="9">
        <v>526490000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v>270785000</v>
      </c>
      <c r="AC64" s="9">
        <v>1993932000</v>
      </c>
      <c r="AD64" s="9">
        <v>7076725000</v>
      </c>
      <c r="AE64" s="9">
        <v>95515000</v>
      </c>
      <c r="AF64" s="9"/>
      <c r="AG64" s="9">
        <v>307020000</v>
      </c>
      <c r="AH64" s="9"/>
      <c r="AI64" s="9"/>
      <c r="AJ64" s="9"/>
      <c r="AK64" s="9"/>
      <c r="AL64" s="9">
        <v>172480000</v>
      </c>
      <c r="AM64" s="9">
        <v>560725000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>
        <v>27000000</v>
      </c>
      <c r="BC64" s="9"/>
      <c r="BD64" s="9"/>
      <c r="BE64" s="9"/>
      <c r="BF64" s="9"/>
      <c r="BG64" s="9"/>
      <c r="BH64" s="9"/>
      <c r="BI64" s="9"/>
      <c r="BJ64" s="9"/>
      <c r="BK64" s="3">
        <v>156760000</v>
      </c>
      <c r="BL64" s="3"/>
      <c r="BM64" s="17">
        <v>11187432000</v>
      </c>
      <c r="BN64"/>
    </row>
    <row r="65" spans="1:66" ht="15" x14ac:dyDescent="0.25">
      <c r="A65" s="6" t="s">
        <v>146</v>
      </c>
      <c r="B65" s="6" t="s">
        <v>147</v>
      </c>
      <c r="C65" s="6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>
        <v>738000000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3"/>
      <c r="BL65" s="3"/>
      <c r="BM65" s="17">
        <v>738000000</v>
      </c>
      <c r="BN65"/>
    </row>
    <row r="66" spans="1:66" ht="15" x14ac:dyDescent="0.25">
      <c r="A66" s="10"/>
      <c r="B66" s="11" t="s">
        <v>148</v>
      </c>
      <c r="C66" s="11"/>
      <c r="D66" s="12">
        <v>136660000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>
        <v>1926500000</v>
      </c>
      <c r="AE66" s="12"/>
      <c r="AF66" s="12"/>
      <c r="AG66" s="12"/>
      <c r="AH66" s="12"/>
      <c r="AI66" s="12"/>
      <c r="AJ66" s="12"/>
      <c r="AK66" s="12"/>
      <c r="AL66" s="12">
        <v>172480000</v>
      </c>
      <c r="AM66" s="12">
        <v>159350000</v>
      </c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>
        <v>503340000</v>
      </c>
      <c r="BK66" s="4">
        <v>783800000</v>
      </c>
      <c r="BL66" s="4"/>
      <c r="BM66" s="18">
        <v>3682130000</v>
      </c>
      <c r="BN66"/>
    </row>
    <row r="67" spans="1:66" ht="15" x14ac:dyDescent="0.25">
      <c r="A67" s="10"/>
      <c r="B67" s="11" t="s">
        <v>149</v>
      </c>
      <c r="C67" s="11"/>
      <c r="D67" s="12">
        <v>54664000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>
        <v>921984000</v>
      </c>
      <c r="AD67" s="12">
        <v>965950000</v>
      </c>
      <c r="AE67" s="12"/>
      <c r="AF67" s="12"/>
      <c r="AG67" s="12"/>
      <c r="AH67" s="12"/>
      <c r="AI67" s="12"/>
      <c r="AJ67" s="12">
        <v>1861200000</v>
      </c>
      <c r="AK67" s="12">
        <v>2967420000</v>
      </c>
      <c r="AL67" s="12">
        <v>172480000</v>
      </c>
      <c r="AM67" s="12">
        <v>159350000</v>
      </c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>
        <v>3120708000</v>
      </c>
      <c r="BK67" s="4">
        <v>2084908000</v>
      </c>
      <c r="BL67" s="4"/>
      <c r="BM67" s="18">
        <v>12308664000</v>
      </c>
      <c r="BN67"/>
    </row>
    <row r="68" spans="1:66" ht="15" x14ac:dyDescent="0.25">
      <c r="A68" s="6" t="s">
        <v>150</v>
      </c>
      <c r="B68" s="7"/>
      <c r="C68" s="6"/>
      <c r="D68" s="9">
        <v>191324000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>
        <v>921984000</v>
      </c>
      <c r="AD68" s="9">
        <v>2892450000</v>
      </c>
      <c r="AE68" s="9"/>
      <c r="AF68" s="9"/>
      <c r="AG68" s="9"/>
      <c r="AH68" s="9"/>
      <c r="AI68" s="9"/>
      <c r="AJ68" s="9">
        <v>1861200000</v>
      </c>
      <c r="AK68" s="9">
        <v>2967420000</v>
      </c>
      <c r="AL68" s="9">
        <v>344960000</v>
      </c>
      <c r="AM68" s="9">
        <v>318700000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>
        <v>738000000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>
        <v>3624048000</v>
      </c>
      <c r="BK68" s="3">
        <v>2868708000</v>
      </c>
      <c r="BL68" s="3"/>
      <c r="BM68" s="17">
        <v>16728794000</v>
      </c>
      <c r="BN68"/>
    </row>
    <row r="69" spans="1:66" ht="15" x14ac:dyDescent="0.25">
      <c r="A69" s="6" t="s">
        <v>151</v>
      </c>
      <c r="B69" s="6" t="s">
        <v>152</v>
      </c>
      <c r="C69" s="6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>
        <v>96325000</v>
      </c>
      <c r="AE69" s="9"/>
      <c r="AF69" s="9"/>
      <c r="AG69" s="9"/>
      <c r="AH69" s="9"/>
      <c r="AI69" s="9"/>
      <c r="AJ69" s="9"/>
      <c r="AK69" s="9"/>
      <c r="AL69" s="9"/>
      <c r="AM69" s="9">
        <v>79675000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>
        <v>96135000</v>
      </c>
      <c r="BJ69" s="9">
        <v>83890000</v>
      </c>
      <c r="BK69" s="3">
        <v>78380000</v>
      </c>
      <c r="BL69" s="3"/>
      <c r="BM69" s="17">
        <v>434405000</v>
      </c>
      <c r="BN69"/>
    </row>
    <row r="70" spans="1:66" ht="15" x14ac:dyDescent="0.25">
      <c r="A70" s="10"/>
      <c r="B70" s="11" t="s">
        <v>153</v>
      </c>
      <c r="C70" s="11">
        <v>159260000</v>
      </c>
      <c r="D70" s="12"/>
      <c r="E70" s="12"/>
      <c r="F70" s="12"/>
      <c r="G70" s="12"/>
      <c r="H70" s="12"/>
      <c r="I70" s="12">
        <v>443670000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4"/>
      <c r="BL70" s="4"/>
      <c r="BM70" s="18">
        <v>602930000</v>
      </c>
      <c r="BN70"/>
    </row>
    <row r="71" spans="1:66" ht="15" x14ac:dyDescent="0.25">
      <c r="A71" s="10"/>
      <c r="B71" s="11" t="s">
        <v>154</v>
      </c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>
        <v>95790000</v>
      </c>
      <c r="AD71" s="12">
        <v>192650000</v>
      </c>
      <c r="AE71" s="12"/>
      <c r="AF71" s="12"/>
      <c r="AG71" s="12"/>
      <c r="AH71" s="12"/>
      <c r="AI71" s="12"/>
      <c r="AJ71" s="12">
        <v>387750000</v>
      </c>
      <c r="AK71" s="12">
        <v>390450000</v>
      </c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4"/>
      <c r="BL71" s="4"/>
      <c r="BM71" s="18">
        <v>1066640000</v>
      </c>
      <c r="BN71"/>
    </row>
    <row r="72" spans="1:66" ht="15" x14ac:dyDescent="0.25">
      <c r="A72" s="10"/>
      <c r="B72" s="11" t="s">
        <v>155</v>
      </c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>
        <v>231180000</v>
      </c>
      <c r="AE72" s="12"/>
      <c r="AF72" s="12"/>
      <c r="AG72" s="12"/>
      <c r="AH72" s="12"/>
      <c r="AI72" s="12"/>
      <c r="AJ72" s="12">
        <v>387750000</v>
      </c>
      <c r="AK72" s="12">
        <v>499776000</v>
      </c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4"/>
      <c r="BL72" s="4"/>
      <c r="BM72" s="18">
        <v>1118706000</v>
      </c>
      <c r="BN72"/>
    </row>
    <row r="73" spans="1:66" ht="15" x14ac:dyDescent="0.25">
      <c r="A73" s="10"/>
      <c r="B73" s="11" t="s">
        <v>156</v>
      </c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>
        <v>15060000</v>
      </c>
      <c r="AT73" s="12">
        <v>46125000</v>
      </c>
      <c r="AU73" s="12"/>
      <c r="AV73" s="12">
        <v>140917320</v>
      </c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4"/>
      <c r="BL73" s="4"/>
      <c r="BM73" s="18">
        <v>202102320</v>
      </c>
      <c r="BN73"/>
    </row>
    <row r="74" spans="1:66" ht="15" x14ac:dyDescent="0.25">
      <c r="A74" s="10"/>
      <c r="B74" s="11" t="s">
        <v>157</v>
      </c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>
        <v>101475000</v>
      </c>
      <c r="AU74" s="12">
        <v>19472000</v>
      </c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4"/>
      <c r="BL74" s="4"/>
      <c r="BM74" s="18">
        <v>120947000</v>
      </c>
      <c r="BN74"/>
    </row>
    <row r="75" spans="1:66" ht="15" x14ac:dyDescent="0.25">
      <c r="A75" s="6" t="s">
        <v>158</v>
      </c>
      <c r="B75" s="7"/>
      <c r="C75" s="6">
        <v>159260000</v>
      </c>
      <c r="D75" s="9"/>
      <c r="E75" s="9"/>
      <c r="F75" s="9"/>
      <c r="G75" s="9"/>
      <c r="H75" s="9"/>
      <c r="I75" s="9">
        <v>443670000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>
        <v>95790000</v>
      </c>
      <c r="AD75" s="9">
        <v>520155000</v>
      </c>
      <c r="AE75" s="9"/>
      <c r="AF75" s="9"/>
      <c r="AG75" s="9"/>
      <c r="AH75" s="9"/>
      <c r="AI75" s="9"/>
      <c r="AJ75" s="9">
        <v>775500000</v>
      </c>
      <c r="AK75" s="9">
        <v>890226000</v>
      </c>
      <c r="AL75" s="9"/>
      <c r="AM75" s="9">
        <v>79675000</v>
      </c>
      <c r="AN75" s="9"/>
      <c r="AO75" s="9"/>
      <c r="AP75" s="9"/>
      <c r="AQ75" s="9"/>
      <c r="AR75" s="9"/>
      <c r="AS75" s="9">
        <v>15060000</v>
      </c>
      <c r="AT75" s="9">
        <v>147600000</v>
      </c>
      <c r="AU75" s="9">
        <v>19472000</v>
      </c>
      <c r="AV75" s="9">
        <v>140917320</v>
      </c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>
        <v>96135000</v>
      </c>
      <c r="BJ75" s="9">
        <v>83890000</v>
      </c>
      <c r="BK75" s="3">
        <v>78380000</v>
      </c>
      <c r="BL75" s="3"/>
      <c r="BM75" s="17">
        <v>3545730320</v>
      </c>
      <c r="BN75"/>
    </row>
    <row r="76" spans="1:66" ht="15" x14ac:dyDescent="0.25">
      <c r="A76" s="6" t="s">
        <v>159</v>
      </c>
      <c r="B76" s="6" t="s">
        <v>160</v>
      </c>
      <c r="C76" s="6"/>
      <c r="D76" s="9"/>
      <c r="E76" s="9"/>
      <c r="F76" s="9"/>
      <c r="G76" s="9"/>
      <c r="H76" s="9"/>
      <c r="I76" s="9"/>
      <c r="J76" s="9"/>
      <c r="K76" s="9"/>
      <c r="L76" s="9"/>
      <c r="M76" s="9">
        <v>74570000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>
        <v>385300000</v>
      </c>
      <c r="AE76" s="9"/>
      <c r="AF76" s="9"/>
      <c r="AG76" s="9"/>
      <c r="AH76" s="9"/>
      <c r="AI76" s="9"/>
      <c r="AJ76" s="9">
        <v>77550000</v>
      </c>
      <c r="AK76" s="9">
        <v>62472000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>
        <v>93265000</v>
      </c>
      <c r="BD76" s="9"/>
      <c r="BE76" s="9"/>
      <c r="BF76" s="9"/>
      <c r="BG76" s="9"/>
      <c r="BH76" s="9"/>
      <c r="BI76" s="9"/>
      <c r="BJ76" s="9">
        <v>469784000</v>
      </c>
      <c r="BK76" s="3">
        <v>282168000</v>
      </c>
      <c r="BL76" s="3"/>
      <c r="BM76" s="17">
        <v>1445109000</v>
      </c>
      <c r="BN76"/>
    </row>
    <row r="77" spans="1:66" ht="15" x14ac:dyDescent="0.25">
      <c r="A77" s="10"/>
      <c r="B77" s="11" t="s">
        <v>161</v>
      </c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>
        <v>325686000</v>
      </c>
      <c r="AD77" s="12">
        <v>770600000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4"/>
      <c r="BL77" s="4"/>
      <c r="BM77" s="18">
        <v>1096286000</v>
      </c>
      <c r="BN77"/>
    </row>
    <row r="78" spans="1:66" ht="15" x14ac:dyDescent="0.25">
      <c r="A78" s="6" t="s">
        <v>162</v>
      </c>
      <c r="B78" s="7"/>
      <c r="C78" s="6"/>
      <c r="D78" s="9"/>
      <c r="E78" s="9"/>
      <c r="F78" s="9"/>
      <c r="G78" s="9"/>
      <c r="H78" s="9"/>
      <c r="I78" s="9"/>
      <c r="J78" s="9"/>
      <c r="K78" s="9"/>
      <c r="L78" s="9"/>
      <c r="M78" s="9">
        <v>74570000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>
        <v>325686000</v>
      </c>
      <c r="AD78" s="9">
        <v>1155900000</v>
      </c>
      <c r="AE78" s="9"/>
      <c r="AF78" s="9"/>
      <c r="AG78" s="9"/>
      <c r="AH78" s="9"/>
      <c r="AI78" s="9"/>
      <c r="AJ78" s="9">
        <v>77550000</v>
      </c>
      <c r="AK78" s="9">
        <v>62472000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>
        <v>93265000</v>
      </c>
      <c r="BD78" s="9"/>
      <c r="BE78" s="9"/>
      <c r="BF78" s="9"/>
      <c r="BG78" s="9"/>
      <c r="BH78" s="9"/>
      <c r="BI78" s="9"/>
      <c r="BJ78" s="9">
        <v>469784000</v>
      </c>
      <c r="BK78" s="3">
        <v>282168000</v>
      </c>
      <c r="BL78" s="3"/>
      <c r="BM78" s="17">
        <v>2541395000</v>
      </c>
      <c r="BN78"/>
    </row>
    <row r="79" spans="1:66" ht="15" x14ac:dyDescent="0.25">
      <c r="A79" s="6" t="s">
        <v>163</v>
      </c>
      <c r="B79" s="6" t="s">
        <v>164</v>
      </c>
      <c r="C79" s="6"/>
      <c r="D79" s="9"/>
      <c r="E79" s="9"/>
      <c r="F79" s="9"/>
      <c r="G79" s="9">
        <v>77900000</v>
      </c>
      <c r="H79" s="9"/>
      <c r="I79" s="9"/>
      <c r="J79" s="9"/>
      <c r="K79" s="9"/>
      <c r="L79" s="9"/>
      <c r="M79" s="9"/>
      <c r="N79" s="9"/>
      <c r="O79" s="9"/>
      <c r="P79" s="9">
        <v>16258000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47340000</v>
      </c>
      <c r="AB79" s="9">
        <v>52410000</v>
      </c>
      <c r="AC79" s="9">
        <v>7241724000</v>
      </c>
      <c r="AD79" s="9">
        <v>3352110000</v>
      </c>
      <c r="AE79" s="9">
        <v>668605000</v>
      </c>
      <c r="AF79" s="9"/>
      <c r="AG79" s="9">
        <v>767550000</v>
      </c>
      <c r="AH79" s="9"/>
      <c r="AI79" s="9"/>
      <c r="AJ79" s="9">
        <v>31020000</v>
      </c>
      <c r="AK79" s="9">
        <v>93708000</v>
      </c>
      <c r="AL79" s="9">
        <v>51744000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>
        <v>93265000</v>
      </c>
      <c r="BD79" s="9"/>
      <c r="BE79" s="9"/>
      <c r="BF79" s="9"/>
      <c r="BG79" s="9"/>
      <c r="BH79" s="9"/>
      <c r="BI79" s="9"/>
      <c r="BJ79" s="9">
        <v>100668000</v>
      </c>
      <c r="BK79" s="3">
        <v>78380000</v>
      </c>
      <c r="BL79" s="3"/>
      <c r="BM79" s="17">
        <v>12672682000</v>
      </c>
      <c r="BN79"/>
    </row>
    <row r="80" spans="1:66" ht="15" x14ac:dyDescent="0.25">
      <c r="A80" s="6" t="s">
        <v>165</v>
      </c>
      <c r="B80" s="7"/>
      <c r="C80" s="6"/>
      <c r="D80" s="9"/>
      <c r="E80" s="9"/>
      <c r="F80" s="9"/>
      <c r="G80" s="9">
        <v>77900000</v>
      </c>
      <c r="H80" s="9"/>
      <c r="I80" s="9"/>
      <c r="J80" s="9"/>
      <c r="K80" s="9"/>
      <c r="L80" s="9"/>
      <c r="M80" s="9"/>
      <c r="N80" s="9"/>
      <c r="O80" s="9"/>
      <c r="P80" s="9">
        <v>16258000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>
        <v>47340000</v>
      </c>
      <c r="AB80" s="9">
        <v>52410000</v>
      </c>
      <c r="AC80" s="9">
        <v>7241724000</v>
      </c>
      <c r="AD80" s="9">
        <v>3352110000</v>
      </c>
      <c r="AE80" s="9">
        <v>668605000</v>
      </c>
      <c r="AF80" s="9"/>
      <c r="AG80" s="9">
        <v>767550000</v>
      </c>
      <c r="AH80" s="9"/>
      <c r="AI80" s="9"/>
      <c r="AJ80" s="9">
        <v>31020000</v>
      </c>
      <c r="AK80" s="9">
        <v>93708000</v>
      </c>
      <c r="AL80" s="9">
        <v>51744000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>
        <v>93265000</v>
      </c>
      <c r="BD80" s="9"/>
      <c r="BE80" s="9"/>
      <c r="BF80" s="9"/>
      <c r="BG80" s="9"/>
      <c r="BH80" s="9"/>
      <c r="BI80" s="9"/>
      <c r="BJ80" s="9">
        <v>100668000</v>
      </c>
      <c r="BK80" s="3">
        <v>78380000</v>
      </c>
      <c r="BL80" s="3"/>
      <c r="BM80" s="17">
        <v>12672682000</v>
      </c>
      <c r="BN80"/>
    </row>
    <row r="81" spans="1:66" ht="15" x14ac:dyDescent="0.25">
      <c r="A81" s="6" t="s">
        <v>166</v>
      </c>
      <c r="B81" s="6" t="s">
        <v>167</v>
      </c>
      <c r="C81" s="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>
        <v>996816000</v>
      </c>
      <c r="AD81" s="9">
        <v>173685000</v>
      </c>
      <c r="AE81" s="9">
        <v>191030000</v>
      </c>
      <c r="AF81" s="9"/>
      <c r="AG81" s="9"/>
      <c r="AH81" s="9"/>
      <c r="AI81" s="9"/>
      <c r="AJ81" s="9"/>
      <c r="AK81" s="9"/>
      <c r="AL81" s="9">
        <v>17548000</v>
      </c>
      <c r="AM81" s="9">
        <v>16235000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3"/>
      <c r="BL81" s="3">
        <v>41202000</v>
      </c>
      <c r="BM81" s="17">
        <v>1436516000</v>
      </c>
      <c r="BN81"/>
    </row>
    <row r="82" spans="1:66" ht="15" x14ac:dyDescent="0.25">
      <c r="A82" s="10"/>
      <c r="B82" s="11" t="s">
        <v>168</v>
      </c>
      <c r="C82" s="11"/>
      <c r="D82" s="12"/>
      <c r="E82" s="12"/>
      <c r="F82" s="12"/>
      <c r="G82" s="12"/>
      <c r="H82" s="12"/>
      <c r="I82" s="12"/>
      <c r="J82" s="12"/>
      <c r="K82" s="12">
        <v>277560000</v>
      </c>
      <c r="L82" s="12"/>
      <c r="M82" s="12">
        <v>134226000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>
        <v>57795000</v>
      </c>
      <c r="AE82" s="12">
        <v>38206000</v>
      </c>
      <c r="AF82" s="12"/>
      <c r="AG82" s="12">
        <v>1228080000</v>
      </c>
      <c r="AH82" s="12"/>
      <c r="AI82" s="12"/>
      <c r="AJ82" s="12"/>
      <c r="AK82" s="12"/>
      <c r="AL82" s="12">
        <v>68992000</v>
      </c>
      <c r="AM82" s="12">
        <v>111545000</v>
      </c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4"/>
      <c r="BL82" s="4"/>
      <c r="BM82" s="18">
        <v>1916404000</v>
      </c>
      <c r="BN82"/>
    </row>
    <row r="83" spans="1:66" ht="15" x14ac:dyDescent="0.25">
      <c r="A83" s="10"/>
      <c r="B83" s="11" t="s">
        <v>169</v>
      </c>
      <c r="C83" s="11"/>
      <c r="D83" s="12"/>
      <c r="E83" s="12"/>
      <c r="F83" s="12"/>
      <c r="G83" s="12"/>
      <c r="H83" s="12"/>
      <c r="I83" s="12"/>
      <c r="J83" s="12"/>
      <c r="K83" s="12"/>
      <c r="L83" s="12">
        <v>598400000</v>
      </c>
      <c r="M83" s="12">
        <v>671130000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>
        <v>1341060000</v>
      </c>
      <c r="AD83" s="12"/>
      <c r="AE83" s="12">
        <v>573090000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4"/>
      <c r="BL83" s="4"/>
      <c r="BM83" s="18">
        <v>3183680000</v>
      </c>
      <c r="BN83"/>
    </row>
    <row r="84" spans="1:66" ht="15" x14ac:dyDescent="0.25">
      <c r="A84" s="10"/>
      <c r="B84" s="11" t="s">
        <v>170</v>
      </c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>
        <v>287370000</v>
      </c>
      <c r="AD84" s="12">
        <v>192650000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4"/>
      <c r="BL84" s="4"/>
      <c r="BM84" s="18">
        <v>480020000</v>
      </c>
      <c r="BN84"/>
    </row>
    <row r="85" spans="1:66" ht="15" x14ac:dyDescent="0.25">
      <c r="A85" s="6" t="s">
        <v>171</v>
      </c>
      <c r="B85" s="7"/>
      <c r="C85" s="6"/>
      <c r="D85" s="9"/>
      <c r="E85" s="9"/>
      <c r="F85" s="9"/>
      <c r="G85" s="9"/>
      <c r="H85" s="9"/>
      <c r="I85" s="9"/>
      <c r="J85" s="9"/>
      <c r="K85" s="9">
        <v>277560000</v>
      </c>
      <c r="L85" s="9">
        <v>598400000</v>
      </c>
      <c r="M85" s="9">
        <v>805356000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>
        <v>2625246000</v>
      </c>
      <c r="AD85" s="9">
        <v>424130000</v>
      </c>
      <c r="AE85" s="9">
        <v>802326000</v>
      </c>
      <c r="AF85" s="9"/>
      <c r="AG85" s="9">
        <v>1228080000</v>
      </c>
      <c r="AH85" s="9"/>
      <c r="AI85" s="9"/>
      <c r="AJ85" s="9"/>
      <c r="AK85" s="9"/>
      <c r="AL85" s="9">
        <v>86540000</v>
      </c>
      <c r="AM85" s="9">
        <v>127780000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3"/>
      <c r="BL85" s="3">
        <v>41202000</v>
      </c>
      <c r="BM85" s="17">
        <v>7016620000</v>
      </c>
      <c r="BN85"/>
    </row>
    <row r="86" spans="1:66" ht="15" x14ac:dyDescent="0.25">
      <c r="A86" s="6" t="s">
        <v>172</v>
      </c>
      <c r="B86" s="6" t="s">
        <v>173</v>
      </c>
      <c r="C86" s="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v>1651383000</v>
      </c>
      <c r="BH86" s="9"/>
      <c r="BI86" s="9"/>
      <c r="BJ86" s="9"/>
      <c r="BK86" s="3"/>
      <c r="BL86" s="3"/>
      <c r="BM86" s="17">
        <v>1651383000</v>
      </c>
      <c r="BN86"/>
    </row>
    <row r="87" spans="1:66" ht="15" x14ac:dyDescent="0.25">
      <c r="A87" s="10"/>
      <c r="B87" s="11" t="s">
        <v>174</v>
      </c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>
        <v>837000000</v>
      </c>
      <c r="BH87" s="12"/>
      <c r="BI87" s="12"/>
      <c r="BJ87" s="12"/>
      <c r="BK87" s="4"/>
      <c r="BL87" s="4"/>
      <c r="BM87" s="18">
        <v>837000000</v>
      </c>
      <c r="BN87"/>
    </row>
    <row r="88" spans="1:66" ht="15" x14ac:dyDescent="0.25">
      <c r="A88" s="10"/>
      <c r="B88" s="11" t="s">
        <v>175</v>
      </c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>
        <v>4885250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4"/>
      <c r="BL88" s="4"/>
      <c r="BM88" s="18">
        <v>4885250</v>
      </c>
      <c r="BN88"/>
    </row>
    <row r="89" spans="1:66" ht="15" x14ac:dyDescent="0.25">
      <c r="A89" s="10"/>
      <c r="B89" s="11" t="s">
        <v>176</v>
      </c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>
        <v>997800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4"/>
      <c r="BL89" s="4"/>
      <c r="BM89" s="18">
        <v>997800</v>
      </c>
      <c r="BN89"/>
    </row>
    <row r="90" spans="1:66" ht="15" x14ac:dyDescent="0.25">
      <c r="A90" s="10"/>
      <c r="B90" s="11" t="s">
        <v>177</v>
      </c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>
        <v>854600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4"/>
      <c r="BL90" s="4"/>
      <c r="BM90" s="18">
        <v>854600</v>
      </c>
      <c r="BN90"/>
    </row>
    <row r="91" spans="1:66" ht="15" x14ac:dyDescent="0.25">
      <c r="A91" s="6" t="s">
        <v>178</v>
      </c>
      <c r="B91" s="7"/>
      <c r="C91" s="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854600</v>
      </c>
      <c r="Z91" s="9"/>
      <c r="AA91" s="9"/>
      <c r="AB91" s="9"/>
      <c r="AC91" s="9">
        <v>4885250</v>
      </c>
      <c r="AD91" s="9">
        <v>997800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2488383000</v>
      </c>
      <c r="BH91" s="9"/>
      <c r="BI91" s="9"/>
      <c r="BJ91" s="9"/>
      <c r="BK91" s="3"/>
      <c r="BL91" s="3"/>
      <c r="BM91" s="17">
        <v>2495120650</v>
      </c>
      <c r="BN91"/>
    </row>
    <row r="92" spans="1:66" ht="15" x14ac:dyDescent="0.25">
      <c r="A92" s="13" t="s">
        <v>65</v>
      </c>
      <c r="B92" s="14"/>
      <c r="C92" s="13">
        <v>159260000</v>
      </c>
      <c r="D92" s="15">
        <v>1770047000</v>
      </c>
      <c r="E92" s="15">
        <v>198216000</v>
      </c>
      <c r="F92" s="15">
        <v>11113200000</v>
      </c>
      <c r="G92" s="15">
        <v>311600000</v>
      </c>
      <c r="H92" s="15">
        <v>35200000</v>
      </c>
      <c r="I92" s="15">
        <v>443670000</v>
      </c>
      <c r="J92" s="15">
        <v>7768980000</v>
      </c>
      <c r="K92" s="15">
        <v>407988000</v>
      </c>
      <c r="L92" s="15">
        <v>5129560000</v>
      </c>
      <c r="M92" s="15">
        <v>9808720000</v>
      </c>
      <c r="N92" s="15">
        <v>1009820000</v>
      </c>
      <c r="O92" s="15">
        <v>2540160000</v>
      </c>
      <c r="P92" s="15">
        <v>325160000</v>
      </c>
      <c r="Q92" s="15">
        <v>244160000</v>
      </c>
      <c r="R92" s="15">
        <v>2540160000</v>
      </c>
      <c r="S92" s="15">
        <v>90600000</v>
      </c>
      <c r="T92" s="15">
        <v>1378680000</v>
      </c>
      <c r="U92" s="15">
        <v>6602207500</v>
      </c>
      <c r="V92" s="15">
        <v>4737545000</v>
      </c>
      <c r="W92" s="15">
        <v>1270080000</v>
      </c>
      <c r="X92" s="15">
        <v>1016864000</v>
      </c>
      <c r="Y92" s="15">
        <v>336594600</v>
      </c>
      <c r="Z92" s="15">
        <v>90645000</v>
      </c>
      <c r="AA92" s="15">
        <v>546510000</v>
      </c>
      <c r="AB92" s="15">
        <v>725005000</v>
      </c>
      <c r="AC92" s="15">
        <v>45717136250</v>
      </c>
      <c r="AD92" s="15">
        <v>62221255300</v>
      </c>
      <c r="AE92" s="15">
        <v>1721670000</v>
      </c>
      <c r="AF92" s="15">
        <v>29471400000</v>
      </c>
      <c r="AG92" s="15">
        <v>8176966000</v>
      </c>
      <c r="AH92" s="15">
        <v>469800000</v>
      </c>
      <c r="AI92" s="15">
        <v>1099285000</v>
      </c>
      <c r="AJ92" s="15">
        <v>14754795000</v>
      </c>
      <c r="AK92" s="15">
        <v>25857963000</v>
      </c>
      <c r="AL92" s="15">
        <v>3467148000</v>
      </c>
      <c r="AM92" s="15">
        <v>7144280000</v>
      </c>
      <c r="AN92" s="15">
        <v>254400000</v>
      </c>
      <c r="AO92" s="15">
        <v>77355000</v>
      </c>
      <c r="AP92" s="15">
        <v>79000000</v>
      </c>
      <c r="AQ92" s="15">
        <v>144513000</v>
      </c>
      <c r="AR92" s="15">
        <v>33000000</v>
      </c>
      <c r="AS92" s="15">
        <v>15060000</v>
      </c>
      <c r="AT92" s="15">
        <v>147600000</v>
      </c>
      <c r="AU92" s="15">
        <v>19472000</v>
      </c>
      <c r="AV92" s="15">
        <v>140917320</v>
      </c>
      <c r="AW92" s="15">
        <v>189670000</v>
      </c>
      <c r="AX92" s="15">
        <v>738000000</v>
      </c>
      <c r="AY92" s="15">
        <v>5012340000</v>
      </c>
      <c r="AZ92" s="15">
        <v>7261260000</v>
      </c>
      <c r="BA92" s="15">
        <v>901806000</v>
      </c>
      <c r="BB92" s="15">
        <v>947400000</v>
      </c>
      <c r="BC92" s="15">
        <v>2837506000</v>
      </c>
      <c r="BD92" s="15">
        <v>8596425000</v>
      </c>
      <c r="BE92" s="15">
        <v>172050000</v>
      </c>
      <c r="BF92" s="15">
        <v>645600000</v>
      </c>
      <c r="BG92" s="15">
        <v>2488383000</v>
      </c>
      <c r="BH92" s="15">
        <v>28428000000</v>
      </c>
      <c r="BI92" s="15">
        <v>1932313500</v>
      </c>
      <c r="BJ92" s="15">
        <v>7633751100</v>
      </c>
      <c r="BK92" s="5">
        <v>8366929800</v>
      </c>
      <c r="BL92" s="5">
        <v>41202000</v>
      </c>
      <c r="BM92" s="19">
        <v>337806284370</v>
      </c>
      <c r="BN92"/>
    </row>
    <row r="93" spans="1:66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1:66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6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6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1:66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1:66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1:66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1:66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1:66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1:66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1:66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1:66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1:66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1:66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1:66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1:66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1:66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1:66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1:66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1:66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1:66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1:66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1:66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1:66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:66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:66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:66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:66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:66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:66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:66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:66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:66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:66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:66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:66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:66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:66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:66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:66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:66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:66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:66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:66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:66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:66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1:66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:66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:66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:66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:66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:66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:66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1:66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1:66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1:66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1:66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1:66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</row>
    <row r="182" spans="1:66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</row>
    <row r="183" spans="1:66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</row>
    <row r="184" spans="1:66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</row>
    <row r="185" spans="1:66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</row>
    <row r="186" spans="1:66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</row>
    <row r="187" spans="1:66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</row>
    <row r="188" spans="1:66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</row>
    <row r="189" spans="1:66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</row>
    <row r="190" spans="1:66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</row>
    <row r="191" spans="1:66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</row>
    <row r="192" spans="1:66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</row>
    <row r="193" spans="1:6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</row>
    <row r="194" spans="1:6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</row>
    <row r="195" spans="1:6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</row>
    <row r="196" spans="1:6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</row>
    <row r="197" spans="1:6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</row>
    <row r="198" spans="1:6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</row>
    <row r="199" spans="1:6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</row>
    <row r="200" spans="1:6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</row>
    <row r="201" spans="1:6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</row>
    <row r="202" spans="1:6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</row>
    <row r="203" spans="1:6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</row>
    <row r="204" spans="1:6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</row>
    <row r="205" spans="1:6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</row>
    <row r="206" spans="1:6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</row>
    <row r="207" spans="1:6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</row>
    <row r="208" spans="1:6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</row>
    <row r="209" spans="1:6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</row>
    <row r="210" spans="1:6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</row>
    <row r="211" spans="1:6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</row>
    <row r="212" spans="1:6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</row>
    <row r="213" spans="1:6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</row>
    <row r="214" spans="1:6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</row>
    <row r="215" spans="1:6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</row>
    <row r="216" spans="1:6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</row>
    <row r="217" spans="1:6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</row>
    <row r="218" spans="1:6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</row>
    <row r="219" spans="1:6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</row>
    <row r="220" spans="1:6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</row>
    <row r="221" spans="1:6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</row>
    <row r="222" spans="1:6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</row>
    <row r="223" spans="1:6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</row>
    <row r="224" spans="1:6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</row>
    <row r="225" spans="1:6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</row>
    <row r="226" spans="1:63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</row>
    <row r="227" spans="1:63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</row>
    <row r="228" spans="1:63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Tonghopsanluong</vt:lpstr>
      <vt:lpstr>Tonghopsanluong (2)</vt:lpstr>
      <vt:lpstr>Tonghopsanluong (3)</vt:lpstr>
      <vt:lpstr>Tonghopdoanhthu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MY DUNG</dc:creator>
  <cp:lastModifiedBy>ThienIT</cp:lastModifiedBy>
  <dcterms:created xsi:type="dcterms:W3CDTF">2022-03-09T07:19:21Z</dcterms:created>
  <dcterms:modified xsi:type="dcterms:W3CDTF">2022-03-23T08:10:41Z</dcterms:modified>
</cp:coreProperties>
</file>