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5" rupBuild="17766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NSertic\git\tessa-master-data\master-data\Spreadsheet Importers\"/>
    </mc:Choice>
  </mc:AlternateContent>
  <bookViews>
    <workbookView xWindow="0" yWindow="0" windowWidth="23040" windowHeight="9108"/>
  </bookViews>
  <sheets>
    <sheet name="Scheme Type Location Factor" sheetId="1" r:id="rId1"/>
    <sheet name="DNI - Lookup" sheetId="2" r:id="rId2"/>
    <sheet name="OperationPickList" sheetId="4" state="hidden" r:id="rId3"/>
  </sheets>
  <calcPr calcId="171027"/>
</workbook>
</file>

<file path=xl/calcChain.xml><?xml version="1.0" encoding="utf-8"?>
<calcChain xmlns="http://schemas.openxmlformats.org/spreadsheetml/2006/main">
  <c r="F3" i="1" l="1"/>
  <c r="F4" i="1"/>
  <c r="F5" i="1"/>
  <c r="F6" i="1"/>
  <c r="F7" i="1"/>
  <c r="F8" i="1"/>
  <c r="F9" i="1"/>
  <c r="F10" i="1"/>
  <c r="F11" i="1"/>
  <c r="F12" i="1"/>
  <c r="F13" i="1"/>
  <c r="F14" i="1"/>
  <c r="F15" i="1"/>
  <c r="F16" i="1"/>
  <c r="F17" i="1"/>
  <c r="F18" i="1"/>
  <c r="F19" i="1"/>
  <c r="F20" i="1"/>
  <c r="F21" i="1"/>
  <c r="F22" i="1"/>
  <c r="F23" i="1"/>
  <c r="F24" i="1"/>
  <c r="F25" i="1"/>
  <c r="F26" i="1"/>
  <c r="F27" i="1"/>
  <c r="F28" i="1"/>
  <c r="F29" i="1"/>
  <c r="F30" i="1"/>
  <c r="F31" i="1"/>
  <c r="F32" i="1"/>
  <c r="F33" i="1"/>
  <c r="F34" i="1"/>
  <c r="F35" i="1"/>
  <c r="F36" i="1"/>
  <c r="F37" i="1"/>
  <c r="F38" i="1"/>
  <c r="F39" i="1"/>
  <c r="F40" i="1"/>
  <c r="F41" i="1"/>
  <c r="F42" i="1"/>
  <c r="F43" i="1"/>
  <c r="F44" i="1"/>
  <c r="F45" i="1"/>
  <c r="F46" i="1"/>
  <c r="F47" i="1"/>
  <c r="F48" i="1"/>
  <c r="F49" i="1"/>
  <c r="F50" i="1"/>
  <c r="F51" i="1"/>
  <c r="F52" i="1"/>
  <c r="F53" i="1"/>
  <c r="F54" i="1"/>
  <c r="F55" i="1"/>
  <c r="F56" i="1"/>
  <c r="F57" i="1"/>
  <c r="F58" i="1"/>
  <c r="F59" i="1"/>
  <c r="F60" i="1"/>
  <c r="F61" i="1"/>
  <c r="F62" i="1"/>
  <c r="F63" i="1"/>
  <c r="F64" i="1"/>
  <c r="F65" i="1"/>
  <c r="F66" i="1"/>
  <c r="F67" i="1"/>
  <c r="F68" i="1"/>
  <c r="F69" i="1"/>
  <c r="F70" i="1"/>
  <c r="F71" i="1"/>
  <c r="F72" i="1"/>
  <c r="F73" i="1"/>
  <c r="F74" i="1"/>
  <c r="F75" i="1"/>
  <c r="F76" i="1"/>
  <c r="F77" i="1"/>
  <c r="F78" i="1"/>
  <c r="F79" i="1"/>
  <c r="F80" i="1"/>
  <c r="F81" i="1"/>
  <c r="F82" i="1"/>
  <c r="F83" i="1"/>
  <c r="F84" i="1"/>
  <c r="F85" i="1"/>
  <c r="F86" i="1"/>
  <c r="F87" i="1"/>
  <c r="F88" i="1"/>
  <c r="F89" i="1"/>
  <c r="F90" i="1"/>
  <c r="F91" i="1"/>
  <c r="F92" i="1"/>
  <c r="F93" i="1"/>
  <c r="F94" i="1"/>
  <c r="F95" i="1"/>
  <c r="F96" i="1"/>
  <c r="F97" i="1"/>
  <c r="F98" i="1"/>
  <c r="F99" i="1"/>
  <c r="F100" i="1"/>
  <c r="F101" i="1"/>
  <c r="F102" i="1"/>
  <c r="F103" i="1"/>
  <c r="F104" i="1"/>
  <c r="F105" i="1"/>
  <c r="F106" i="1"/>
  <c r="F107" i="1"/>
  <c r="F108" i="1"/>
  <c r="F109" i="1"/>
  <c r="F110" i="1"/>
  <c r="F111" i="1"/>
  <c r="F112" i="1"/>
  <c r="F113" i="1"/>
  <c r="F114" i="1"/>
  <c r="F115" i="1"/>
  <c r="F116" i="1"/>
  <c r="F117" i="1"/>
  <c r="F118" i="1"/>
  <c r="F119" i="1"/>
  <c r="F120" i="1"/>
  <c r="F121" i="1"/>
  <c r="F122" i="1"/>
  <c r="F123" i="1"/>
  <c r="F124" i="1"/>
  <c r="F125" i="1"/>
  <c r="F126" i="1"/>
  <c r="F127" i="1"/>
  <c r="F128" i="1"/>
  <c r="F129" i="1"/>
  <c r="F130" i="1"/>
  <c r="F131" i="1"/>
  <c r="F132" i="1"/>
  <c r="F133" i="1"/>
  <c r="F134" i="1"/>
  <c r="F135" i="1"/>
  <c r="F136" i="1"/>
  <c r="F137" i="1"/>
  <c r="F138" i="1"/>
  <c r="F139" i="1"/>
  <c r="F140" i="1"/>
  <c r="F141" i="1"/>
  <c r="F142" i="1"/>
  <c r="F143" i="1"/>
  <c r="F144" i="1"/>
  <c r="F145" i="1"/>
  <c r="F146" i="1"/>
  <c r="F147" i="1"/>
  <c r="F148" i="1"/>
  <c r="F149" i="1"/>
  <c r="F150" i="1"/>
  <c r="F151" i="1"/>
  <c r="F152" i="1"/>
  <c r="F153" i="1"/>
  <c r="F154" i="1"/>
  <c r="F155" i="1"/>
  <c r="F156" i="1"/>
  <c r="F157" i="1"/>
  <c r="F158" i="1"/>
  <c r="F159" i="1"/>
  <c r="F160" i="1"/>
  <c r="F161" i="1"/>
  <c r="F162" i="1"/>
  <c r="F163" i="1"/>
  <c r="F2" i="1"/>
</calcChain>
</file>

<file path=xl/comments1.xml><?xml version="1.0" encoding="utf-8"?>
<comments xmlns="http://schemas.openxmlformats.org/spreadsheetml/2006/main">
  <authors>
    <author>Nick Sertic</author>
  </authors>
  <commentList>
    <comment ref="A1" authorId="0" shapeId="0">
      <text>
        <r>
          <rPr>
            <b/>
            <sz val="9"/>
            <color indexed="81"/>
            <rFont val="Tahoma"/>
            <charset val="1"/>
          </rPr>
          <t>Nick Sertic:</t>
        </r>
        <r>
          <rPr>
            <sz val="9"/>
            <color indexed="81"/>
            <rFont val="Tahoma"/>
            <charset val="1"/>
          </rPr>
          <t xml:space="preserve">
This must exist in "4 - Scheme Types"</t>
        </r>
      </text>
    </comment>
    <comment ref="B1" authorId="0" shapeId="0">
      <text>
        <r>
          <rPr>
            <b/>
            <sz val="9"/>
            <color indexed="81"/>
            <rFont val="Tahoma"/>
            <family val="2"/>
          </rPr>
          <t>Nick Sertic:</t>
        </r>
        <r>
          <rPr>
            <sz val="9"/>
            <color indexed="81"/>
            <rFont val="Tahoma"/>
            <family val="2"/>
          </rPr>
          <t xml:space="preserve">
This must exist in "9 - Location Factors"
This establishes the relationship between a scheme type and a location factor (along with its default type and value).</t>
        </r>
      </text>
    </comment>
    <comment ref="C1" authorId="0" shapeId="0">
      <text>
        <r>
          <rPr>
            <b/>
            <sz val="9"/>
            <color indexed="81"/>
            <rFont val="Tahoma"/>
            <family val="2"/>
          </rPr>
          <t>Nick Sertic:</t>
        </r>
        <r>
          <rPr>
            <sz val="9"/>
            <color indexed="81"/>
            <rFont val="Tahoma"/>
            <family val="2"/>
          </rPr>
          <t xml:space="preserve">
Must be either:
PERCENTAGE
DECIMAL
(For Anglian, I believe all of the default types will be percentages, but the system will allow for decimal defaults if you wish)</t>
        </r>
      </text>
    </comment>
  </commentList>
</comments>
</file>

<file path=xl/sharedStrings.xml><?xml version="1.0" encoding="utf-8"?>
<sst xmlns="http://schemas.openxmlformats.org/spreadsheetml/2006/main" count="756" uniqueCount="100">
  <si>
    <t>Operation</t>
  </si>
  <si>
    <t>ST001</t>
  </si>
  <si>
    <t>New</t>
  </si>
  <si>
    <t>LF001</t>
  </si>
  <si>
    <t>PERCENTAGE</t>
  </si>
  <si>
    <t>LF002</t>
  </si>
  <si>
    <t>LF003</t>
  </si>
  <si>
    <t>LF004</t>
  </si>
  <si>
    <t>LF005</t>
  </si>
  <si>
    <t>LF006</t>
  </si>
  <si>
    <t>LF007</t>
  </si>
  <si>
    <t>LF008</t>
  </si>
  <si>
    <t>LF009</t>
  </si>
  <si>
    <t>LF010</t>
  </si>
  <si>
    <t>LF011</t>
  </si>
  <si>
    <t>LF012</t>
  </si>
  <si>
    <t>LF013</t>
  </si>
  <si>
    <t>LF014</t>
  </si>
  <si>
    <t>LF015</t>
  </si>
  <si>
    <t>LF016</t>
  </si>
  <si>
    <t>LF017</t>
  </si>
  <si>
    <t>LF018</t>
  </si>
  <si>
    <t>ST002</t>
  </si>
  <si>
    <t>ST003</t>
  </si>
  <si>
    <t>ST004</t>
  </si>
  <si>
    <t>Scheme Type Code</t>
  </si>
  <si>
    <t>Location Factor Code</t>
  </si>
  <si>
    <t>Location Factor Default Type</t>
  </si>
  <si>
    <t>Location Factor Default Value</t>
  </si>
  <si>
    <t>ST005</t>
  </si>
  <si>
    <t>ST006</t>
  </si>
  <si>
    <t>ST007</t>
  </si>
  <si>
    <t>Unknown - no location factors or on costs</t>
  </si>
  <si>
    <t>ST008</t>
  </si>
  <si>
    <t>ST009</t>
  </si>
  <si>
    <t>Site wide Electrical Distribution</t>
  </si>
  <si>
    <t>Do AWS need to purchase / rent additional land to enable the scheme to be delivered?</t>
  </si>
  <si>
    <t>Does the site have a high water table - does it need dewatering?</t>
  </si>
  <si>
    <t>Does the site have poor ground conditions - does it need piling?</t>
  </si>
  <si>
    <t>Is an archaeological study required?</t>
  </si>
  <si>
    <t>Is the site of Special Scientific interest?</t>
  </si>
  <si>
    <t>Is ground contamination remediation required?</t>
  </si>
  <si>
    <t>Does the statutory power supply need upgrading?</t>
  </si>
  <si>
    <t>Will the solution need a renewable power supply owing to planning constraints?</t>
  </si>
  <si>
    <t>Are temporary works required to keep the existing plant operational?</t>
  </si>
  <si>
    <t>Is existing site demolition / enabling works required to allow the solutions to be realised?</t>
  </si>
  <si>
    <t>Are access amendments required at the site to enable the works to be carried out?</t>
  </si>
  <si>
    <t>Do the works cross other significant infrastructure - rail lines, open water, major roads, medium and high pressure gas lines?</t>
  </si>
  <si>
    <t>Are the works in a town centre/heavily congested area?</t>
  </si>
  <si>
    <t>Does the solution require an extensive planning effort?</t>
  </si>
  <si>
    <t>Does the solution need modelling prior to delivery?</t>
  </si>
  <si>
    <t>Does the solution require environmental mitigation measures to be implemented?</t>
  </si>
  <si>
    <t>Are the sewer / main lengths less than 50m?</t>
  </si>
  <si>
    <t>REFERENCE - Scheme Type Name</t>
  </si>
  <si>
    <t xml:space="preserve">Water Treatment </t>
  </si>
  <si>
    <t>ST010</t>
  </si>
  <si>
    <t>ST011</t>
  </si>
  <si>
    <t>ST012</t>
  </si>
  <si>
    <t>Bioresources</t>
  </si>
  <si>
    <t>Water Treatment - no location factors</t>
  </si>
  <si>
    <t>Bioresources - no location factors</t>
  </si>
  <si>
    <t>ST013</t>
  </si>
  <si>
    <t>ST014</t>
  </si>
  <si>
    <t>Catchment</t>
  </si>
  <si>
    <t>Water Recycling Centres</t>
  </si>
  <si>
    <t>STW,</t>
  </si>
  <si>
    <t>STC</t>
  </si>
  <si>
    <t>Treated water storage</t>
  </si>
  <si>
    <t>Reservoirs and water tower</t>
  </si>
  <si>
    <t>Treated Water Distribution</t>
  </si>
  <si>
    <t>Water main, PRV, DMA,  booster (any asset that is not at the treatment site)</t>
  </si>
  <si>
    <t xml:space="preserve">Raw water distribution </t>
  </si>
  <si>
    <t xml:space="preserve">raw water distribution, abstraction main </t>
  </si>
  <si>
    <t>Raw water abstraction</t>
  </si>
  <si>
    <t>WI</t>
  </si>
  <si>
    <t>WNI</t>
  </si>
  <si>
    <t>Boreholes BS, intakes, Raw water pumpings and storage</t>
  </si>
  <si>
    <t xml:space="preserve">WTW, storage point and HLP </t>
  </si>
  <si>
    <t>SI</t>
  </si>
  <si>
    <t>SNI</t>
  </si>
  <si>
    <t xml:space="preserve">Meter </t>
  </si>
  <si>
    <t>domestic , non domestic, business</t>
  </si>
  <si>
    <t>Sewage, Rising main , vacuum,Pumping station, Storage, CSO, sea outfall</t>
  </si>
  <si>
    <t>A+ TEMPLATE NAME</t>
  </si>
  <si>
    <t>Can we summarise this to just one option as  no location factors?? Rather than have one for each type of template?</t>
  </si>
  <si>
    <t>Raw water distribution - no location factors</t>
  </si>
  <si>
    <t>Raw water abstraction - no location factors</t>
  </si>
  <si>
    <t>Treated Water Distribution - no location factors</t>
  </si>
  <si>
    <t>ST015</t>
  </si>
  <si>
    <t>Treated water storage - no location factors</t>
  </si>
  <si>
    <t>ST016</t>
  </si>
  <si>
    <t>Meter  - no location factors</t>
  </si>
  <si>
    <t>ST017</t>
  </si>
  <si>
    <t>Catchment - no location factors</t>
  </si>
  <si>
    <t>ST018</t>
  </si>
  <si>
    <t>Water Recycling Centres - no location factors</t>
  </si>
  <si>
    <t>ST019</t>
  </si>
  <si>
    <t xml:space="preserve">Proposed facility type </t>
  </si>
  <si>
    <t>Delete</t>
  </si>
  <si>
    <t>Update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</si>
</sst>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4">
    <numFmt numFmtId="44" formatCode="_-&quot;$&quot;* #,##0.00_-;\-&quot;$&quot;* #,##0.00_-;_-&quot;$&quot;* &quot;-&quot;??_-;_-@_-"/>
    <numFmt numFmtId="43" formatCode="_-* #,##0.00_-;\-* #,##0.00_-;_-* &quot;-&quot;??_-;_-@_-"/>
    <numFmt numFmtId="164" formatCode="_(* #,##0.00_);_(* \(#,##0.00\);_(* &quot;-&quot;??_);_(@_)"/>
    <numFmt numFmtId="165" formatCode="_(&quot;$&quot;* #,##0.00_);_(&quot;$&quot;* \(#,##0.00\);_(&quot;$&quot;* &quot;-&quot;??_);_(@_)"/>
  </numFmts>
  <fonts count="14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9"/>
      <color indexed="81"/>
      <name val="Tahoma"/>
      <family val="2"/>
    </font>
    <font>
      <sz val="9"/>
      <color indexed="81"/>
      <name val="Tahoma"/>
      <family val="2"/>
    </font>
    <font>
      <sz val="10"/>
      <name val="Verdana"/>
      <family val="2"/>
    </font>
    <font>
      <sz val="11"/>
      <color theme="1"/>
      <name val="Verdana"/>
      <family val="2"/>
    </font>
    <font>
      <u/>
      <sz val="11"/>
      <color theme="10"/>
      <name val="Calibri"/>
      <family val="2"/>
    </font>
    <font>
      <u/>
      <sz val="11"/>
      <color theme="10"/>
      <name val="Calibri"/>
      <family val="2"/>
      <scheme val="minor"/>
    </font>
    <font>
      <sz val="11"/>
      <name val="Calibri"/>
      <family val="2"/>
      <scheme val="minor"/>
    </font>
    <font>
      <sz val="11"/>
      <color rgb="FFFF0000"/>
      <name val="Calibri"/>
      <family val="2"/>
      <scheme val="minor"/>
    </font>
    <font>
      <b/>
      <sz val="11"/>
      <color rgb="FFFF0000"/>
      <name val="Calibri"/>
      <family val="2"/>
      <scheme val="minor"/>
    </font>
    <font>
      <sz val="9"/>
      <color indexed="81"/>
      <name val="Tahoma"/>
      <charset val="1"/>
    </font>
    <font>
      <b/>
      <sz val="9"/>
      <color indexed="81"/>
      <name val="Tahoma"/>
      <charset val="1"/>
    </font>
  </fonts>
  <fills count="4">
    <fill>
      <patternFill patternType="none"/>
    </fill>
    <fill>
      <patternFill patternType="gray125"/>
    </fill>
    <fill>
      <patternFill patternType="solid">
        <fgColor theme="8" tint="0.79998168889431442"/>
        <bgColor indexed="65"/>
      </patternFill>
    </fill>
    <fill>
      <patternFill patternType="solid">
        <fgColor rgb="FFFFFF00"/>
        <bgColor indexed="64"/>
      </patternFill>
    </fill>
  </fills>
  <borders count="5">
    <border>
      <left/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</borders>
  <cellStyleXfs count="90">
    <xf numFmtId="0" fontId="0" fillId="0" borderId="0"/>
    <xf numFmtId="0" fontId="1" fillId="2" borderId="0" applyNumberFormat="0" applyBorder="0" applyAlignment="0" applyProtection="0"/>
    <xf numFmtId="0" fontId="1" fillId="2" borderId="0" applyNumberFormat="0" applyBorder="0" applyAlignment="0" applyProtection="0"/>
    <xf numFmtId="0" fontId="1" fillId="2" borderId="0" applyNumberFormat="0" applyBorder="0" applyAlignment="0" applyProtection="0"/>
    <xf numFmtId="0" fontId="1" fillId="2" borderId="0" applyNumberFormat="0" applyBorder="0" applyAlignment="0" applyProtection="0"/>
    <xf numFmtId="0" fontId="1" fillId="2" borderId="0" applyNumberFormat="0" applyBorder="0" applyAlignment="0" applyProtection="0"/>
    <xf numFmtId="0" fontId="1" fillId="2" borderId="0" applyNumberFormat="0" applyBorder="0" applyAlignment="0" applyProtection="0"/>
    <xf numFmtId="43" fontId="5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43" fontId="6" fillId="0" borderId="0" applyFont="0" applyFill="0" applyBorder="0" applyAlignment="0" applyProtection="0"/>
    <xf numFmtId="43" fontId="6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44" fontId="6" fillId="0" borderId="0" applyFont="0" applyFill="0" applyBorder="0" applyAlignment="0" applyProtection="0"/>
    <xf numFmtId="0" fontId="7" fillId="0" borderId="0" applyNumberFormat="0" applyFill="0" applyBorder="0" applyAlignment="0" applyProtection="0">
      <alignment vertical="top"/>
      <protection locked="0"/>
    </xf>
    <xf numFmtId="0" fontId="8" fillId="0" borderId="0" applyNumberFormat="0" applyFill="0" applyBorder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6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6" fillId="0" borderId="0"/>
    <xf numFmtId="0" fontId="1" fillId="0" borderId="0"/>
    <xf numFmtId="0" fontId="6" fillId="0" borderId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6" fillId="0" borderId="0" applyFont="0" applyFill="0" applyBorder="0" applyAlignment="0" applyProtection="0"/>
    <xf numFmtId="9" fontId="6" fillId="0" borderId="0" applyFont="0" applyFill="0" applyBorder="0" applyAlignment="0" applyProtection="0"/>
  </cellStyleXfs>
  <cellXfs count="15">
    <xf numFmtId="0" fontId="0" fillId="0" borderId="0" xfId="0"/>
    <xf numFmtId="0" fontId="2" fillId="0" borderId="0" xfId="0" applyFont="1" applyFill="1"/>
    <xf numFmtId="0" fontId="0" fillId="0" borderId="0" xfId="0" applyFill="1"/>
    <xf numFmtId="0" fontId="9" fillId="0" borderId="0" xfId="0" applyFont="1" applyFill="1"/>
    <xf numFmtId="0" fontId="2" fillId="0" borderId="1" xfId="0" applyFont="1" applyFill="1" applyBorder="1"/>
    <xf numFmtId="0" fontId="10" fillId="0" borderId="0" xfId="0" applyFont="1"/>
    <xf numFmtId="0" fontId="11" fillId="3" borderId="0" xfId="0" applyFont="1" applyFill="1"/>
    <xf numFmtId="0" fontId="9" fillId="0" borderId="0" xfId="0" applyFont="1"/>
    <xf numFmtId="0" fontId="9" fillId="3" borderId="0" xfId="0" applyFont="1" applyFill="1"/>
    <xf numFmtId="0" fontId="0" fillId="0" borderId="0" xfId="0" applyAlignment="1">
      <alignment horizontal="center"/>
    </xf>
    <xf numFmtId="0" fontId="0" fillId="0" borderId="0" xfId="0" applyAlignment="1">
      <alignment horizontal="right"/>
    </xf>
    <xf numFmtId="0" fontId="0" fillId="0" borderId="1" xfId="0" applyBorder="1"/>
    <xf numFmtId="0" fontId="0" fillId="0" borderId="2" xfId="0" applyBorder="1" applyAlignment="1">
      <alignment horizontal="center" vertical="center" wrapText="1"/>
    </xf>
    <xf numFmtId="0" fontId="0" fillId="0" borderId="3" xfId="0" applyBorder="1" applyAlignment="1">
      <alignment horizontal="center" vertical="center" wrapText="1"/>
    </xf>
    <xf numFmtId="0" fontId="0" fillId="0" borderId="4" xfId="0" applyBorder="1" applyAlignment="1">
      <alignment horizontal="center" vertical="center" wrapText="1"/>
    </xf>
  </cellXfs>
  <cellStyles count="90">
    <cellStyle name="20% - Accent5 2" xfId="1"/>
    <cellStyle name="20% - Accent5 2 2" xfId="2"/>
    <cellStyle name="20% - Accent5 2 2 2" xfId="3"/>
    <cellStyle name="20% - Accent5 2 3" xfId="4"/>
    <cellStyle name="20% - Accent5 3" xfId="5"/>
    <cellStyle name="20% - Accent5 3 2" xfId="6"/>
    <cellStyle name="Comma 2" xfId="7"/>
    <cellStyle name="Comma 3" xfId="8"/>
    <cellStyle name="Comma 3 2" xfId="9"/>
    <cellStyle name="Comma 4" xfId="10"/>
    <cellStyle name="Comma 5" xfId="11"/>
    <cellStyle name="Currency 2" xfId="12"/>
    <cellStyle name="Currency 2 2" xfId="13"/>
    <cellStyle name="Currency 2 2 2" xfId="14"/>
    <cellStyle name="Currency 2 2 2 2" xfId="15"/>
    <cellStyle name="Currency 2 2 3" xfId="16"/>
    <cellStyle name="Currency 2 3" xfId="17"/>
    <cellStyle name="Currency 2 3 2" xfId="18"/>
    <cellStyle name="Currency 2 4" xfId="19"/>
    <cellStyle name="Currency 2 5" xfId="20"/>
    <cellStyle name="Currency 3" xfId="21"/>
    <cellStyle name="Currency 3 2" xfId="22"/>
    <cellStyle name="Currency 3 2 2" xfId="23"/>
    <cellStyle name="Currency 3 2 2 2" xfId="24"/>
    <cellStyle name="Currency 3 2 3" xfId="25"/>
    <cellStyle name="Currency 3 3" xfId="26"/>
    <cellStyle name="Currency 3 3 2" xfId="27"/>
    <cellStyle name="Currency 3 4" xfId="28"/>
    <cellStyle name="Currency 4" xfId="29"/>
    <cellStyle name="Currency 4 2" xfId="30"/>
    <cellStyle name="Currency 5" xfId="31"/>
    <cellStyle name="Hyperlink 2" xfId="32"/>
    <cellStyle name="Hyperlink 3" xfId="33"/>
    <cellStyle name="Normal" xfId="0" builtinId="0"/>
    <cellStyle name="Normal 2" xfId="34"/>
    <cellStyle name="Normal 2 2" xfId="35"/>
    <cellStyle name="Normal 2 2 2" xfId="36"/>
    <cellStyle name="Normal 2 2 2 2" xfId="37"/>
    <cellStyle name="Normal 2 2 3" xfId="38"/>
    <cellStyle name="Normal 2 3" xfId="39"/>
    <cellStyle name="Normal 2 3 2" xfId="40"/>
    <cellStyle name="Normal 2 4" xfId="41"/>
    <cellStyle name="Normal 2 5" xfId="42"/>
    <cellStyle name="Normal 3" xfId="43"/>
    <cellStyle name="Normal 3 2" xfId="44"/>
    <cellStyle name="Normal 3 2 2" xfId="45"/>
    <cellStyle name="Normal 3 2 2 2" xfId="46"/>
    <cellStyle name="Normal 3 2 3" xfId="47"/>
    <cellStyle name="Normal 3 3" xfId="48"/>
    <cellStyle name="Normal 3 3 2" xfId="49"/>
    <cellStyle name="Normal 3 4" xfId="50"/>
    <cellStyle name="Normal 3 4 2" xfId="51"/>
    <cellStyle name="Normal 3 4 2 2" xfId="52"/>
    <cellStyle name="Normal 3 4 3" xfId="53"/>
    <cellStyle name="Normal 3 5" xfId="54"/>
    <cellStyle name="Normal 4" xfId="55"/>
    <cellStyle name="Normal 4 2" xfId="56"/>
    <cellStyle name="Normal 4 3" xfId="57"/>
    <cellStyle name="Normal 4 3 2" xfId="58"/>
    <cellStyle name="Normal 4 3 2 2" xfId="59"/>
    <cellStyle name="Normal 4 3 3" xfId="60"/>
    <cellStyle name="Normal 4 4" xfId="61"/>
    <cellStyle name="Normal 4 4 2" xfId="62"/>
    <cellStyle name="Normal 4 5" xfId="63"/>
    <cellStyle name="Normal 5" xfId="64"/>
    <cellStyle name="Normal 5 2" xfId="65"/>
    <cellStyle name="Normal 5 2 2" xfId="66"/>
    <cellStyle name="Normal 5 3" xfId="67"/>
    <cellStyle name="Normal 6" xfId="68"/>
    <cellStyle name="Normal 6 2" xfId="69"/>
    <cellStyle name="Normal 7" xfId="70"/>
    <cellStyle name="Normal 7 2" xfId="71"/>
    <cellStyle name="Normal 7 3" xfId="72"/>
    <cellStyle name="Normal 8" xfId="73"/>
    <cellStyle name="Percent 2" xfId="74"/>
    <cellStyle name="Percent 2 2" xfId="75"/>
    <cellStyle name="Percent 2 2 2" xfId="76"/>
    <cellStyle name="Percent 2 2 2 2" xfId="77"/>
    <cellStyle name="Percent 2 2 3" xfId="78"/>
    <cellStyle name="Percent 2 3" xfId="79"/>
    <cellStyle name="Percent 2 3 2" xfId="80"/>
    <cellStyle name="Percent 2 4" xfId="81"/>
    <cellStyle name="Percent 3" xfId="82"/>
    <cellStyle name="Percent 3 2" xfId="83"/>
    <cellStyle name="Percent 3 2 2" xfId="84"/>
    <cellStyle name="Percent 3 3" xfId="85"/>
    <cellStyle name="Percent 4" xfId="86"/>
    <cellStyle name="Percent 4 2" xfId="87"/>
    <cellStyle name="Percent 5" xfId="88"/>
    <cellStyle name="Percent 6" xfId="89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G163"/>
  <sheetViews>
    <sheetView tabSelected="1" topLeftCell="A149" workbookViewId="0">
      <selection activeCell="E163" sqref="E3:E163"/>
    </sheetView>
  </sheetViews>
  <sheetFormatPr defaultColWidth="8.88671875" defaultRowHeight="14.4" x14ac:dyDescent="0.3"/>
  <cols>
    <col min="1" max="1" width="17.109375" style="1" customWidth="1"/>
    <col min="2" max="2" width="20.33203125" style="1" customWidth="1"/>
    <col min="3" max="3" width="25.44140625" style="1" bestFit="1" customWidth="1"/>
    <col min="4" max="4" width="28" style="1" customWidth="1"/>
    <col min="5" max="5" width="11.6640625" style="4" customWidth="1"/>
    <col min="6" max="6" width="29.33203125" style="1" bestFit="1" customWidth="1"/>
    <col min="7" max="16384" width="8.88671875" style="1"/>
  </cols>
  <sheetData>
    <row r="1" spans="1:7" ht="15" x14ac:dyDescent="0.25">
      <c r="A1" s="1" t="s">
        <v>25</v>
      </c>
      <c r="B1" s="1" t="s">
        <v>26</v>
      </c>
      <c r="C1" s="1" t="s">
        <v>27</v>
      </c>
      <c r="D1" s="1" t="s">
        <v>28</v>
      </c>
      <c r="E1" s="4" t="s">
        <v>0</v>
      </c>
      <c r="F1" s="1" t="s">
        <v>53</v>
      </c>
    </row>
    <row r="2" spans="1:7" ht="15" x14ac:dyDescent="0.25">
      <c r="A2" t="s">
        <v>1</v>
      </c>
      <c r="B2" t="s">
        <v>3</v>
      </c>
      <c r="C2" t="s">
        <v>4</v>
      </c>
      <c r="D2">
        <v>3.89</v>
      </c>
      <c r="E2" s="11" t="s">
        <v>2</v>
      </c>
      <c r="F2" s="7" t="str">
        <f>VLOOKUP(A2,'DNI - Lookup'!$A$2:$B$15,2,0)</f>
        <v xml:space="preserve">Raw water distribution </v>
      </c>
      <c r="G2"/>
    </row>
    <row r="3" spans="1:7" ht="15" x14ac:dyDescent="0.25">
      <c r="A3" t="s">
        <v>1</v>
      </c>
      <c r="B3" t="s">
        <v>5</v>
      </c>
      <c r="C3" t="s">
        <v>4</v>
      </c>
      <c r="D3">
        <v>1.41</v>
      </c>
      <c r="E3" s="11" t="s">
        <v>2</v>
      </c>
      <c r="F3" s="7" t="str">
        <f>VLOOKUP(A3,'DNI - Lookup'!$A$2:$B$15,2,0)</f>
        <v xml:space="preserve">Raw water distribution </v>
      </c>
      <c r="G3"/>
    </row>
    <row r="4" spans="1:7" ht="15" x14ac:dyDescent="0.25">
      <c r="A4" t="s">
        <v>1</v>
      </c>
      <c r="B4" t="s">
        <v>6</v>
      </c>
      <c r="C4" t="s">
        <v>4</v>
      </c>
      <c r="D4">
        <v>2.5099999999999998</v>
      </c>
      <c r="E4" s="11" t="s">
        <v>2</v>
      </c>
      <c r="F4" s="7" t="str">
        <f>VLOOKUP(A4,'DNI - Lookup'!$A$2:$B$15,2,0)</f>
        <v xml:space="preserve">Raw water distribution </v>
      </c>
      <c r="G4"/>
    </row>
    <row r="5" spans="1:7" ht="15" x14ac:dyDescent="0.25">
      <c r="A5" t="s">
        <v>1</v>
      </c>
      <c r="B5" t="s">
        <v>7</v>
      </c>
      <c r="C5" t="s">
        <v>4</v>
      </c>
      <c r="D5">
        <v>3.57</v>
      </c>
      <c r="E5" s="11" t="s">
        <v>2</v>
      </c>
      <c r="F5" s="7" t="str">
        <f>VLOOKUP(A5,'DNI - Lookup'!$A$2:$B$15,2,0)</f>
        <v xml:space="preserve">Raw water distribution </v>
      </c>
      <c r="G5"/>
    </row>
    <row r="6" spans="1:7" ht="15" x14ac:dyDescent="0.25">
      <c r="A6" t="s">
        <v>1</v>
      </c>
      <c r="B6" t="s">
        <v>8</v>
      </c>
      <c r="C6" t="s">
        <v>4</v>
      </c>
      <c r="D6">
        <v>1.3</v>
      </c>
      <c r="E6" s="11" t="s">
        <v>2</v>
      </c>
      <c r="F6" s="7" t="str">
        <f>VLOOKUP(A6,'DNI - Lookup'!$A$2:$B$15,2,0)</f>
        <v xml:space="preserve">Raw water distribution </v>
      </c>
      <c r="G6"/>
    </row>
    <row r="7" spans="1:7" ht="15" x14ac:dyDescent="0.25">
      <c r="A7" t="s">
        <v>1</v>
      </c>
      <c r="B7" t="s">
        <v>9</v>
      </c>
      <c r="C7" t="s">
        <v>4</v>
      </c>
      <c r="D7">
        <v>4.74</v>
      </c>
      <c r="E7" s="11" t="s">
        <v>2</v>
      </c>
      <c r="F7" s="7" t="str">
        <f>VLOOKUP(A7,'DNI - Lookup'!$A$2:$B$15,2,0)</f>
        <v xml:space="preserve">Raw water distribution </v>
      </c>
      <c r="G7"/>
    </row>
    <row r="8" spans="1:7" ht="15" x14ac:dyDescent="0.25">
      <c r="A8" t="s">
        <v>1</v>
      </c>
      <c r="B8" t="s">
        <v>10</v>
      </c>
      <c r="C8" t="s">
        <v>4</v>
      </c>
      <c r="D8">
        <v>0.12</v>
      </c>
      <c r="E8" s="11" t="s">
        <v>2</v>
      </c>
      <c r="F8" s="7" t="str">
        <f>VLOOKUP(A8,'DNI - Lookup'!$A$2:$B$15,2,0)</f>
        <v xml:space="preserve">Raw water distribution </v>
      </c>
      <c r="G8"/>
    </row>
    <row r="9" spans="1:7" ht="15" x14ac:dyDescent="0.25">
      <c r="A9" t="s">
        <v>1</v>
      </c>
      <c r="B9" t="s">
        <v>11</v>
      </c>
      <c r="C9" t="s">
        <v>4</v>
      </c>
      <c r="D9">
        <v>6.22</v>
      </c>
      <c r="E9" s="11" t="s">
        <v>2</v>
      </c>
      <c r="F9" s="7" t="str">
        <f>VLOOKUP(A9,'DNI - Lookup'!$A$2:$B$15,2,0)</f>
        <v xml:space="preserve">Raw water distribution </v>
      </c>
      <c r="G9"/>
    </row>
    <row r="10" spans="1:7" ht="15" x14ac:dyDescent="0.25">
      <c r="A10" t="s">
        <v>1</v>
      </c>
      <c r="B10" t="s">
        <v>12</v>
      </c>
      <c r="C10" t="s">
        <v>4</v>
      </c>
      <c r="D10">
        <v>0.06</v>
      </c>
      <c r="E10" s="11" t="s">
        <v>2</v>
      </c>
      <c r="F10" s="7" t="str">
        <f>VLOOKUP(A10,'DNI - Lookup'!$A$2:$B$15,2,0)</f>
        <v xml:space="preserve">Raw water distribution </v>
      </c>
      <c r="G10"/>
    </row>
    <row r="11" spans="1:7" ht="15" x14ac:dyDescent="0.25">
      <c r="A11" t="s">
        <v>1</v>
      </c>
      <c r="B11" t="s">
        <v>13</v>
      </c>
      <c r="C11" t="s">
        <v>4</v>
      </c>
      <c r="D11">
        <v>0.36</v>
      </c>
      <c r="E11" s="11" t="s">
        <v>2</v>
      </c>
      <c r="F11" s="7" t="str">
        <f>VLOOKUP(A11,'DNI - Lookup'!$A$2:$B$15,2,0)</f>
        <v xml:space="preserve">Raw water distribution </v>
      </c>
      <c r="G11"/>
    </row>
    <row r="12" spans="1:7" ht="15" x14ac:dyDescent="0.25">
      <c r="A12" t="s">
        <v>1</v>
      </c>
      <c r="B12" t="s">
        <v>14</v>
      </c>
      <c r="C12" t="s">
        <v>4</v>
      </c>
      <c r="D12">
        <v>0.69</v>
      </c>
      <c r="E12" s="11" t="s">
        <v>2</v>
      </c>
      <c r="F12" s="7" t="str">
        <f>VLOOKUP(A12,'DNI - Lookup'!$A$2:$B$15,2,0)</f>
        <v xml:space="preserve">Raw water distribution </v>
      </c>
      <c r="G12"/>
    </row>
    <row r="13" spans="1:7" ht="15" x14ac:dyDescent="0.25">
      <c r="A13" t="s">
        <v>1</v>
      </c>
      <c r="B13" t="s">
        <v>15</v>
      </c>
      <c r="C13" t="s">
        <v>4</v>
      </c>
      <c r="D13">
        <v>0.37</v>
      </c>
      <c r="E13" s="11" t="s">
        <v>2</v>
      </c>
      <c r="F13" s="7" t="str">
        <f>VLOOKUP(A13,'DNI - Lookup'!$A$2:$B$15,2,0)</f>
        <v xml:space="preserve">Raw water distribution </v>
      </c>
      <c r="G13"/>
    </row>
    <row r="14" spans="1:7" ht="15" x14ac:dyDescent="0.25">
      <c r="A14" t="s">
        <v>1</v>
      </c>
      <c r="B14" t="s">
        <v>16</v>
      </c>
      <c r="C14" t="s">
        <v>4</v>
      </c>
      <c r="D14">
        <v>0.59</v>
      </c>
      <c r="E14" s="11" t="s">
        <v>2</v>
      </c>
      <c r="F14" s="7" t="str">
        <f>VLOOKUP(A14,'DNI - Lookup'!$A$2:$B$15,2,0)</f>
        <v xml:space="preserve">Raw water distribution </v>
      </c>
      <c r="G14"/>
    </row>
    <row r="15" spans="1:7" ht="15" x14ac:dyDescent="0.25">
      <c r="A15" t="s">
        <v>1</v>
      </c>
      <c r="B15" t="s">
        <v>17</v>
      </c>
      <c r="C15" t="s">
        <v>4</v>
      </c>
      <c r="D15">
        <v>0.61</v>
      </c>
      <c r="E15" s="11" t="s">
        <v>2</v>
      </c>
      <c r="F15" s="7" t="str">
        <f>VLOOKUP(A15,'DNI - Lookup'!$A$2:$B$15,2,0)</f>
        <v xml:space="preserve">Raw water distribution </v>
      </c>
      <c r="G15"/>
    </row>
    <row r="16" spans="1:7" ht="15" x14ac:dyDescent="0.25">
      <c r="A16" t="s">
        <v>1</v>
      </c>
      <c r="B16" t="s">
        <v>18</v>
      </c>
      <c r="C16" t="s">
        <v>4</v>
      </c>
      <c r="D16">
        <v>2.65</v>
      </c>
      <c r="E16" s="11" t="s">
        <v>2</v>
      </c>
      <c r="F16" s="7" t="str">
        <f>VLOOKUP(A16,'DNI - Lookup'!$A$2:$B$15,2,0)</f>
        <v xml:space="preserve">Raw water distribution </v>
      </c>
      <c r="G16"/>
    </row>
    <row r="17" spans="1:7" ht="15" x14ac:dyDescent="0.25">
      <c r="A17" t="s">
        <v>1</v>
      </c>
      <c r="B17" t="s">
        <v>19</v>
      </c>
      <c r="C17" t="s">
        <v>4</v>
      </c>
      <c r="D17">
        <v>0.19</v>
      </c>
      <c r="E17" s="11" t="s">
        <v>2</v>
      </c>
      <c r="F17" s="7" t="str">
        <f>VLOOKUP(A17,'DNI - Lookup'!$A$2:$B$15,2,0)</f>
        <v xml:space="preserve">Raw water distribution </v>
      </c>
      <c r="G17"/>
    </row>
    <row r="18" spans="1:7" ht="15" x14ac:dyDescent="0.25">
      <c r="A18" t="s">
        <v>1</v>
      </c>
      <c r="B18" t="s">
        <v>20</v>
      </c>
      <c r="C18" t="s">
        <v>4</v>
      </c>
      <c r="D18">
        <v>0.71</v>
      </c>
      <c r="E18" s="11" t="s">
        <v>2</v>
      </c>
      <c r="F18" s="7" t="str">
        <f>VLOOKUP(A18,'DNI - Lookup'!$A$2:$B$15,2,0)</f>
        <v xml:space="preserve">Raw water distribution </v>
      </c>
      <c r="G18"/>
    </row>
    <row r="19" spans="1:7" ht="15" x14ac:dyDescent="0.25">
      <c r="A19" t="s">
        <v>1</v>
      </c>
      <c r="B19" t="s">
        <v>21</v>
      </c>
      <c r="C19" t="s">
        <v>4</v>
      </c>
      <c r="D19">
        <v>0.38</v>
      </c>
      <c r="E19" s="11" t="s">
        <v>2</v>
      </c>
      <c r="F19" s="7" t="str">
        <f>VLOOKUP(A19,'DNI - Lookup'!$A$2:$B$15,2,0)</f>
        <v xml:space="preserve">Raw water distribution </v>
      </c>
      <c r="G19"/>
    </row>
    <row r="20" spans="1:7" ht="15" x14ac:dyDescent="0.25">
      <c r="A20" t="s">
        <v>22</v>
      </c>
      <c r="B20" t="s">
        <v>3</v>
      </c>
      <c r="C20" t="s">
        <v>4</v>
      </c>
      <c r="D20">
        <v>3.89</v>
      </c>
      <c r="E20" s="11" t="s">
        <v>2</v>
      </c>
      <c r="F20" s="7" t="str">
        <f>VLOOKUP(A20,'DNI - Lookup'!$A$2:$B$15,2,0)</f>
        <v>Raw water abstraction</v>
      </c>
      <c r="G20"/>
    </row>
    <row r="21" spans="1:7" ht="15" x14ac:dyDescent="0.25">
      <c r="A21" t="s">
        <v>22</v>
      </c>
      <c r="B21" t="s">
        <v>5</v>
      </c>
      <c r="C21" t="s">
        <v>4</v>
      </c>
      <c r="D21">
        <v>2.4700000000000002</v>
      </c>
      <c r="E21" s="11" t="s">
        <v>2</v>
      </c>
      <c r="F21" s="7" t="str">
        <f>VLOOKUP(A21,'DNI - Lookup'!$A$2:$B$15,2,0)</f>
        <v>Raw water abstraction</v>
      </c>
      <c r="G21"/>
    </row>
    <row r="22" spans="1:7" ht="15" x14ac:dyDescent="0.25">
      <c r="A22" t="s">
        <v>22</v>
      </c>
      <c r="B22" t="s">
        <v>6</v>
      </c>
      <c r="C22" t="s">
        <v>4</v>
      </c>
      <c r="D22">
        <v>2.5099999999999998</v>
      </c>
      <c r="E22" s="11" t="s">
        <v>2</v>
      </c>
      <c r="F22" s="7" t="str">
        <f>VLOOKUP(A22,'DNI - Lookup'!$A$2:$B$15,2,0)</f>
        <v>Raw water abstraction</v>
      </c>
      <c r="G22"/>
    </row>
    <row r="23" spans="1:7" ht="15" x14ac:dyDescent="0.25">
      <c r="A23" t="s">
        <v>22</v>
      </c>
      <c r="B23" t="s">
        <v>7</v>
      </c>
      <c r="C23" t="s">
        <v>4</v>
      </c>
      <c r="D23">
        <v>0.42</v>
      </c>
      <c r="E23" s="11" t="s">
        <v>2</v>
      </c>
      <c r="F23" s="7" t="str">
        <f>VLOOKUP(A23,'DNI - Lookup'!$A$2:$B$15,2,0)</f>
        <v>Raw water abstraction</v>
      </c>
      <c r="G23"/>
    </row>
    <row r="24" spans="1:7" ht="15" x14ac:dyDescent="0.25">
      <c r="A24" t="s">
        <v>22</v>
      </c>
      <c r="B24" t="s">
        <v>8</v>
      </c>
      <c r="C24" t="s">
        <v>4</v>
      </c>
      <c r="D24">
        <v>0.41</v>
      </c>
      <c r="E24" s="11" t="s">
        <v>2</v>
      </c>
      <c r="F24" s="7" t="str">
        <f>VLOOKUP(A24,'DNI - Lookup'!$A$2:$B$15,2,0)</f>
        <v>Raw water abstraction</v>
      </c>
      <c r="G24"/>
    </row>
    <row r="25" spans="1:7" ht="15" x14ac:dyDescent="0.25">
      <c r="A25" t="s">
        <v>22</v>
      </c>
      <c r="B25" t="s">
        <v>9</v>
      </c>
      <c r="C25" t="s">
        <v>4</v>
      </c>
      <c r="D25">
        <v>4.74</v>
      </c>
      <c r="E25" s="11" t="s">
        <v>2</v>
      </c>
      <c r="F25" s="7" t="str">
        <f>VLOOKUP(A25,'DNI - Lookup'!$A$2:$B$15,2,0)</f>
        <v>Raw water abstraction</v>
      </c>
      <c r="G25"/>
    </row>
    <row r="26" spans="1:7" ht="15" x14ac:dyDescent="0.25">
      <c r="A26" t="s">
        <v>22</v>
      </c>
      <c r="B26" t="s">
        <v>10</v>
      </c>
      <c r="C26" t="s">
        <v>4</v>
      </c>
      <c r="D26">
        <v>0.12</v>
      </c>
      <c r="E26" s="11" t="s">
        <v>2</v>
      </c>
      <c r="F26" s="7" t="str">
        <f>VLOOKUP(A26,'DNI - Lookup'!$A$2:$B$15,2,0)</f>
        <v>Raw water abstraction</v>
      </c>
      <c r="G26"/>
    </row>
    <row r="27" spans="1:7" ht="15" x14ac:dyDescent="0.25">
      <c r="A27" t="s">
        <v>22</v>
      </c>
      <c r="B27" t="s">
        <v>11</v>
      </c>
      <c r="C27" t="s">
        <v>4</v>
      </c>
      <c r="D27">
        <v>4.4000000000000004</v>
      </c>
      <c r="E27" s="11" t="s">
        <v>2</v>
      </c>
      <c r="F27" s="7" t="str">
        <f>VLOOKUP(A27,'DNI - Lookup'!$A$2:$B$15,2,0)</f>
        <v>Raw water abstraction</v>
      </c>
      <c r="G27"/>
    </row>
    <row r="28" spans="1:7" ht="15" x14ac:dyDescent="0.25">
      <c r="A28" t="s">
        <v>22</v>
      </c>
      <c r="B28" t="s">
        <v>12</v>
      </c>
      <c r="C28" t="s">
        <v>4</v>
      </c>
      <c r="D28">
        <v>0.06</v>
      </c>
      <c r="E28" s="11" t="s">
        <v>2</v>
      </c>
      <c r="F28" s="7" t="str">
        <f>VLOOKUP(A28,'DNI - Lookup'!$A$2:$B$15,2,0)</f>
        <v>Raw water abstraction</v>
      </c>
      <c r="G28"/>
    </row>
    <row r="29" spans="1:7" ht="15" x14ac:dyDescent="0.25">
      <c r="A29" t="s">
        <v>22</v>
      </c>
      <c r="B29" t="s">
        <v>13</v>
      </c>
      <c r="C29" t="s">
        <v>4</v>
      </c>
      <c r="D29">
        <v>0.36</v>
      </c>
      <c r="E29" s="11" t="s">
        <v>2</v>
      </c>
      <c r="F29" s="7" t="str">
        <f>VLOOKUP(A29,'DNI - Lookup'!$A$2:$B$15,2,0)</f>
        <v>Raw water abstraction</v>
      </c>
      <c r="G29"/>
    </row>
    <row r="30" spans="1:7" x14ac:dyDescent="0.3">
      <c r="A30" t="s">
        <v>22</v>
      </c>
      <c r="B30" t="s">
        <v>14</v>
      </c>
      <c r="C30" t="s">
        <v>4</v>
      </c>
      <c r="D30">
        <v>0.69</v>
      </c>
      <c r="E30" s="11" t="s">
        <v>2</v>
      </c>
      <c r="F30" s="7" t="str">
        <f>VLOOKUP(A30,'DNI - Lookup'!$A$2:$B$15,2,0)</f>
        <v>Raw water abstraction</v>
      </c>
      <c r="G30"/>
    </row>
    <row r="31" spans="1:7" x14ac:dyDescent="0.3">
      <c r="A31" t="s">
        <v>22</v>
      </c>
      <c r="B31" t="s">
        <v>15</v>
      </c>
      <c r="C31" t="s">
        <v>4</v>
      </c>
      <c r="D31">
        <v>0.37</v>
      </c>
      <c r="E31" s="11" t="s">
        <v>2</v>
      </c>
      <c r="F31" s="7" t="str">
        <f>VLOOKUP(A31,'DNI - Lookup'!$A$2:$B$15,2,0)</f>
        <v>Raw water abstraction</v>
      </c>
      <c r="G31"/>
    </row>
    <row r="32" spans="1:7" x14ac:dyDescent="0.3">
      <c r="A32" t="s">
        <v>22</v>
      </c>
      <c r="B32" t="s">
        <v>16</v>
      </c>
      <c r="C32" t="s">
        <v>4</v>
      </c>
      <c r="D32">
        <v>0.59</v>
      </c>
      <c r="E32" s="11" t="s">
        <v>2</v>
      </c>
      <c r="F32" s="7" t="str">
        <f>VLOOKUP(A32,'DNI - Lookup'!$A$2:$B$15,2,0)</f>
        <v>Raw water abstraction</v>
      </c>
      <c r="G32"/>
    </row>
    <row r="33" spans="1:7" x14ac:dyDescent="0.3">
      <c r="A33" t="s">
        <v>22</v>
      </c>
      <c r="B33" t="s">
        <v>17</v>
      </c>
      <c r="C33" t="s">
        <v>4</v>
      </c>
      <c r="D33">
        <v>1.1499999999999999</v>
      </c>
      <c r="E33" s="11" t="s">
        <v>2</v>
      </c>
      <c r="F33" s="7" t="str">
        <f>VLOOKUP(A33,'DNI - Lookup'!$A$2:$B$15,2,0)</f>
        <v>Raw water abstraction</v>
      </c>
      <c r="G33"/>
    </row>
    <row r="34" spans="1:7" x14ac:dyDescent="0.3">
      <c r="A34" t="s">
        <v>22</v>
      </c>
      <c r="B34" t="s">
        <v>18</v>
      </c>
      <c r="C34" t="s">
        <v>4</v>
      </c>
      <c r="D34">
        <v>0.68</v>
      </c>
      <c r="E34" s="11" t="s">
        <v>2</v>
      </c>
      <c r="F34" s="7" t="str">
        <f>VLOOKUP(A34,'DNI - Lookup'!$A$2:$B$15,2,0)</f>
        <v>Raw water abstraction</v>
      </c>
      <c r="G34"/>
    </row>
    <row r="35" spans="1:7" x14ac:dyDescent="0.3">
      <c r="A35" t="s">
        <v>22</v>
      </c>
      <c r="B35" t="s">
        <v>19</v>
      </c>
      <c r="C35" t="s">
        <v>4</v>
      </c>
      <c r="D35">
        <v>0.19</v>
      </c>
      <c r="E35" s="11" t="s">
        <v>2</v>
      </c>
      <c r="F35" s="7" t="str">
        <f>VLOOKUP(A35,'DNI - Lookup'!$A$2:$B$15,2,0)</f>
        <v>Raw water abstraction</v>
      </c>
      <c r="G35"/>
    </row>
    <row r="36" spans="1:7" x14ac:dyDescent="0.3">
      <c r="A36" t="s">
        <v>22</v>
      </c>
      <c r="B36" t="s">
        <v>20</v>
      </c>
      <c r="C36" t="s">
        <v>4</v>
      </c>
      <c r="D36">
        <v>0.18</v>
      </c>
      <c r="E36" s="11" t="s">
        <v>2</v>
      </c>
      <c r="F36" s="7" t="str">
        <f>VLOOKUP(A36,'DNI - Lookup'!$A$2:$B$15,2,0)</f>
        <v>Raw water abstraction</v>
      </c>
      <c r="G36"/>
    </row>
    <row r="37" spans="1:7" x14ac:dyDescent="0.3">
      <c r="A37" t="s">
        <v>22</v>
      </c>
      <c r="B37" t="s">
        <v>21</v>
      </c>
      <c r="C37" t="s">
        <v>4</v>
      </c>
      <c r="D37">
        <v>0.38</v>
      </c>
      <c r="E37" s="11" t="s">
        <v>2</v>
      </c>
      <c r="F37" s="7" t="str">
        <f>VLOOKUP(A37,'DNI - Lookup'!$A$2:$B$15,2,0)</f>
        <v>Raw water abstraction</v>
      </c>
      <c r="G37"/>
    </row>
    <row r="38" spans="1:7" x14ac:dyDescent="0.3">
      <c r="A38" t="s">
        <v>23</v>
      </c>
      <c r="B38" t="s">
        <v>3</v>
      </c>
      <c r="C38" t="s">
        <v>4</v>
      </c>
      <c r="D38">
        <v>3.89</v>
      </c>
      <c r="E38" s="11" t="s">
        <v>2</v>
      </c>
      <c r="F38" s="7" t="str">
        <f>VLOOKUP(A38,'DNI - Lookup'!$A$2:$B$15,2,0)</f>
        <v xml:space="preserve">Water Treatment </v>
      </c>
      <c r="G38"/>
    </row>
    <row r="39" spans="1:7" x14ac:dyDescent="0.3">
      <c r="A39" t="s">
        <v>23</v>
      </c>
      <c r="B39" t="s">
        <v>5</v>
      </c>
      <c r="C39" t="s">
        <v>4</v>
      </c>
      <c r="D39">
        <v>2.4700000000000002</v>
      </c>
      <c r="E39" s="11" t="s">
        <v>2</v>
      </c>
      <c r="F39" s="7" t="str">
        <f>VLOOKUP(A39,'DNI - Lookup'!$A$2:$B$15,2,0)</f>
        <v xml:space="preserve">Water Treatment </v>
      </c>
      <c r="G39"/>
    </row>
    <row r="40" spans="1:7" x14ac:dyDescent="0.3">
      <c r="A40" t="s">
        <v>23</v>
      </c>
      <c r="B40" t="s">
        <v>6</v>
      </c>
      <c r="C40" t="s">
        <v>4</v>
      </c>
      <c r="D40">
        <v>2.5099999999999998</v>
      </c>
      <c r="E40" s="11" t="s">
        <v>2</v>
      </c>
      <c r="F40" s="7" t="str">
        <f>VLOOKUP(A40,'DNI - Lookup'!$A$2:$B$15,2,0)</f>
        <v xml:space="preserve">Water Treatment </v>
      </c>
      <c r="G40"/>
    </row>
    <row r="41" spans="1:7" x14ac:dyDescent="0.3">
      <c r="A41" t="s">
        <v>23</v>
      </c>
      <c r="B41" t="s">
        <v>7</v>
      </c>
      <c r="C41" t="s">
        <v>4</v>
      </c>
      <c r="D41">
        <v>0.42</v>
      </c>
      <c r="E41" s="11" t="s">
        <v>2</v>
      </c>
      <c r="F41" s="7" t="str">
        <f>VLOOKUP(A41,'DNI - Lookup'!$A$2:$B$15,2,0)</f>
        <v xml:space="preserve">Water Treatment </v>
      </c>
      <c r="G41"/>
    </row>
    <row r="42" spans="1:7" x14ac:dyDescent="0.3">
      <c r="A42" t="s">
        <v>23</v>
      </c>
      <c r="B42" t="s">
        <v>8</v>
      </c>
      <c r="C42" t="s">
        <v>4</v>
      </c>
      <c r="D42">
        <v>0.41</v>
      </c>
      <c r="E42" s="11" t="s">
        <v>2</v>
      </c>
      <c r="F42" s="7" t="str">
        <f>VLOOKUP(A42,'DNI - Lookup'!$A$2:$B$15,2,0)</f>
        <v xml:space="preserve">Water Treatment </v>
      </c>
      <c r="G42"/>
    </row>
    <row r="43" spans="1:7" x14ac:dyDescent="0.3">
      <c r="A43" t="s">
        <v>23</v>
      </c>
      <c r="B43" t="s">
        <v>9</v>
      </c>
      <c r="C43" t="s">
        <v>4</v>
      </c>
      <c r="D43">
        <v>4.74</v>
      </c>
      <c r="E43" s="11" t="s">
        <v>2</v>
      </c>
      <c r="F43" s="7" t="str">
        <f>VLOOKUP(A43,'DNI - Lookup'!$A$2:$B$15,2,0)</f>
        <v xml:space="preserve">Water Treatment </v>
      </c>
      <c r="G43"/>
    </row>
    <row r="44" spans="1:7" x14ac:dyDescent="0.3">
      <c r="A44" t="s">
        <v>23</v>
      </c>
      <c r="B44" t="s">
        <v>10</v>
      </c>
      <c r="C44" t="s">
        <v>4</v>
      </c>
      <c r="D44">
        <v>0.12</v>
      </c>
      <c r="E44" s="11" t="s">
        <v>2</v>
      </c>
      <c r="F44" s="7" t="str">
        <f>VLOOKUP(A44,'DNI - Lookup'!$A$2:$B$15,2,0)</f>
        <v xml:space="preserve">Water Treatment </v>
      </c>
      <c r="G44"/>
    </row>
    <row r="45" spans="1:7" x14ac:dyDescent="0.3">
      <c r="A45" t="s">
        <v>23</v>
      </c>
      <c r="B45" t="s">
        <v>11</v>
      </c>
      <c r="C45" t="s">
        <v>4</v>
      </c>
      <c r="D45">
        <v>4.4000000000000004</v>
      </c>
      <c r="E45" s="11" t="s">
        <v>2</v>
      </c>
      <c r="F45" s="7" t="str">
        <f>VLOOKUP(A45,'DNI - Lookup'!$A$2:$B$15,2,0)</f>
        <v xml:space="preserve">Water Treatment </v>
      </c>
      <c r="G45"/>
    </row>
    <row r="46" spans="1:7" x14ac:dyDescent="0.3">
      <c r="A46" t="s">
        <v>23</v>
      </c>
      <c r="B46" t="s">
        <v>12</v>
      </c>
      <c r="C46" t="s">
        <v>4</v>
      </c>
      <c r="D46">
        <v>0.06</v>
      </c>
      <c r="E46" s="11" t="s">
        <v>2</v>
      </c>
      <c r="F46" s="7" t="str">
        <f>VLOOKUP(A46,'DNI - Lookup'!$A$2:$B$15,2,0)</f>
        <v xml:space="preserve">Water Treatment </v>
      </c>
      <c r="G46"/>
    </row>
    <row r="47" spans="1:7" x14ac:dyDescent="0.3">
      <c r="A47" t="s">
        <v>23</v>
      </c>
      <c r="B47" t="s">
        <v>13</v>
      </c>
      <c r="C47" t="s">
        <v>4</v>
      </c>
      <c r="D47">
        <v>0.36</v>
      </c>
      <c r="E47" s="11" t="s">
        <v>2</v>
      </c>
      <c r="F47" s="7" t="str">
        <f>VLOOKUP(A47,'DNI - Lookup'!$A$2:$B$15,2,0)</f>
        <v xml:space="preserve">Water Treatment </v>
      </c>
      <c r="G47"/>
    </row>
    <row r="48" spans="1:7" x14ac:dyDescent="0.3">
      <c r="A48" t="s">
        <v>23</v>
      </c>
      <c r="B48" t="s">
        <v>14</v>
      </c>
      <c r="C48" t="s">
        <v>4</v>
      </c>
      <c r="D48">
        <v>0.69</v>
      </c>
      <c r="E48" s="11" t="s">
        <v>2</v>
      </c>
      <c r="F48" s="7" t="str">
        <f>VLOOKUP(A48,'DNI - Lookup'!$A$2:$B$15,2,0)</f>
        <v xml:space="preserve">Water Treatment </v>
      </c>
      <c r="G48"/>
    </row>
    <row r="49" spans="1:7" x14ac:dyDescent="0.3">
      <c r="A49" t="s">
        <v>23</v>
      </c>
      <c r="B49" t="s">
        <v>15</v>
      </c>
      <c r="C49" t="s">
        <v>4</v>
      </c>
      <c r="D49">
        <v>0.37</v>
      </c>
      <c r="E49" s="11" t="s">
        <v>2</v>
      </c>
      <c r="F49" s="7" t="str">
        <f>VLOOKUP(A49,'DNI - Lookup'!$A$2:$B$15,2,0)</f>
        <v xml:space="preserve">Water Treatment </v>
      </c>
      <c r="G49"/>
    </row>
    <row r="50" spans="1:7" x14ac:dyDescent="0.3">
      <c r="A50" t="s">
        <v>23</v>
      </c>
      <c r="B50" t="s">
        <v>16</v>
      </c>
      <c r="C50" t="s">
        <v>4</v>
      </c>
      <c r="D50">
        <v>0.59</v>
      </c>
      <c r="E50" s="11" t="s">
        <v>2</v>
      </c>
      <c r="F50" s="7" t="str">
        <f>VLOOKUP(A50,'DNI - Lookup'!$A$2:$B$15,2,0)</f>
        <v xml:space="preserve">Water Treatment </v>
      </c>
      <c r="G50"/>
    </row>
    <row r="51" spans="1:7" x14ac:dyDescent="0.3">
      <c r="A51" t="s">
        <v>23</v>
      </c>
      <c r="B51" t="s">
        <v>17</v>
      </c>
      <c r="C51" t="s">
        <v>4</v>
      </c>
      <c r="D51">
        <v>1.1499999999999999</v>
      </c>
      <c r="E51" s="11" t="s">
        <v>2</v>
      </c>
      <c r="F51" s="7" t="str">
        <f>VLOOKUP(A51,'DNI - Lookup'!$A$2:$B$15,2,0)</f>
        <v xml:space="preserve">Water Treatment </v>
      </c>
      <c r="G51"/>
    </row>
    <row r="52" spans="1:7" x14ac:dyDescent="0.3">
      <c r="A52" t="s">
        <v>23</v>
      </c>
      <c r="B52" t="s">
        <v>18</v>
      </c>
      <c r="C52" t="s">
        <v>4</v>
      </c>
      <c r="D52">
        <v>0.68</v>
      </c>
      <c r="E52" s="11" t="s">
        <v>2</v>
      </c>
      <c r="F52" s="7" t="str">
        <f>VLOOKUP(A52,'DNI - Lookup'!$A$2:$B$15,2,0)</f>
        <v xml:space="preserve">Water Treatment </v>
      </c>
      <c r="G52"/>
    </row>
    <row r="53" spans="1:7" x14ac:dyDescent="0.3">
      <c r="A53" t="s">
        <v>23</v>
      </c>
      <c r="B53" t="s">
        <v>19</v>
      </c>
      <c r="C53" t="s">
        <v>4</v>
      </c>
      <c r="D53">
        <v>0.19</v>
      </c>
      <c r="E53" s="11" t="s">
        <v>2</v>
      </c>
      <c r="F53" s="7" t="str">
        <f>VLOOKUP(A53,'DNI - Lookup'!$A$2:$B$15,2,0)</f>
        <v xml:space="preserve">Water Treatment </v>
      </c>
      <c r="G53"/>
    </row>
    <row r="54" spans="1:7" x14ac:dyDescent="0.3">
      <c r="A54" t="s">
        <v>23</v>
      </c>
      <c r="B54" t="s">
        <v>20</v>
      </c>
      <c r="C54" t="s">
        <v>4</v>
      </c>
      <c r="D54">
        <v>0.18</v>
      </c>
      <c r="E54" s="11" t="s">
        <v>2</v>
      </c>
      <c r="F54" s="7" t="str">
        <f>VLOOKUP(A54,'DNI - Lookup'!$A$2:$B$15,2,0)</f>
        <v xml:space="preserve">Water Treatment </v>
      </c>
      <c r="G54"/>
    </row>
    <row r="55" spans="1:7" x14ac:dyDescent="0.3">
      <c r="A55" t="s">
        <v>23</v>
      </c>
      <c r="B55" t="s">
        <v>21</v>
      </c>
      <c r="C55" t="s">
        <v>4</v>
      </c>
      <c r="D55">
        <v>0.38</v>
      </c>
      <c r="E55" s="11" t="s">
        <v>2</v>
      </c>
      <c r="F55" s="7" t="str">
        <f>VLOOKUP(A55,'DNI - Lookup'!$A$2:$B$15,2,0)</f>
        <v xml:space="preserve">Water Treatment </v>
      </c>
      <c r="G55"/>
    </row>
    <row r="56" spans="1:7" x14ac:dyDescent="0.3">
      <c r="A56" t="s">
        <v>24</v>
      </c>
      <c r="B56" t="s">
        <v>3</v>
      </c>
      <c r="C56" t="s">
        <v>4</v>
      </c>
      <c r="D56">
        <v>3.89</v>
      </c>
      <c r="E56" s="11" t="s">
        <v>2</v>
      </c>
      <c r="F56" s="7" t="str">
        <f>VLOOKUP(A56,'DNI - Lookup'!$A$2:$B$15,2,0)</f>
        <v>Treated Water Distribution</v>
      </c>
      <c r="G56"/>
    </row>
    <row r="57" spans="1:7" x14ac:dyDescent="0.3">
      <c r="A57" t="s">
        <v>24</v>
      </c>
      <c r="B57" t="s">
        <v>5</v>
      </c>
      <c r="C57" t="s">
        <v>4</v>
      </c>
      <c r="D57">
        <v>1.41</v>
      </c>
      <c r="E57" s="11" t="s">
        <v>2</v>
      </c>
      <c r="F57" s="7" t="str">
        <f>VLOOKUP(A57,'DNI - Lookup'!$A$2:$B$15,2,0)</f>
        <v>Treated Water Distribution</v>
      </c>
      <c r="G57"/>
    </row>
    <row r="58" spans="1:7" x14ac:dyDescent="0.3">
      <c r="A58" t="s">
        <v>24</v>
      </c>
      <c r="B58" t="s">
        <v>6</v>
      </c>
      <c r="C58" t="s">
        <v>4</v>
      </c>
      <c r="D58">
        <v>2.5099999999999998</v>
      </c>
      <c r="E58" s="11" t="s">
        <v>2</v>
      </c>
      <c r="F58" s="7" t="str">
        <f>VLOOKUP(A58,'DNI - Lookup'!$A$2:$B$15,2,0)</f>
        <v>Treated Water Distribution</v>
      </c>
      <c r="G58"/>
    </row>
    <row r="59" spans="1:7" x14ac:dyDescent="0.3">
      <c r="A59" t="s">
        <v>24</v>
      </c>
      <c r="B59" t="s">
        <v>7</v>
      </c>
      <c r="C59" t="s">
        <v>4</v>
      </c>
      <c r="D59">
        <v>3.57</v>
      </c>
      <c r="E59" s="11" t="s">
        <v>2</v>
      </c>
      <c r="F59" s="7" t="str">
        <f>VLOOKUP(A59,'DNI - Lookup'!$A$2:$B$15,2,0)</f>
        <v>Treated Water Distribution</v>
      </c>
      <c r="G59"/>
    </row>
    <row r="60" spans="1:7" x14ac:dyDescent="0.3">
      <c r="A60" t="s">
        <v>24</v>
      </c>
      <c r="B60" t="s">
        <v>8</v>
      </c>
      <c r="C60" t="s">
        <v>4</v>
      </c>
      <c r="D60">
        <v>1.3</v>
      </c>
      <c r="E60" s="11" t="s">
        <v>2</v>
      </c>
      <c r="F60" s="7" t="str">
        <f>VLOOKUP(A60,'DNI - Lookup'!$A$2:$B$15,2,0)</f>
        <v>Treated Water Distribution</v>
      </c>
      <c r="G60"/>
    </row>
    <row r="61" spans="1:7" x14ac:dyDescent="0.3">
      <c r="A61" t="s">
        <v>24</v>
      </c>
      <c r="B61" t="s">
        <v>9</v>
      </c>
      <c r="C61" t="s">
        <v>4</v>
      </c>
      <c r="D61">
        <v>4.74</v>
      </c>
      <c r="E61" s="11" t="s">
        <v>2</v>
      </c>
      <c r="F61" s="7" t="str">
        <f>VLOOKUP(A61,'DNI - Lookup'!$A$2:$B$15,2,0)</f>
        <v>Treated Water Distribution</v>
      </c>
      <c r="G61"/>
    </row>
    <row r="62" spans="1:7" x14ac:dyDescent="0.3">
      <c r="A62" t="s">
        <v>24</v>
      </c>
      <c r="B62" t="s">
        <v>10</v>
      </c>
      <c r="C62" t="s">
        <v>4</v>
      </c>
      <c r="D62">
        <v>0.12</v>
      </c>
      <c r="E62" s="11" t="s">
        <v>2</v>
      </c>
      <c r="F62" s="7" t="str">
        <f>VLOOKUP(A62,'DNI - Lookup'!$A$2:$B$15,2,0)</f>
        <v>Treated Water Distribution</v>
      </c>
      <c r="G62"/>
    </row>
    <row r="63" spans="1:7" x14ac:dyDescent="0.3">
      <c r="A63" t="s">
        <v>24</v>
      </c>
      <c r="B63" t="s">
        <v>11</v>
      </c>
      <c r="C63" t="s">
        <v>4</v>
      </c>
      <c r="D63">
        <v>6.22</v>
      </c>
      <c r="E63" s="11" t="s">
        <v>2</v>
      </c>
      <c r="F63" s="7" t="str">
        <f>VLOOKUP(A63,'DNI - Lookup'!$A$2:$B$15,2,0)</f>
        <v>Treated Water Distribution</v>
      </c>
      <c r="G63"/>
    </row>
    <row r="64" spans="1:7" x14ac:dyDescent="0.3">
      <c r="A64" t="s">
        <v>24</v>
      </c>
      <c r="B64" t="s">
        <v>12</v>
      </c>
      <c r="C64" t="s">
        <v>4</v>
      </c>
      <c r="D64">
        <v>0.06</v>
      </c>
      <c r="E64" s="11" t="s">
        <v>2</v>
      </c>
      <c r="F64" s="7" t="str">
        <f>VLOOKUP(A64,'DNI - Lookup'!$A$2:$B$15,2,0)</f>
        <v>Treated Water Distribution</v>
      </c>
      <c r="G64"/>
    </row>
    <row r="65" spans="1:7" x14ac:dyDescent="0.3">
      <c r="A65" t="s">
        <v>24</v>
      </c>
      <c r="B65" t="s">
        <v>13</v>
      </c>
      <c r="C65" t="s">
        <v>4</v>
      </c>
      <c r="D65">
        <v>0.36</v>
      </c>
      <c r="E65" s="11" t="s">
        <v>2</v>
      </c>
      <c r="F65" s="7" t="str">
        <f>VLOOKUP(A65,'DNI - Lookup'!$A$2:$B$15,2,0)</f>
        <v>Treated Water Distribution</v>
      </c>
      <c r="G65"/>
    </row>
    <row r="66" spans="1:7" x14ac:dyDescent="0.3">
      <c r="A66" t="s">
        <v>24</v>
      </c>
      <c r="B66" t="s">
        <v>14</v>
      </c>
      <c r="C66" t="s">
        <v>4</v>
      </c>
      <c r="D66">
        <v>0.69</v>
      </c>
      <c r="E66" s="11" t="s">
        <v>2</v>
      </c>
      <c r="F66" s="7" t="str">
        <f>VLOOKUP(A66,'DNI - Lookup'!$A$2:$B$15,2,0)</f>
        <v>Treated Water Distribution</v>
      </c>
      <c r="G66"/>
    </row>
    <row r="67" spans="1:7" x14ac:dyDescent="0.3">
      <c r="A67" t="s">
        <v>24</v>
      </c>
      <c r="B67" t="s">
        <v>15</v>
      </c>
      <c r="C67" t="s">
        <v>4</v>
      </c>
      <c r="D67">
        <v>0.37</v>
      </c>
      <c r="E67" s="11" t="s">
        <v>2</v>
      </c>
      <c r="F67" s="7" t="str">
        <f>VLOOKUP(A67,'DNI - Lookup'!$A$2:$B$15,2,0)</f>
        <v>Treated Water Distribution</v>
      </c>
      <c r="G67"/>
    </row>
    <row r="68" spans="1:7" x14ac:dyDescent="0.3">
      <c r="A68" t="s">
        <v>24</v>
      </c>
      <c r="B68" t="s">
        <v>16</v>
      </c>
      <c r="C68" t="s">
        <v>4</v>
      </c>
      <c r="D68">
        <v>0.59</v>
      </c>
      <c r="E68" s="11" t="s">
        <v>2</v>
      </c>
      <c r="F68" s="7" t="str">
        <f>VLOOKUP(A68,'DNI - Lookup'!$A$2:$B$15,2,0)</f>
        <v>Treated Water Distribution</v>
      </c>
      <c r="G68"/>
    </row>
    <row r="69" spans="1:7" x14ac:dyDescent="0.3">
      <c r="A69" t="s">
        <v>24</v>
      </c>
      <c r="B69" t="s">
        <v>17</v>
      </c>
      <c r="C69" t="s">
        <v>4</v>
      </c>
      <c r="D69">
        <v>0.61</v>
      </c>
      <c r="E69" s="11" t="s">
        <v>2</v>
      </c>
      <c r="F69" s="7" t="str">
        <f>VLOOKUP(A69,'DNI - Lookup'!$A$2:$B$15,2,0)</f>
        <v>Treated Water Distribution</v>
      </c>
      <c r="G69"/>
    </row>
    <row r="70" spans="1:7" x14ac:dyDescent="0.3">
      <c r="A70" t="s">
        <v>24</v>
      </c>
      <c r="B70" t="s">
        <v>18</v>
      </c>
      <c r="C70" t="s">
        <v>4</v>
      </c>
      <c r="D70">
        <v>2.65</v>
      </c>
      <c r="E70" s="11" t="s">
        <v>2</v>
      </c>
      <c r="F70" s="7" t="str">
        <f>VLOOKUP(A70,'DNI - Lookup'!$A$2:$B$15,2,0)</f>
        <v>Treated Water Distribution</v>
      </c>
      <c r="G70"/>
    </row>
    <row r="71" spans="1:7" x14ac:dyDescent="0.3">
      <c r="A71" t="s">
        <v>24</v>
      </c>
      <c r="B71" t="s">
        <v>19</v>
      </c>
      <c r="C71" t="s">
        <v>4</v>
      </c>
      <c r="D71">
        <v>0.19</v>
      </c>
      <c r="E71" s="11" t="s">
        <v>2</v>
      </c>
      <c r="F71" s="7" t="str">
        <f>VLOOKUP(A71,'DNI - Lookup'!$A$2:$B$15,2,0)</f>
        <v>Treated Water Distribution</v>
      </c>
      <c r="G71"/>
    </row>
    <row r="72" spans="1:7" x14ac:dyDescent="0.3">
      <c r="A72" t="s">
        <v>24</v>
      </c>
      <c r="B72" t="s">
        <v>20</v>
      </c>
      <c r="C72" t="s">
        <v>4</v>
      </c>
      <c r="D72">
        <v>0.71</v>
      </c>
      <c r="E72" s="11" t="s">
        <v>2</v>
      </c>
      <c r="F72" s="7" t="str">
        <f>VLOOKUP(A72,'DNI - Lookup'!$A$2:$B$15,2,0)</f>
        <v>Treated Water Distribution</v>
      </c>
      <c r="G72"/>
    </row>
    <row r="73" spans="1:7" x14ac:dyDescent="0.3">
      <c r="A73" t="s">
        <v>24</v>
      </c>
      <c r="B73" t="s">
        <v>21</v>
      </c>
      <c r="C73" t="s">
        <v>4</v>
      </c>
      <c r="D73">
        <v>0.38</v>
      </c>
      <c r="E73" s="11" t="s">
        <v>2</v>
      </c>
      <c r="F73" s="7" t="str">
        <f>VLOOKUP(A73,'DNI - Lookup'!$A$2:$B$15,2,0)</f>
        <v>Treated Water Distribution</v>
      </c>
      <c r="G73"/>
    </row>
    <row r="74" spans="1:7" x14ac:dyDescent="0.3">
      <c r="A74" t="s">
        <v>29</v>
      </c>
      <c r="B74" t="s">
        <v>3</v>
      </c>
      <c r="C74" t="s">
        <v>4</v>
      </c>
      <c r="D74">
        <v>3.89</v>
      </c>
      <c r="E74" s="11" t="s">
        <v>2</v>
      </c>
      <c r="F74" s="7" t="str">
        <f>VLOOKUP(A74,'DNI - Lookup'!$A$2:$B$15,2,0)</f>
        <v>Treated water storage</v>
      </c>
      <c r="G74"/>
    </row>
    <row r="75" spans="1:7" x14ac:dyDescent="0.3">
      <c r="A75" t="s">
        <v>29</v>
      </c>
      <c r="B75" t="s">
        <v>5</v>
      </c>
      <c r="C75" t="s">
        <v>4</v>
      </c>
      <c r="D75">
        <v>2.4700000000000002</v>
      </c>
      <c r="E75" s="11" t="s">
        <v>2</v>
      </c>
      <c r="F75" s="7" t="str">
        <f>VLOOKUP(A75,'DNI - Lookup'!$A$2:$B$15,2,0)</f>
        <v>Treated water storage</v>
      </c>
      <c r="G75"/>
    </row>
    <row r="76" spans="1:7" x14ac:dyDescent="0.3">
      <c r="A76" t="s">
        <v>29</v>
      </c>
      <c r="B76" t="s">
        <v>6</v>
      </c>
      <c r="C76" t="s">
        <v>4</v>
      </c>
      <c r="D76">
        <v>2.5099999999999998</v>
      </c>
      <c r="E76" s="11" t="s">
        <v>2</v>
      </c>
      <c r="F76" s="7" t="str">
        <f>VLOOKUP(A76,'DNI - Lookup'!$A$2:$B$15,2,0)</f>
        <v>Treated water storage</v>
      </c>
      <c r="G76"/>
    </row>
    <row r="77" spans="1:7" x14ac:dyDescent="0.3">
      <c r="A77" t="s">
        <v>29</v>
      </c>
      <c r="B77" t="s">
        <v>7</v>
      </c>
      <c r="C77" t="s">
        <v>4</v>
      </c>
      <c r="D77">
        <v>0.42</v>
      </c>
      <c r="E77" s="11" t="s">
        <v>2</v>
      </c>
      <c r="F77" s="7" t="str">
        <f>VLOOKUP(A77,'DNI - Lookup'!$A$2:$B$15,2,0)</f>
        <v>Treated water storage</v>
      </c>
      <c r="G77"/>
    </row>
    <row r="78" spans="1:7" x14ac:dyDescent="0.3">
      <c r="A78" t="s">
        <v>29</v>
      </c>
      <c r="B78" t="s">
        <v>8</v>
      </c>
      <c r="C78" t="s">
        <v>4</v>
      </c>
      <c r="D78">
        <v>0.41</v>
      </c>
      <c r="E78" s="11" t="s">
        <v>2</v>
      </c>
      <c r="F78" s="7" t="str">
        <f>VLOOKUP(A78,'DNI - Lookup'!$A$2:$B$15,2,0)</f>
        <v>Treated water storage</v>
      </c>
      <c r="G78"/>
    </row>
    <row r="79" spans="1:7" x14ac:dyDescent="0.3">
      <c r="A79" t="s">
        <v>29</v>
      </c>
      <c r="B79" t="s">
        <v>9</v>
      </c>
      <c r="C79" t="s">
        <v>4</v>
      </c>
      <c r="D79">
        <v>4.74</v>
      </c>
      <c r="E79" s="11" t="s">
        <v>2</v>
      </c>
      <c r="F79" s="7" t="str">
        <f>VLOOKUP(A79,'DNI - Lookup'!$A$2:$B$15,2,0)</f>
        <v>Treated water storage</v>
      </c>
      <c r="G79"/>
    </row>
    <row r="80" spans="1:7" x14ac:dyDescent="0.3">
      <c r="A80" t="s">
        <v>29</v>
      </c>
      <c r="B80" t="s">
        <v>10</v>
      </c>
      <c r="C80" t="s">
        <v>4</v>
      </c>
      <c r="D80">
        <v>0.12</v>
      </c>
      <c r="E80" s="11" t="s">
        <v>2</v>
      </c>
      <c r="F80" s="7" t="str">
        <f>VLOOKUP(A80,'DNI - Lookup'!$A$2:$B$15,2,0)</f>
        <v>Treated water storage</v>
      </c>
      <c r="G80"/>
    </row>
    <row r="81" spans="1:7" x14ac:dyDescent="0.3">
      <c r="A81" t="s">
        <v>29</v>
      </c>
      <c r="B81" t="s">
        <v>11</v>
      </c>
      <c r="C81" t="s">
        <v>4</v>
      </c>
      <c r="D81">
        <v>4.4000000000000004</v>
      </c>
      <c r="E81" s="11" t="s">
        <v>2</v>
      </c>
      <c r="F81" s="7" t="str">
        <f>VLOOKUP(A81,'DNI - Lookup'!$A$2:$B$15,2,0)</f>
        <v>Treated water storage</v>
      </c>
      <c r="G81"/>
    </row>
    <row r="82" spans="1:7" x14ac:dyDescent="0.3">
      <c r="A82" t="s">
        <v>29</v>
      </c>
      <c r="B82" t="s">
        <v>12</v>
      </c>
      <c r="C82" t="s">
        <v>4</v>
      </c>
      <c r="D82">
        <v>0.06</v>
      </c>
      <c r="E82" s="11" t="s">
        <v>2</v>
      </c>
      <c r="F82" s="7" t="str">
        <f>VLOOKUP(A82,'DNI - Lookup'!$A$2:$B$15,2,0)</f>
        <v>Treated water storage</v>
      </c>
      <c r="G82"/>
    </row>
    <row r="83" spans="1:7" x14ac:dyDescent="0.3">
      <c r="A83" t="s">
        <v>29</v>
      </c>
      <c r="B83" t="s">
        <v>13</v>
      </c>
      <c r="C83" t="s">
        <v>4</v>
      </c>
      <c r="D83">
        <v>0.36</v>
      </c>
      <c r="E83" s="11" t="s">
        <v>2</v>
      </c>
      <c r="F83" s="7" t="str">
        <f>VLOOKUP(A83,'DNI - Lookup'!$A$2:$B$15,2,0)</f>
        <v>Treated water storage</v>
      </c>
      <c r="G83"/>
    </row>
    <row r="84" spans="1:7" x14ac:dyDescent="0.3">
      <c r="A84" t="s">
        <v>29</v>
      </c>
      <c r="B84" t="s">
        <v>14</v>
      </c>
      <c r="C84" t="s">
        <v>4</v>
      </c>
      <c r="D84">
        <v>0.69</v>
      </c>
      <c r="E84" s="11" t="s">
        <v>2</v>
      </c>
      <c r="F84" s="7" t="str">
        <f>VLOOKUP(A84,'DNI - Lookup'!$A$2:$B$15,2,0)</f>
        <v>Treated water storage</v>
      </c>
      <c r="G84"/>
    </row>
    <row r="85" spans="1:7" x14ac:dyDescent="0.3">
      <c r="A85" t="s">
        <v>29</v>
      </c>
      <c r="B85" t="s">
        <v>15</v>
      </c>
      <c r="C85" t="s">
        <v>4</v>
      </c>
      <c r="D85">
        <v>0.37</v>
      </c>
      <c r="E85" s="11" t="s">
        <v>2</v>
      </c>
      <c r="F85" s="7" t="str">
        <f>VLOOKUP(A85,'DNI - Lookup'!$A$2:$B$15,2,0)</f>
        <v>Treated water storage</v>
      </c>
      <c r="G85"/>
    </row>
    <row r="86" spans="1:7" x14ac:dyDescent="0.3">
      <c r="A86" t="s">
        <v>29</v>
      </c>
      <c r="B86" t="s">
        <v>16</v>
      </c>
      <c r="C86" t="s">
        <v>4</v>
      </c>
      <c r="D86">
        <v>0.59</v>
      </c>
      <c r="E86" s="11" t="s">
        <v>2</v>
      </c>
      <c r="F86" s="7" t="str">
        <f>VLOOKUP(A86,'DNI - Lookup'!$A$2:$B$15,2,0)</f>
        <v>Treated water storage</v>
      </c>
      <c r="G86"/>
    </row>
    <row r="87" spans="1:7" x14ac:dyDescent="0.3">
      <c r="A87" t="s">
        <v>29</v>
      </c>
      <c r="B87" t="s">
        <v>17</v>
      </c>
      <c r="C87" t="s">
        <v>4</v>
      </c>
      <c r="D87">
        <v>1.1499999999999999</v>
      </c>
      <c r="E87" s="11" t="s">
        <v>2</v>
      </c>
      <c r="F87" s="7" t="str">
        <f>VLOOKUP(A87,'DNI - Lookup'!$A$2:$B$15,2,0)</f>
        <v>Treated water storage</v>
      </c>
      <c r="G87"/>
    </row>
    <row r="88" spans="1:7" x14ac:dyDescent="0.3">
      <c r="A88" t="s">
        <v>29</v>
      </c>
      <c r="B88" t="s">
        <v>18</v>
      </c>
      <c r="C88" t="s">
        <v>4</v>
      </c>
      <c r="D88">
        <v>0.68</v>
      </c>
      <c r="E88" s="11" t="s">
        <v>2</v>
      </c>
      <c r="F88" s="7" t="str">
        <f>VLOOKUP(A88,'DNI - Lookup'!$A$2:$B$15,2,0)</f>
        <v>Treated water storage</v>
      </c>
      <c r="G88"/>
    </row>
    <row r="89" spans="1:7" x14ac:dyDescent="0.3">
      <c r="A89" t="s">
        <v>29</v>
      </c>
      <c r="B89" t="s">
        <v>19</v>
      </c>
      <c r="C89" t="s">
        <v>4</v>
      </c>
      <c r="D89">
        <v>0.19</v>
      </c>
      <c r="E89" s="11" t="s">
        <v>2</v>
      </c>
      <c r="F89" s="7" t="str">
        <f>VLOOKUP(A89,'DNI - Lookup'!$A$2:$B$15,2,0)</f>
        <v>Treated water storage</v>
      </c>
      <c r="G89"/>
    </row>
    <row r="90" spans="1:7" x14ac:dyDescent="0.3">
      <c r="A90" t="s">
        <v>29</v>
      </c>
      <c r="B90" t="s">
        <v>20</v>
      </c>
      <c r="C90" t="s">
        <v>4</v>
      </c>
      <c r="D90">
        <v>0.18</v>
      </c>
      <c r="E90" s="11" t="s">
        <v>2</v>
      </c>
      <c r="F90" s="7" t="str">
        <f>VLOOKUP(A90,'DNI - Lookup'!$A$2:$B$15,2,0)</f>
        <v>Treated water storage</v>
      </c>
      <c r="G90"/>
    </row>
    <row r="91" spans="1:7" x14ac:dyDescent="0.3">
      <c r="A91" t="s">
        <v>29</v>
      </c>
      <c r="B91" t="s">
        <v>21</v>
      </c>
      <c r="C91" t="s">
        <v>4</v>
      </c>
      <c r="D91">
        <v>0.38</v>
      </c>
      <c r="E91" s="11" t="s">
        <v>2</v>
      </c>
      <c r="F91" s="7" t="str">
        <f>VLOOKUP(A91,'DNI - Lookup'!$A$2:$B$15,2,0)</f>
        <v>Treated water storage</v>
      </c>
      <c r="G91"/>
    </row>
    <row r="92" spans="1:7" x14ac:dyDescent="0.3">
      <c r="A92" t="s">
        <v>30</v>
      </c>
      <c r="B92" t="s">
        <v>3</v>
      </c>
      <c r="C92" t="s">
        <v>4</v>
      </c>
      <c r="D92">
        <v>3.89</v>
      </c>
      <c r="E92" s="11" t="s">
        <v>2</v>
      </c>
      <c r="F92" s="7" t="str">
        <f>VLOOKUP(A92,'DNI - Lookup'!$A$2:$B$15,2,0)</f>
        <v xml:space="preserve">Meter </v>
      </c>
      <c r="G92"/>
    </row>
    <row r="93" spans="1:7" x14ac:dyDescent="0.3">
      <c r="A93" t="s">
        <v>30</v>
      </c>
      <c r="B93" t="s">
        <v>5</v>
      </c>
      <c r="C93" t="s">
        <v>4</v>
      </c>
      <c r="D93">
        <v>2.4700000000000002</v>
      </c>
      <c r="E93" s="11" t="s">
        <v>2</v>
      </c>
      <c r="F93" s="7" t="str">
        <f>VLOOKUP(A93,'DNI - Lookup'!$A$2:$B$15,2,0)</f>
        <v xml:space="preserve">Meter </v>
      </c>
      <c r="G93"/>
    </row>
    <row r="94" spans="1:7" x14ac:dyDescent="0.3">
      <c r="A94" t="s">
        <v>30</v>
      </c>
      <c r="B94" t="s">
        <v>6</v>
      </c>
      <c r="C94" t="s">
        <v>4</v>
      </c>
      <c r="D94">
        <v>2.5099999999999998</v>
      </c>
      <c r="E94" s="11" t="s">
        <v>2</v>
      </c>
      <c r="F94" s="7" t="str">
        <f>VLOOKUP(A94,'DNI - Lookup'!$A$2:$B$15,2,0)</f>
        <v xml:space="preserve">Meter </v>
      </c>
      <c r="G94"/>
    </row>
    <row r="95" spans="1:7" x14ac:dyDescent="0.3">
      <c r="A95" t="s">
        <v>30</v>
      </c>
      <c r="B95" t="s">
        <v>7</v>
      </c>
      <c r="C95" t="s">
        <v>4</v>
      </c>
      <c r="D95">
        <v>0.42</v>
      </c>
      <c r="E95" s="11" t="s">
        <v>2</v>
      </c>
      <c r="F95" s="7" t="str">
        <f>VLOOKUP(A95,'DNI - Lookup'!$A$2:$B$15,2,0)</f>
        <v xml:space="preserve">Meter </v>
      </c>
      <c r="G95"/>
    </row>
    <row r="96" spans="1:7" x14ac:dyDescent="0.3">
      <c r="A96" t="s">
        <v>30</v>
      </c>
      <c r="B96" t="s">
        <v>8</v>
      </c>
      <c r="C96" t="s">
        <v>4</v>
      </c>
      <c r="D96">
        <v>0.41</v>
      </c>
      <c r="E96" s="11" t="s">
        <v>2</v>
      </c>
      <c r="F96" s="7" t="str">
        <f>VLOOKUP(A96,'DNI - Lookup'!$A$2:$B$15,2,0)</f>
        <v xml:space="preserve">Meter </v>
      </c>
      <c r="G96"/>
    </row>
    <row r="97" spans="1:7" x14ac:dyDescent="0.3">
      <c r="A97" t="s">
        <v>30</v>
      </c>
      <c r="B97" t="s">
        <v>9</v>
      </c>
      <c r="C97" t="s">
        <v>4</v>
      </c>
      <c r="D97">
        <v>4.74</v>
      </c>
      <c r="E97" s="11" t="s">
        <v>2</v>
      </c>
      <c r="F97" s="7" t="str">
        <f>VLOOKUP(A97,'DNI - Lookup'!$A$2:$B$15,2,0)</f>
        <v xml:space="preserve">Meter </v>
      </c>
      <c r="G97"/>
    </row>
    <row r="98" spans="1:7" x14ac:dyDescent="0.3">
      <c r="A98" t="s">
        <v>30</v>
      </c>
      <c r="B98" t="s">
        <v>10</v>
      </c>
      <c r="C98" t="s">
        <v>4</v>
      </c>
      <c r="D98">
        <v>0.12</v>
      </c>
      <c r="E98" s="11" t="s">
        <v>2</v>
      </c>
      <c r="F98" s="7" t="str">
        <f>VLOOKUP(A98,'DNI - Lookup'!$A$2:$B$15,2,0)</f>
        <v xml:space="preserve">Meter </v>
      </c>
      <c r="G98"/>
    </row>
    <row r="99" spans="1:7" x14ac:dyDescent="0.3">
      <c r="A99" t="s">
        <v>30</v>
      </c>
      <c r="B99" t="s">
        <v>11</v>
      </c>
      <c r="C99" t="s">
        <v>4</v>
      </c>
      <c r="D99">
        <v>4.4000000000000004</v>
      </c>
      <c r="E99" s="11" t="s">
        <v>2</v>
      </c>
      <c r="F99" s="7" t="str">
        <f>VLOOKUP(A99,'DNI - Lookup'!$A$2:$B$15,2,0)</f>
        <v xml:space="preserve">Meter </v>
      </c>
      <c r="G99"/>
    </row>
    <row r="100" spans="1:7" x14ac:dyDescent="0.3">
      <c r="A100" t="s">
        <v>30</v>
      </c>
      <c r="B100" t="s">
        <v>12</v>
      </c>
      <c r="C100" t="s">
        <v>4</v>
      </c>
      <c r="D100">
        <v>0.06</v>
      </c>
      <c r="E100" s="11" t="s">
        <v>2</v>
      </c>
      <c r="F100" s="7" t="str">
        <f>VLOOKUP(A100,'DNI - Lookup'!$A$2:$B$15,2,0)</f>
        <v xml:space="preserve">Meter </v>
      </c>
      <c r="G100"/>
    </row>
    <row r="101" spans="1:7" x14ac:dyDescent="0.3">
      <c r="A101" t="s">
        <v>30</v>
      </c>
      <c r="B101" t="s">
        <v>13</v>
      </c>
      <c r="C101" t="s">
        <v>4</v>
      </c>
      <c r="D101">
        <v>0.36</v>
      </c>
      <c r="E101" s="11" t="s">
        <v>2</v>
      </c>
      <c r="F101" s="7" t="str">
        <f>VLOOKUP(A101,'DNI - Lookup'!$A$2:$B$15,2,0)</f>
        <v xml:space="preserve">Meter </v>
      </c>
      <c r="G101"/>
    </row>
    <row r="102" spans="1:7" x14ac:dyDescent="0.3">
      <c r="A102" t="s">
        <v>30</v>
      </c>
      <c r="B102" t="s">
        <v>14</v>
      </c>
      <c r="C102" t="s">
        <v>4</v>
      </c>
      <c r="D102">
        <v>0.69</v>
      </c>
      <c r="E102" s="11" t="s">
        <v>2</v>
      </c>
      <c r="F102" s="7" t="str">
        <f>VLOOKUP(A102,'DNI - Lookup'!$A$2:$B$15,2,0)</f>
        <v xml:space="preserve">Meter </v>
      </c>
      <c r="G102"/>
    </row>
    <row r="103" spans="1:7" x14ac:dyDescent="0.3">
      <c r="A103" t="s">
        <v>30</v>
      </c>
      <c r="B103" t="s">
        <v>15</v>
      </c>
      <c r="C103" t="s">
        <v>4</v>
      </c>
      <c r="D103">
        <v>0.37</v>
      </c>
      <c r="E103" s="11" t="s">
        <v>2</v>
      </c>
      <c r="F103" s="7" t="str">
        <f>VLOOKUP(A103,'DNI - Lookup'!$A$2:$B$15,2,0)</f>
        <v xml:space="preserve">Meter </v>
      </c>
      <c r="G103"/>
    </row>
    <row r="104" spans="1:7" x14ac:dyDescent="0.3">
      <c r="A104" t="s">
        <v>30</v>
      </c>
      <c r="B104" t="s">
        <v>16</v>
      </c>
      <c r="C104" t="s">
        <v>4</v>
      </c>
      <c r="D104">
        <v>0.59</v>
      </c>
      <c r="E104" s="11" t="s">
        <v>2</v>
      </c>
      <c r="F104" s="7" t="str">
        <f>VLOOKUP(A104,'DNI - Lookup'!$A$2:$B$15,2,0)</f>
        <v xml:space="preserve">Meter </v>
      </c>
      <c r="G104"/>
    </row>
    <row r="105" spans="1:7" x14ac:dyDescent="0.3">
      <c r="A105" t="s">
        <v>30</v>
      </c>
      <c r="B105" t="s">
        <v>17</v>
      </c>
      <c r="C105" t="s">
        <v>4</v>
      </c>
      <c r="D105">
        <v>1.1499999999999999</v>
      </c>
      <c r="E105" s="11" t="s">
        <v>2</v>
      </c>
      <c r="F105" s="7" t="str">
        <f>VLOOKUP(A105,'DNI - Lookup'!$A$2:$B$15,2,0)</f>
        <v xml:space="preserve">Meter </v>
      </c>
      <c r="G105"/>
    </row>
    <row r="106" spans="1:7" x14ac:dyDescent="0.3">
      <c r="A106" t="s">
        <v>30</v>
      </c>
      <c r="B106" t="s">
        <v>18</v>
      </c>
      <c r="C106" t="s">
        <v>4</v>
      </c>
      <c r="D106">
        <v>0.68</v>
      </c>
      <c r="E106" s="11" t="s">
        <v>2</v>
      </c>
      <c r="F106" s="7" t="str">
        <f>VLOOKUP(A106,'DNI - Lookup'!$A$2:$B$15,2,0)</f>
        <v xml:space="preserve">Meter </v>
      </c>
      <c r="G106"/>
    </row>
    <row r="107" spans="1:7" x14ac:dyDescent="0.3">
      <c r="A107" t="s">
        <v>30</v>
      </c>
      <c r="B107" t="s">
        <v>19</v>
      </c>
      <c r="C107" t="s">
        <v>4</v>
      </c>
      <c r="D107">
        <v>0.19</v>
      </c>
      <c r="E107" s="11" t="s">
        <v>2</v>
      </c>
      <c r="F107" s="7" t="str">
        <f>VLOOKUP(A107,'DNI - Lookup'!$A$2:$B$15,2,0)</f>
        <v xml:space="preserve">Meter </v>
      </c>
      <c r="G107"/>
    </row>
    <row r="108" spans="1:7" x14ac:dyDescent="0.3">
      <c r="A108" t="s">
        <v>30</v>
      </c>
      <c r="B108" t="s">
        <v>20</v>
      </c>
      <c r="C108" t="s">
        <v>4</v>
      </c>
      <c r="D108">
        <v>0.18</v>
      </c>
      <c r="E108" s="11" t="s">
        <v>2</v>
      </c>
      <c r="F108" s="7" t="str">
        <f>VLOOKUP(A108,'DNI - Lookup'!$A$2:$B$15,2,0)</f>
        <v xml:space="preserve">Meter </v>
      </c>
      <c r="G108"/>
    </row>
    <row r="109" spans="1:7" x14ac:dyDescent="0.3">
      <c r="A109" t="s">
        <v>30</v>
      </c>
      <c r="B109" t="s">
        <v>21</v>
      </c>
      <c r="C109" t="s">
        <v>4</v>
      </c>
      <c r="D109">
        <v>0.38</v>
      </c>
      <c r="E109" s="11" t="s">
        <v>2</v>
      </c>
      <c r="F109" s="7" t="str">
        <f>VLOOKUP(A109,'DNI - Lookup'!$A$2:$B$15,2,0)</f>
        <v xml:space="preserve">Meter </v>
      </c>
      <c r="G109"/>
    </row>
    <row r="110" spans="1:7" x14ac:dyDescent="0.3">
      <c r="A110" t="s">
        <v>31</v>
      </c>
      <c r="B110" t="s">
        <v>3</v>
      </c>
      <c r="C110" t="s">
        <v>4</v>
      </c>
      <c r="D110">
        <v>3.89</v>
      </c>
      <c r="E110" s="11" t="s">
        <v>2</v>
      </c>
      <c r="F110" s="7" t="str">
        <f>VLOOKUP(A110,'DNI - Lookup'!$A$2:$B$15,2,0)</f>
        <v>Catchment</v>
      </c>
      <c r="G110"/>
    </row>
    <row r="111" spans="1:7" x14ac:dyDescent="0.3">
      <c r="A111" t="s">
        <v>31</v>
      </c>
      <c r="B111" t="s">
        <v>5</v>
      </c>
      <c r="C111" t="s">
        <v>4</v>
      </c>
      <c r="D111">
        <v>3.75</v>
      </c>
      <c r="E111" s="11" t="s">
        <v>2</v>
      </c>
      <c r="F111" s="7" t="str">
        <f>VLOOKUP(A111,'DNI - Lookup'!$A$2:$B$15,2,0)</f>
        <v>Catchment</v>
      </c>
      <c r="G111"/>
    </row>
    <row r="112" spans="1:7" x14ac:dyDescent="0.3">
      <c r="A112" t="s">
        <v>31</v>
      </c>
      <c r="B112" t="s">
        <v>6</v>
      </c>
      <c r="C112" t="s">
        <v>4</v>
      </c>
      <c r="D112">
        <v>2.5099999999999998</v>
      </c>
      <c r="E112" s="11" t="s">
        <v>2</v>
      </c>
      <c r="F112" s="7" t="str">
        <f>VLOOKUP(A112,'DNI - Lookup'!$A$2:$B$15,2,0)</f>
        <v>Catchment</v>
      </c>
      <c r="G112"/>
    </row>
    <row r="113" spans="1:7" x14ac:dyDescent="0.3">
      <c r="A113" t="s">
        <v>31</v>
      </c>
      <c r="B113" t="s">
        <v>7</v>
      </c>
      <c r="C113" t="s">
        <v>4</v>
      </c>
      <c r="D113">
        <v>3.57</v>
      </c>
      <c r="E113" s="11" t="s">
        <v>2</v>
      </c>
      <c r="F113" s="7" t="str">
        <f>VLOOKUP(A113,'DNI - Lookup'!$A$2:$B$15,2,0)</f>
        <v>Catchment</v>
      </c>
      <c r="G113"/>
    </row>
    <row r="114" spans="1:7" x14ac:dyDescent="0.3">
      <c r="A114" t="s">
        <v>31</v>
      </c>
      <c r="B114" t="s">
        <v>8</v>
      </c>
      <c r="C114" t="s">
        <v>4</v>
      </c>
      <c r="D114">
        <v>2.33</v>
      </c>
      <c r="E114" s="11" t="s">
        <v>2</v>
      </c>
      <c r="F114" s="7" t="str">
        <f>VLOOKUP(A114,'DNI - Lookup'!$A$2:$B$15,2,0)</f>
        <v>Catchment</v>
      </c>
      <c r="G114"/>
    </row>
    <row r="115" spans="1:7" x14ac:dyDescent="0.3">
      <c r="A115" t="s">
        <v>31</v>
      </c>
      <c r="B115" t="s">
        <v>9</v>
      </c>
      <c r="C115" t="s">
        <v>4</v>
      </c>
      <c r="D115">
        <v>4.74</v>
      </c>
      <c r="E115" s="11" t="s">
        <v>2</v>
      </c>
      <c r="F115" s="7" t="str">
        <f>VLOOKUP(A115,'DNI - Lookup'!$A$2:$B$15,2,0)</f>
        <v>Catchment</v>
      </c>
      <c r="G115"/>
    </row>
    <row r="116" spans="1:7" x14ac:dyDescent="0.3">
      <c r="A116" t="s">
        <v>31</v>
      </c>
      <c r="B116" t="s">
        <v>10</v>
      </c>
      <c r="C116" t="s">
        <v>4</v>
      </c>
      <c r="D116">
        <v>0.12</v>
      </c>
      <c r="E116" s="11" t="s">
        <v>2</v>
      </c>
      <c r="F116" s="7" t="str">
        <f>VLOOKUP(A116,'DNI - Lookup'!$A$2:$B$15,2,0)</f>
        <v>Catchment</v>
      </c>
      <c r="G116"/>
    </row>
    <row r="117" spans="1:7" x14ac:dyDescent="0.3">
      <c r="A117" t="s">
        <v>31</v>
      </c>
      <c r="B117" t="s">
        <v>11</v>
      </c>
      <c r="C117" t="s">
        <v>4</v>
      </c>
      <c r="D117">
        <v>6.22</v>
      </c>
      <c r="E117" s="11" t="s">
        <v>2</v>
      </c>
      <c r="F117" s="7" t="str">
        <f>VLOOKUP(A117,'DNI - Lookup'!$A$2:$B$15,2,0)</f>
        <v>Catchment</v>
      </c>
      <c r="G117"/>
    </row>
    <row r="118" spans="1:7" x14ac:dyDescent="0.3">
      <c r="A118" t="s">
        <v>31</v>
      </c>
      <c r="B118" t="s">
        <v>12</v>
      </c>
      <c r="C118" t="s">
        <v>4</v>
      </c>
      <c r="D118">
        <v>0.06</v>
      </c>
      <c r="E118" s="11" t="s">
        <v>2</v>
      </c>
      <c r="F118" s="7" t="str">
        <f>VLOOKUP(A118,'DNI - Lookup'!$A$2:$B$15,2,0)</f>
        <v>Catchment</v>
      </c>
      <c r="G118"/>
    </row>
    <row r="119" spans="1:7" x14ac:dyDescent="0.3">
      <c r="A119" t="s">
        <v>31</v>
      </c>
      <c r="B119" t="s">
        <v>13</v>
      </c>
      <c r="C119" t="s">
        <v>4</v>
      </c>
      <c r="D119">
        <v>0.36</v>
      </c>
      <c r="E119" s="11" t="s">
        <v>2</v>
      </c>
      <c r="F119" s="7" t="str">
        <f>VLOOKUP(A119,'DNI - Lookup'!$A$2:$B$15,2,0)</f>
        <v>Catchment</v>
      </c>
      <c r="G119"/>
    </row>
    <row r="120" spans="1:7" x14ac:dyDescent="0.3">
      <c r="A120" t="s">
        <v>31</v>
      </c>
      <c r="B120" t="s">
        <v>14</v>
      </c>
      <c r="C120" t="s">
        <v>4</v>
      </c>
      <c r="D120">
        <v>0.69</v>
      </c>
      <c r="E120" s="11" t="s">
        <v>2</v>
      </c>
      <c r="F120" s="7" t="str">
        <f>VLOOKUP(A120,'DNI - Lookup'!$A$2:$B$15,2,0)</f>
        <v>Catchment</v>
      </c>
      <c r="G120"/>
    </row>
    <row r="121" spans="1:7" x14ac:dyDescent="0.3">
      <c r="A121" t="s">
        <v>31</v>
      </c>
      <c r="B121" t="s">
        <v>15</v>
      </c>
      <c r="C121" t="s">
        <v>4</v>
      </c>
      <c r="D121">
        <v>0.37</v>
      </c>
      <c r="E121" s="11" t="s">
        <v>2</v>
      </c>
      <c r="F121" s="7" t="str">
        <f>VLOOKUP(A121,'DNI - Lookup'!$A$2:$B$15,2,0)</f>
        <v>Catchment</v>
      </c>
      <c r="G121"/>
    </row>
    <row r="122" spans="1:7" x14ac:dyDescent="0.3">
      <c r="A122" t="s">
        <v>31</v>
      </c>
      <c r="B122" t="s">
        <v>16</v>
      </c>
      <c r="C122" t="s">
        <v>4</v>
      </c>
      <c r="D122">
        <v>0.59</v>
      </c>
      <c r="E122" s="11" t="s">
        <v>2</v>
      </c>
      <c r="F122" s="7" t="str">
        <f>VLOOKUP(A122,'DNI - Lookup'!$A$2:$B$15,2,0)</f>
        <v>Catchment</v>
      </c>
      <c r="G122"/>
    </row>
    <row r="123" spans="1:7" x14ac:dyDescent="0.3">
      <c r="A123" t="s">
        <v>31</v>
      </c>
      <c r="B123" t="s">
        <v>17</v>
      </c>
      <c r="C123" t="s">
        <v>4</v>
      </c>
      <c r="D123">
        <v>3.48</v>
      </c>
      <c r="E123" s="11" t="s">
        <v>2</v>
      </c>
      <c r="F123" s="7" t="str">
        <f>VLOOKUP(A123,'DNI - Lookup'!$A$2:$B$15,2,0)</f>
        <v>Catchment</v>
      </c>
      <c r="G123"/>
    </row>
    <row r="124" spans="1:7" x14ac:dyDescent="0.3">
      <c r="A124" t="s">
        <v>31</v>
      </c>
      <c r="B124" t="s">
        <v>18</v>
      </c>
      <c r="C124" t="s">
        <v>4</v>
      </c>
      <c r="D124">
        <v>2.65</v>
      </c>
      <c r="E124" s="11" t="s">
        <v>2</v>
      </c>
      <c r="F124" s="7" t="str">
        <f>VLOOKUP(A124,'DNI - Lookup'!$A$2:$B$15,2,0)</f>
        <v>Catchment</v>
      </c>
      <c r="G124"/>
    </row>
    <row r="125" spans="1:7" x14ac:dyDescent="0.3">
      <c r="A125" t="s">
        <v>31</v>
      </c>
      <c r="B125" t="s">
        <v>19</v>
      </c>
      <c r="C125" t="s">
        <v>4</v>
      </c>
      <c r="D125">
        <v>0.19</v>
      </c>
      <c r="E125" s="11" t="s">
        <v>2</v>
      </c>
      <c r="F125" s="7" t="str">
        <f>VLOOKUP(A125,'DNI - Lookup'!$A$2:$B$15,2,0)</f>
        <v>Catchment</v>
      </c>
      <c r="G125"/>
    </row>
    <row r="126" spans="1:7" x14ac:dyDescent="0.3">
      <c r="A126" t="s">
        <v>31</v>
      </c>
      <c r="B126" t="s">
        <v>20</v>
      </c>
      <c r="C126" t="s">
        <v>4</v>
      </c>
      <c r="D126">
        <v>2.38</v>
      </c>
      <c r="E126" s="11" t="s">
        <v>2</v>
      </c>
      <c r="F126" s="7" t="str">
        <f>VLOOKUP(A126,'DNI - Lookup'!$A$2:$B$15,2,0)</f>
        <v>Catchment</v>
      </c>
      <c r="G126"/>
    </row>
    <row r="127" spans="1:7" x14ac:dyDescent="0.3">
      <c r="A127" t="s">
        <v>31</v>
      </c>
      <c r="B127" t="s">
        <v>21</v>
      </c>
      <c r="C127" t="s">
        <v>4</v>
      </c>
      <c r="D127">
        <v>0.38</v>
      </c>
      <c r="E127" s="11" t="s">
        <v>2</v>
      </c>
      <c r="F127" s="7" t="str">
        <f>VLOOKUP(A127,'DNI - Lookup'!$A$2:$B$15,2,0)</f>
        <v>Catchment</v>
      </c>
      <c r="G127"/>
    </row>
    <row r="128" spans="1:7" x14ac:dyDescent="0.3">
      <c r="A128" t="s">
        <v>33</v>
      </c>
      <c r="B128" t="s">
        <v>3</v>
      </c>
      <c r="C128" t="s">
        <v>4</v>
      </c>
      <c r="D128">
        <v>3.89</v>
      </c>
      <c r="E128" s="11" t="s">
        <v>2</v>
      </c>
      <c r="F128" s="7" t="str">
        <f>VLOOKUP(A128,'DNI - Lookup'!$A$2:$B$15,2,0)</f>
        <v>Water Recycling Centres</v>
      </c>
      <c r="G128"/>
    </row>
    <row r="129" spans="1:7" x14ac:dyDescent="0.3">
      <c r="A129" t="s">
        <v>33</v>
      </c>
      <c r="B129" t="s">
        <v>5</v>
      </c>
      <c r="C129" t="s">
        <v>4</v>
      </c>
      <c r="D129">
        <v>2.4700000000000002</v>
      </c>
      <c r="E129" s="11" t="s">
        <v>2</v>
      </c>
      <c r="F129" s="7" t="str">
        <f>VLOOKUP(A129,'DNI - Lookup'!$A$2:$B$15,2,0)</f>
        <v>Water Recycling Centres</v>
      </c>
      <c r="G129"/>
    </row>
    <row r="130" spans="1:7" x14ac:dyDescent="0.3">
      <c r="A130" t="s">
        <v>33</v>
      </c>
      <c r="B130" t="s">
        <v>6</v>
      </c>
      <c r="C130" t="s">
        <v>4</v>
      </c>
      <c r="D130">
        <v>2.5099999999999998</v>
      </c>
      <c r="E130" s="11" t="s">
        <v>2</v>
      </c>
      <c r="F130" s="7" t="str">
        <f>VLOOKUP(A130,'DNI - Lookup'!$A$2:$B$15,2,0)</f>
        <v>Water Recycling Centres</v>
      </c>
      <c r="G130"/>
    </row>
    <row r="131" spans="1:7" x14ac:dyDescent="0.3">
      <c r="A131" t="s">
        <v>33</v>
      </c>
      <c r="B131" t="s">
        <v>7</v>
      </c>
      <c r="C131" t="s">
        <v>4</v>
      </c>
      <c r="D131">
        <v>0.42</v>
      </c>
      <c r="E131" s="11" t="s">
        <v>2</v>
      </c>
      <c r="F131" s="7" t="str">
        <f>VLOOKUP(A131,'DNI - Lookup'!$A$2:$B$15,2,0)</f>
        <v>Water Recycling Centres</v>
      </c>
      <c r="G131"/>
    </row>
    <row r="132" spans="1:7" x14ac:dyDescent="0.3">
      <c r="A132" t="s">
        <v>33</v>
      </c>
      <c r="B132" t="s">
        <v>8</v>
      </c>
      <c r="C132" t="s">
        <v>4</v>
      </c>
      <c r="D132">
        <v>0.41</v>
      </c>
      <c r="E132" s="11" t="s">
        <v>2</v>
      </c>
      <c r="F132" s="7" t="str">
        <f>VLOOKUP(A132,'DNI - Lookup'!$A$2:$B$15,2,0)</f>
        <v>Water Recycling Centres</v>
      </c>
      <c r="G132"/>
    </row>
    <row r="133" spans="1:7" x14ac:dyDescent="0.3">
      <c r="A133" t="s">
        <v>33</v>
      </c>
      <c r="B133" t="s">
        <v>9</v>
      </c>
      <c r="C133" t="s">
        <v>4</v>
      </c>
      <c r="D133">
        <v>4.74</v>
      </c>
      <c r="E133" s="11" t="s">
        <v>2</v>
      </c>
      <c r="F133" s="7" t="str">
        <f>VLOOKUP(A133,'DNI - Lookup'!$A$2:$B$15,2,0)</f>
        <v>Water Recycling Centres</v>
      </c>
      <c r="G133"/>
    </row>
    <row r="134" spans="1:7" x14ac:dyDescent="0.3">
      <c r="A134" t="s">
        <v>33</v>
      </c>
      <c r="B134" t="s">
        <v>10</v>
      </c>
      <c r="C134" t="s">
        <v>4</v>
      </c>
      <c r="D134">
        <v>0.12</v>
      </c>
      <c r="E134" s="11" t="s">
        <v>2</v>
      </c>
      <c r="F134" s="7" t="str">
        <f>VLOOKUP(A134,'DNI - Lookup'!$A$2:$B$15,2,0)</f>
        <v>Water Recycling Centres</v>
      </c>
      <c r="G134"/>
    </row>
    <row r="135" spans="1:7" x14ac:dyDescent="0.3">
      <c r="A135" t="s">
        <v>33</v>
      </c>
      <c r="B135" t="s">
        <v>11</v>
      </c>
      <c r="C135" t="s">
        <v>4</v>
      </c>
      <c r="D135">
        <v>4.4000000000000004</v>
      </c>
      <c r="E135" s="11" t="s">
        <v>2</v>
      </c>
      <c r="F135" s="7" t="str">
        <f>VLOOKUP(A135,'DNI - Lookup'!$A$2:$B$15,2,0)</f>
        <v>Water Recycling Centres</v>
      </c>
      <c r="G135"/>
    </row>
    <row r="136" spans="1:7" x14ac:dyDescent="0.3">
      <c r="A136" t="s">
        <v>33</v>
      </c>
      <c r="B136" t="s">
        <v>12</v>
      </c>
      <c r="C136" t="s">
        <v>4</v>
      </c>
      <c r="D136">
        <v>0.06</v>
      </c>
      <c r="E136" s="11" t="s">
        <v>2</v>
      </c>
      <c r="F136" s="7" t="str">
        <f>VLOOKUP(A136,'DNI - Lookup'!$A$2:$B$15,2,0)</f>
        <v>Water Recycling Centres</v>
      </c>
      <c r="G136"/>
    </row>
    <row r="137" spans="1:7" x14ac:dyDescent="0.3">
      <c r="A137" t="s">
        <v>33</v>
      </c>
      <c r="B137" t="s">
        <v>13</v>
      </c>
      <c r="C137" t="s">
        <v>4</v>
      </c>
      <c r="D137">
        <v>0.36</v>
      </c>
      <c r="E137" s="11" t="s">
        <v>2</v>
      </c>
      <c r="F137" s="7" t="str">
        <f>VLOOKUP(A137,'DNI - Lookup'!$A$2:$B$15,2,0)</f>
        <v>Water Recycling Centres</v>
      </c>
      <c r="G137"/>
    </row>
    <row r="138" spans="1:7" x14ac:dyDescent="0.3">
      <c r="A138" t="s">
        <v>33</v>
      </c>
      <c r="B138" t="s">
        <v>14</v>
      </c>
      <c r="C138" t="s">
        <v>4</v>
      </c>
      <c r="D138">
        <v>0.69</v>
      </c>
      <c r="E138" s="11" t="s">
        <v>2</v>
      </c>
      <c r="F138" s="7" t="str">
        <f>VLOOKUP(A138,'DNI - Lookup'!$A$2:$B$15,2,0)</f>
        <v>Water Recycling Centres</v>
      </c>
      <c r="G138"/>
    </row>
    <row r="139" spans="1:7" x14ac:dyDescent="0.3">
      <c r="A139" t="s">
        <v>33</v>
      </c>
      <c r="B139" t="s">
        <v>15</v>
      </c>
      <c r="C139" t="s">
        <v>4</v>
      </c>
      <c r="D139">
        <v>0.37</v>
      </c>
      <c r="E139" s="11" t="s">
        <v>2</v>
      </c>
      <c r="F139" s="7" t="str">
        <f>VLOOKUP(A139,'DNI - Lookup'!$A$2:$B$15,2,0)</f>
        <v>Water Recycling Centres</v>
      </c>
      <c r="G139"/>
    </row>
    <row r="140" spans="1:7" x14ac:dyDescent="0.3">
      <c r="A140" t="s">
        <v>33</v>
      </c>
      <c r="B140" t="s">
        <v>16</v>
      </c>
      <c r="C140" t="s">
        <v>4</v>
      </c>
      <c r="D140">
        <v>0.59</v>
      </c>
      <c r="E140" s="11" t="s">
        <v>2</v>
      </c>
      <c r="F140" s="7" t="str">
        <f>VLOOKUP(A140,'DNI - Lookup'!$A$2:$B$15,2,0)</f>
        <v>Water Recycling Centres</v>
      </c>
      <c r="G140"/>
    </row>
    <row r="141" spans="1:7" x14ac:dyDescent="0.3">
      <c r="A141" t="s">
        <v>33</v>
      </c>
      <c r="B141" t="s">
        <v>17</v>
      </c>
      <c r="C141" t="s">
        <v>4</v>
      </c>
      <c r="D141">
        <v>1.1499999999999999</v>
      </c>
      <c r="E141" s="11" t="s">
        <v>2</v>
      </c>
      <c r="F141" s="7" t="str">
        <f>VLOOKUP(A141,'DNI - Lookup'!$A$2:$B$15,2,0)</f>
        <v>Water Recycling Centres</v>
      </c>
      <c r="G141"/>
    </row>
    <row r="142" spans="1:7" x14ac:dyDescent="0.3">
      <c r="A142" t="s">
        <v>33</v>
      </c>
      <c r="B142" t="s">
        <v>18</v>
      </c>
      <c r="C142" t="s">
        <v>4</v>
      </c>
      <c r="D142">
        <v>0.68</v>
      </c>
      <c r="E142" s="11" t="s">
        <v>2</v>
      </c>
      <c r="F142" s="7" t="str">
        <f>VLOOKUP(A142,'DNI - Lookup'!$A$2:$B$15,2,0)</f>
        <v>Water Recycling Centres</v>
      </c>
      <c r="G142"/>
    </row>
    <row r="143" spans="1:7" x14ac:dyDescent="0.3">
      <c r="A143" t="s">
        <v>33</v>
      </c>
      <c r="B143" t="s">
        <v>19</v>
      </c>
      <c r="C143" t="s">
        <v>4</v>
      </c>
      <c r="D143">
        <v>0.19</v>
      </c>
      <c r="E143" s="11" t="s">
        <v>2</v>
      </c>
      <c r="F143" s="7" t="str">
        <f>VLOOKUP(A143,'DNI - Lookup'!$A$2:$B$15,2,0)</f>
        <v>Water Recycling Centres</v>
      </c>
      <c r="G143"/>
    </row>
    <row r="144" spans="1:7" x14ac:dyDescent="0.3">
      <c r="A144" t="s">
        <v>33</v>
      </c>
      <c r="B144" t="s">
        <v>20</v>
      </c>
      <c r="C144" t="s">
        <v>4</v>
      </c>
      <c r="D144">
        <v>0.18</v>
      </c>
      <c r="E144" s="11" t="s">
        <v>2</v>
      </c>
      <c r="F144" s="7" t="str">
        <f>VLOOKUP(A144,'DNI - Lookup'!$A$2:$B$15,2,0)</f>
        <v>Water Recycling Centres</v>
      </c>
      <c r="G144"/>
    </row>
    <row r="145" spans="1:7" x14ac:dyDescent="0.3">
      <c r="A145" t="s">
        <v>33</v>
      </c>
      <c r="B145" t="s">
        <v>21</v>
      </c>
      <c r="C145" t="s">
        <v>4</v>
      </c>
      <c r="D145">
        <v>0.38</v>
      </c>
      <c r="E145" s="11" t="s">
        <v>2</v>
      </c>
      <c r="F145" s="7" t="str">
        <f>VLOOKUP(A145,'DNI - Lookup'!$A$2:$B$15,2,0)</f>
        <v>Water Recycling Centres</v>
      </c>
      <c r="G145"/>
    </row>
    <row r="146" spans="1:7" x14ac:dyDescent="0.3">
      <c r="A146" t="s">
        <v>34</v>
      </c>
      <c r="B146" t="s">
        <v>3</v>
      </c>
      <c r="C146" t="s">
        <v>4</v>
      </c>
      <c r="D146">
        <v>3.89</v>
      </c>
      <c r="E146" s="11" t="s">
        <v>2</v>
      </c>
      <c r="F146" s="7" t="str">
        <f>VLOOKUP(A146,'DNI - Lookup'!$A$2:$B$15,2,0)</f>
        <v>Bioresources</v>
      </c>
      <c r="G146"/>
    </row>
    <row r="147" spans="1:7" x14ac:dyDescent="0.3">
      <c r="A147" t="s">
        <v>34</v>
      </c>
      <c r="B147" t="s">
        <v>5</v>
      </c>
      <c r="C147" t="s">
        <v>4</v>
      </c>
      <c r="D147">
        <v>2.4700000000000002</v>
      </c>
      <c r="E147" s="11" t="s">
        <v>2</v>
      </c>
      <c r="F147" s="7" t="str">
        <f>VLOOKUP(A147,'DNI - Lookup'!$A$2:$B$15,2,0)</f>
        <v>Bioresources</v>
      </c>
      <c r="G147"/>
    </row>
    <row r="148" spans="1:7" x14ac:dyDescent="0.3">
      <c r="A148" t="s">
        <v>34</v>
      </c>
      <c r="B148" t="s">
        <v>6</v>
      </c>
      <c r="C148" t="s">
        <v>4</v>
      </c>
      <c r="D148">
        <v>2.5099999999999998</v>
      </c>
      <c r="E148" s="11" t="s">
        <v>2</v>
      </c>
      <c r="F148" s="7" t="str">
        <f>VLOOKUP(A148,'DNI - Lookup'!$A$2:$B$15,2,0)</f>
        <v>Bioresources</v>
      </c>
      <c r="G148"/>
    </row>
    <row r="149" spans="1:7" x14ac:dyDescent="0.3">
      <c r="A149" t="s">
        <v>34</v>
      </c>
      <c r="B149" t="s">
        <v>7</v>
      </c>
      <c r="C149" t="s">
        <v>4</v>
      </c>
      <c r="D149">
        <v>0.42</v>
      </c>
      <c r="E149" s="11" t="s">
        <v>2</v>
      </c>
      <c r="F149" s="7" t="str">
        <f>VLOOKUP(A149,'DNI - Lookup'!$A$2:$B$15,2,0)</f>
        <v>Bioresources</v>
      </c>
      <c r="G149"/>
    </row>
    <row r="150" spans="1:7" x14ac:dyDescent="0.3">
      <c r="A150" t="s">
        <v>34</v>
      </c>
      <c r="B150" t="s">
        <v>8</v>
      </c>
      <c r="C150" t="s">
        <v>4</v>
      </c>
      <c r="D150">
        <v>0.41</v>
      </c>
      <c r="E150" s="11" t="s">
        <v>2</v>
      </c>
      <c r="F150" s="7" t="str">
        <f>VLOOKUP(A150,'DNI - Lookup'!$A$2:$B$15,2,0)</f>
        <v>Bioresources</v>
      </c>
      <c r="G150"/>
    </row>
    <row r="151" spans="1:7" x14ac:dyDescent="0.3">
      <c r="A151" t="s">
        <v>34</v>
      </c>
      <c r="B151" t="s">
        <v>9</v>
      </c>
      <c r="C151" t="s">
        <v>4</v>
      </c>
      <c r="D151">
        <v>4.74</v>
      </c>
      <c r="E151" s="11" t="s">
        <v>2</v>
      </c>
      <c r="F151" s="7" t="str">
        <f>VLOOKUP(A151,'DNI - Lookup'!$A$2:$B$15,2,0)</f>
        <v>Bioresources</v>
      </c>
      <c r="G151"/>
    </row>
    <row r="152" spans="1:7" x14ac:dyDescent="0.3">
      <c r="A152" t="s">
        <v>34</v>
      </c>
      <c r="B152" t="s">
        <v>10</v>
      </c>
      <c r="C152" t="s">
        <v>4</v>
      </c>
      <c r="D152">
        <v>0.12</v>
      </c>
      <c r="E152" s="11" t="s">
        <v>2</v>
      </c>
      <c r="F152" s="7" t="str">
        <f>VLOOKUP(A152,'DNI - Lookup'!$A$2:$B$15,2,0)</f>
        <v>Bioresources</v>
      </c>
      <c r="G152"/>
    </row>
    <row r="153" spans="1:7" x14ac:dyDescent="0.3">
      <c r="A153" t="s">
        <v>34</v>
      </c>
      <c r="B153" t="s">
        <v>11</v>
      </c>
      <c r="C153" t="s">
        <v>4</v>
      </c>
      <c r="D153">
        <v>4.4000000000000004</v>
      </c>
      <c r="E153" s="11" t="s">
        <v>2</v>
      </c>
      <c r="F153" s="7" t="str">
        <f>VLOOKUP(A153,'DNI - Lookup'!$A$2:$B$15,2,0)</f>
        <v>Bioresources</v>
      </c>
      <c r="G153"/>
    </row>
    <row r="154" spans="1:7" x14ac:dyDescent="0.3">
      <c r="A154" t="s">
        <v>34</v>
      </c>
      <c r="B154" t="s">
        <v>12</v>
      </c>
      <c r="C154" t="s">
        <v>4</v>
      </c>
      <c r="D154">
        <v>0.06</v>
      </c>
      <c r="E154" s="11" t="s">
        <v>2</v>
      </c>
      <c r="F154" s="7" t="str">
        <f>VLOOKUP(A154,'DNI - Lookup'!$A$2:$B$15,2,0)</f>
        <v>Bioresources</v>
      </c>
      <c r="G154"/>
    </row>
    <row r="155" spans="1:7" x14ac:dyDescent="0.3">
      <c r="A155" t="s">
        <v>34</v>
      </c>
      <c r="B155" t="s">
        <v>13</v>
      </c>
      <c r="C155" t="s">
        <v>4</v>
      </c>
      <c r="D155">
        <v>0.36</v>
      </c>
      <c r="E155" s="11" t="s">
        <v>2</v>
      </c>
      <c r="F155" s="7" t="str">
        <f>VLOOKUP(A155,'DNI - Lookup'!$A$2:$B$15,2,0)</f>
        <v>Bioresources</v>
      </c>
      <c r="G155"/>
    </row>
    <row r="156" spans="1:7" x14ac:dyDescent="0.3">
      <c r="A156" t="s">
        <v>34</v>
      </c>
      <c r="B156" t="s">
        <v>14</v>
      </c>
      <c r="C156" t="s">
        <v>4</v>
      </c>
      <c r="D156">
        <v>0.69</v>
      </c>
      <c r="E156" s="11" t="s">
        <v>2</v>
      </c>
      <c r="F156" s="7" t="str">
        <f>VLOOKUP(A156,'DNI - Lookup'!$A$2:$B$15,2,0)</f>
        <v>Bioresources</v>
      </c>
      <c r="G156"/>
    </row>
    <row r="157" spans="1:7" x14ac:dyDescent="0.3">
      <c r="A157" t="s">
        <v>34</v>
      </c>
      <c r="B157" t="s">
        <v>15</v>
      </c>
      <c r="C157" t="s">
        <v>4</v>
      </c>
      <c r="D157">
        <v>0.37</v>
      </c>
      <c r="E157" s="11" t="s">
        <v>2</v>
      </c>
      <c r="F157" s="7" t="str">
        <f>VLOOKUP(A157,'DNI - Lookup'!$A$2:$B$15,2,0)</f>
        <v>Bioresources</v>
      </c>
      <c r="G157"/>
    </row>
    <row r="158" spans="1:7" x14ac:dyDescent="0.3">
      <c r="A158" t="s">
        <v>34</v>
      </c>
      <c r="B158" t="s">
        <v>16</v>
      </c>
      <c r="C158" t="s">
        <v>4</v>
      </c>
      <c r="D158">
        <v>0.59</v>
      </c>
      <c r="E158" s="11" t="s">
        <v>2</v>
      </c>
      <c r="F158" s="7" t="str">
        <f>VLOOKUP(A158,'DNI - Lookup'!$A$2:$B$15,2,0)</f>
        <v>Bioresources</v>
      </c>
      <c r="G158"/>
    </row>
    <row r="159" spans="1:7" x14ac:dyDescent="0.3">
      <c r="A159" t="s">
        <v>34</v>
      </c>
      <c r="B159" t="s">
        <v>17</v>
      </c>
      <c r="C159" t="s">
        <v>4</v>
      </c>
      <c r="D159">
        <v>1.1499999999999999</v>
      </c>
      <c r="E159" s="11" t="s">
        <v>2</v>
      </c>
      <c r="F159" s="7" t="str">
        <f>VLOOKUP(A159,'DNI - Lookup'!$A$2:$B$15,2,0)</f>
        <v>Bioresources</v>
      </c>
      <c r="G159"/>
    </row>
    <row r="160" spans="1:7" x14ac:dyDescent="0.3">
      <c r="A160" t="s">
        <v>34</v>
      </c>
      <c r="B160" t="s">
        <v>18</v>
      </c>
      <c r="C160" t="s">
        <v>4</v>
      </c>
      <c r="D160">
        <v>0.68</v>
      </c>
      <c r="E160" s="11" t="s">
        <v>2</v>
      </c>
      <c r="F160" s="7" t="str">
        <f>VLOOKUP(A160,'DNI - Lookup'!$A$2:$B$15,2,0)</f>
        <v>Bioresources</v>
      </c>
      <c r="G160"/>
    </row>
    <row r="161" spans="1:7" x14ac:dyDescent="0.3">
      <c r="A161" t="s">
        <v>34</v>
      </c>
      <c r="B161" t="s">
        <v>19</v>
      </c>
      <c r="C161" t="s">
        <v>4</v>
      </c>
      <c r="D161">
        <v>0.19</v>
      </c>
      <c r="E161" s="11" t="s">
        <v>2</v>
      </c>
      <c r="F161" s="7" t="str">
        <f>VLOOKUP(A161,'DNI - Lookup'!$A$2:$B$15,2,0)</f>
        <v>Bioresources</v>
      </c>
      <c r="G161"/>
    </row>
    <row r="162" spans="1:7" x14ac:dyDescent="0.3">
      <c r="A162" t="s">
        <v>34</v>
      </c>
      <c r="B162" t="s">
        <v>20</v>
      </c>
      <c r="C162" t="s">
        <v>4</v>
      </c>
      <c r="D162">
        <v>0.18</v>
      </c>
      <c r="E162" s="11" t="s">
        <v>2</v>
      </c>
      <c r="F162" s="7" t="str">
        <f>VLOOKUP(A162,'DNI - Lookup'!$A$2:$B$15,2,0)</f>
        <v>Bioresources</v>
      </c>
      <c r="G162"/>
    </row>
    <row r="163" spans="1:7" x14ac:dyDescent="0.3">
      <c r="A163" t="s">
        <v>34</v>
      </c>
      <c r="B163" t="s">
        <v>21</v>
      </c>
      <c r="C163" t="s">
        <v>4</v>
      </c>
      <c r="D163">
        <v>0.38</v>
      </c>
      <c r="E163" s="11" t="s">
        <v>2</v>
      </c>
      <c r="F163" s="7" t="str">
        <f>VLOOKUP(A163,'DNI - Lookup'!$A$2:$B$15,2,0)</f>
        <v>Bioresources</v>
      </c>
      <c r="G163"/>
    </row>
  </sheetData>
  <pageMargins left="0.7" right="0.7" top="0.75" bottom="0.75" header="0.3" footer="0.3"/>
  <pageSetup paperSize="9" orientation="portrait" r:id="rId1"/>
  <legacyDrawing r:id="rId2"/>
  <extLst>
    <ext xmlns:x14="http://schemas.microsoft.com/office/spreadsheetml/2009/9/main" uri="{CCE6A557-97BC-4b89-ADB6-D9C93CAAB3DF}">
      <x14:dataValidations xmlns:xm="http://schemas.microsoft.com/office/excel/2006/main" count="1">
        <x14:dataValidation type="list" allowBlank="1" showInputMessage="1" showErrorMessage="1">
          <x14:formula1>
            <xm:f>OperationPickList!$A$1:$A$3</xm:f>
          </x14:formula1>
          <xm:sqref>E2:E1048576</xm:sqref>
        </x14:dataValidation>
      </x14:dataValidations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42"/>
  <sheetViews>
    <sheetView topLeftCell="A16" workbookViewId="0">
      <selection activeCell="B44" sqref="B44"/>
    </sheetView>
  </sheetViews>
  <sheetFormatPr defaultRowHeight="14.4" x14ac:dyDescent="0.3"/>
  <cols>
    <col min="2" max="2" width="103.33203125" bestFit="1" customWidth="1"/>
    <col min="3" max="3" width="55.33203125" customWidth="1"/>
  </cols>
  <sheetData>
    <row r="1" spans="1:11" ht="15" x14ac:dyDescent="0.25">
      <c r="C1" s="6" t="s">
        <v>97</v>
      </c>
      <c r="D1" t="s">
        <v>83</v>
      </c>
    </row>
    <row r="2" spans="1:11" ht="15" x14ac:dyDescent="0.25">
      <c r="A2" s="3" t="s">
        <v>1</v>
      </c>
      <c r="B2" s="7" t="s">
        <v>71</v>
      </c>
      <c r="C2" t="s">
        <v>72</v>
      </c>
      <c r="D2" t="s">
        <v>74</v>
      </c>
    </row>
    <row r="3" spans="1:11" ht="15" x14ac:dyDescent="0.25">
      <c r="A3" s="3" t="s">
        <v>22</v>
      </c>
      <c r="B3" s="7" t="s">
        <v>73</v>
      </c>
      <c r="C3" t="s">
        <v>76</v>
      </c>
      <c r="D3" t="s">
        <v>75</v>
      </c>
    </row>
    <row r="4" spans="1:11" ht="15" x14ac:dyDescent="0.25">
      <c r="A4" s="3" t="s">
        <v>23</v>
      </c>
      <c r="B4" s="7" t="s">
        <v>54</v>
      </c>
      <c r="C4" t="s">
        <v>77</v>
      </c>
      <c r="D4" t="s">
        <v>75</v>
      </c>
    </row>
    <row r="5" spans="1:11" ht="15" x14ac:dyDescent="0.25">
      <c r="A5" s="3" t="s">
        <v>24</v>
      </c>
      <c r="B5" s="7" t="s">
        <v>69</v>
      </c>
      <c r="C5" t="s">
        <v>70</v>
      </c>
      <c r="D5" t="s">
        <v>74</v>
      </c>
    </row>
    <row r="6" spans="1:11" ht="15" x14ac:dyDescent="0.25">
      <c r="A6" s="3" t="s">
        <v>29</v>
      </c>
      <c r="B6" s="7" t="s">
        <v>67</v>
      </c>
      <c r="C6" s="5" t="s">
        <v>68</v>
      </c>
      <c r="D6" t="s">
        <v>75</v>
      </c>
    </row>
    <row r="7" spans="1:11" ht="15" x14ac:dyDescent="0.25">
      <c r="A7" s="3" t="s">
        <v>30</v>
      </c>
      <c r="B7" s="7" t="s">
        <v>80</v>
      </c>
      <c r="C7" t="s">
        <v>81</v>
      </c>
      <c r="D7" t="s">
        <v>75</v>
      </c>
    </row>
    <row r="8" spans="1:11" s="5" customFormat="1" ht="15" x14ac:dyDescent="0.25">
      <c r="A8" s="3" t="s">
        <v>31</v>
      </c>
      <c r="B8" s="7" t="s">
        <v>63</v>
      </c>
      <c r="C8" t="s">
        <v>82</v>
      </c>
      <c r="D8" t="s">
        <v>78</v>
      </c>
      <c r="E8"/>
      <c r="G8"/>
      <c r="H8"/>
      <c r="I8"/>
      <c r="J8"/>
      <c r="K8"/>
    </row>
    <row r="9" spans="1:11" ht="15" x14ac:dyDescent="0.25">
      <c r="A9" s="3" t="s">
        <v>33</v>
      </c>
      <c r="B9" s="7" t="s">
        <v>64</v>
      </c>
      <c r="C9" t="s">
        <v>65</v>
      </c>
      <c r="D9" t="s">
        <v>79</v>
      </c>
      <c r="J9" s="5"/>
      <c r="K9" s="5"/>
    </row>
    <row r="10" spans="1:11" ht="15" x14ac:dyDescent="0.25">
      <c r="A10" s="3" t="s">
        <v>34</v>
      </c>
      <c r="B10" s="7" t="s">
        <v>58</v>
      </c>
      <c r="C10" t="s">
        <v>66</v>
      </c>
      <c r="D10" t="s">
        <v>79</v>
      </c>
    </row>
    <row r="11" spans="1:11" ht="15" x14ac:dyDescent="0.25">
      <c r="A11" s="3" t="s">
        <v>55</v>
      </c>
      <c r="B11" s="8" t="s">
        <v>32</v>
      </c>
      <c r="C11" s="2"/>
      <c r="E11" s="5"/>
      <c r="F11" s="5"/>
      <c r="G11" s="5"/>
      <c r="H11" s="5"/>
      <c r="I11" s="5"/>
    </row>
    <row r="12" spans="1:11" x14ac:dyDescent="0.3">
      <c r="A12" s="3" t="s">
        <v>56</v>
      </c>
      <c r="B12" s="7" t="s">
        <v>85</v>
      </c>
      <c r="C12" s="12" t="s">
        <v>84</v>
      </c>
    </row>
    <row r="13" spans="1:11" x14ac:dyDescent="0.3">
      <c r="A13" s="3" t="s">
        <v>57</v>
      </c>
      <c r="B13" s="7" t="s">
        <v>86</v>
      </c>
      <c r="C13" s="13"/>
    </row>
    <row r="14" spans="1:11" x14ac:dyDescent="0.3">
      <c r="A14" s="3" t="s">
        <v>61</v>
      </c>
      <c r="B14" s="7" t="s">
        <v>59</v>
      </c>
      <c r="C14" s="13"/>
    </row>
    <row r="15" spans="1:11" x14ac:dyDescent="0.3">
      <c r="A15" s="3" t="s">
        <v>62</v>
      </c>
      <c r="B15" s="7" t="s">
        <v>87</v>
      </c>
      <c r="C15" s="13"/>
    </row>
    <row r="16" spans="1:11" x14ac:dyDescent="0.3">
      <c r="A16" s="3" t="s">
        <v>88</v>
      </c>
      <c r="B16" s="7" t="s">
        <v>89</v>
      </c>
      <c r="C16" s="13"/>
    </row>
    <row r="17" spans="1:11" x14ac:dyDescent="0.3">
      <c r="A17" s="3" t="s">
        <v>90</v>
      </c>
      <c r="B17" s="7" t="s">
        <v>91</v>
      </c>
      <c r="C17" s="13"/>
    </row>
    <row r="18" spans="1:11" x14ac:dyDescent="0.3">
      <c r="A18" s="3" t="s">
        <v>92</v>
      </c>
      <c r="B18" s="7" t="s">
        <v>93</v>
      </c>
      <c r="C18" s="13"/>
    </row>
    <row r="19" spans="1:11" x14ac:dyDescent="0.3">
      <c r="A19" s="3" t="s">
        <v>94</v>
      </c>
      <c r="B19" s="7" t="s">
        <v>95</v>
      </c>
      <c r="C19" s="13"/>
    </row>
    <row r="20" spans="1:11" x14ac:dyDescent="0.3">
      <c r="A20" s="3" t="s">
        <v>96</v>
      </c>
      <c r="B20" s="7" t="s">
        <v>60</v>
      </c>
      <c r="C20" s="14"/>
    </row>
    <row r="23" spans="1:11" ht="15" x14ac:dyDescent="0.25">
      <c r="H23" s="5"/>
    </row>
    <row r="24" spans="1:11" ht="15" x14ac:dyDescent="0.25">
      <c r="C24" s="10" t="s">
        <v>78</v>
      </c>
      <c r="D24" s="9" t="s">
        <v>79</v>
      </c>
      <c r="E24" s="9" t="s">
        <v>74</v>
      </c>
      <c r="F24" s="9" t="s">
        <v>75</v>
      </c>
    </row>
    <row r="25" spans="1:11" ht="15" x14ac:dyDescent="0.25">
      <c r="A25" s="2" t="s">
        <v>3</v>
      </c>
      <c r="B25" s="2" t="s">
        <v>35</v>
      </c>
      <c r="C25">
        <v>3.89</v>
      </c>
      <c r="D25">
        <v>3.89</v>
      </c>
      <c r="E25">
        <v>3.89</v>
      </c>
      <c r="F25">
        <v>3.89</v>
      </c>
      <c r="H25" s="5"/>
    </row>
    <row r="26" spans="1:11" ht="15" x14ac:dyDescent="0.25">
      <c r="A26" s="2" t="s">
        <v>5</v>
      </c>
      <c r="B26" s="2" t="s">
        <v>36</v>
      </c>
      <c r="C26" s="2">
        <v>3.75</v>
      </c>
      <c r="D26" s="2">
        <v>2.4700000000000002</v>
      </c>
      <c r="E26" s="2">
        <v>1.41</v>
      </c>
      <c r="F26" s="2">
        <v>2.4700000000000002</v>
      </c>
      <c r="H26" s="5"/>
    </row>
    <row r="27" spans="1:11" ht="15" x14ac:dyDescent="0.25">
      <c r="A27" s="2" t="s">
        <v>6</v>
      </c>
      <c r="B27" s="2" t="s">
        <v>37</v>
      </c>
      <c r="C27" s="2">
        <v>2.5099999999999998</v>
      </c>
      <c r="D27" s="2">
        <v>2.5099999999999998</v>
      </c>
      <c r="E27" s="2">
        <v>2.5099999999999998</v>
      </c>
      <c r="F27" s="2">
        <v>2.5099999999999998</v>
      </c>
      <c r="H27" s="5"/>
      <c r="K27" s="5"/>
    </row>
    <row r="28" spans="1:11" ht="15" x14ac:dyDescent="0.25">
      <c r="A28" s="2" t="s">
        <v>7</v>
      </c>
      <c r="B28" s="2" t="s">
        <v>38</v>
      </c>
      <c r="C28" s="2">
        <v>3.57</v>
      </c>
      <c r="D28" s="2">
        <v>0.42</v>
      </c>
      <c r="E28" s="2">
        <v>3.57</v>
      </c>
      <c r="F28" s="2">
        <v>0.42</v>
      </c>
      <c r="H28" s="5"/>
    </row>
    <row r="29" spans="1:11" ht="15" x14ac:dyDescent="0.25">
      <c r="A29" s="2" t="s">
        <v>8</v>
      </c>
      <c r="B29" s="2" t="s">
        <v>39</v>
      </c>
      <c r="C29" s="2">
        <v>2.33</v>
      </c>
      <c r="D29" s="2">
        <v>0.41</v>
      </c>
      <c r="E29" s="2">
        <v>1.3</v>
      </c>
      <c r="F29" s="2">
        <v>0.41</v>
      </c>
    </row>
    <row r="30" spans="1:11" ht="15" x14ac:dyDescent="0.25">
      <c r="A30" s="2" t="s">
        <v>9</v>
      </c>
      <c r="B30" s="3" t="s">
        <v>40</v>
      </c>
      <c r="C30" s="2">
        <v>4.74</v>
      </c>
      <c r="D30" s="2">
        <v>4.74</v>
      </c>
      <c r="E30" s="2">
        <v>4.74</v>
      </c>
      <c r="F30" s="2">
        <v>4.74</v>
      </c>
      <c r="H30" s="5"/>
    </row>
    <row r="31" spans="1:11" ht="15" x14ac:dyDescent="0.25">
      <c r="A31" s="2" t="s">
        <v>10</v>
      </c>
      <c r="B31" s="3" t="s">
        <v>41</v>
      </c>
      <c r="C31" s="2">
        <v>0.12</v>
      </c>
      <c r="D31" s="2">
        <v>0.12</v>
      </c>
      <c r="E31" s="2">
        <v>0.12</v>
      </c>
      <c r="F31" s="2">
        <v>0.12</v>
      </c>
      <c r="H31" s="5"/>
    </row>
    <row r="32" spans="1:11" x14ac:dyDescent="0.3">
      <c r="A32" s="2" t="s">
        <v>11</v>
      </c>
      <c r="B32" s="3" t="s">
        <v>42</v>
      </c>
      <c r="C32" s="2">
        <v>6.22</v>
      </c>
      <c r="D32" s="2">
        <v>4.4000000000000004</v>
      </c>
      <c r="E32" s="2">
        <v>6.22</v>
      </c>
      <c r="F32" s="2">
        <v>4.4000000000000004</v>
      </c>
      <c r="H32" s="5"/>
    </row>
    <row r="33" spans="1:6" x14ac:dyDescent="0.3">
      <c r="A33" s="2" t="s">
        <v>12</v>
      </c>
      <c r="B33" s="3" t="s">
        <v>43</v>
      </c>
      <c r="C33" s="2">
        <v>0.06</v>
      </c>
      <c r="D33" s="2">
        <v>0.06</v>
      </c>
      <c r="E33" s="2">
        <v>0.06</v>
      </c>
      <c r="F33" s="2">
        <v>0.06</v>
      </c>
    </row>
    <row r="34" spans="1:6" x14ac:dyDescent="0.3">
      <c r="A34" s="2" t="s">
        <v>13</v>
      </c>
      <c r="B34" s="3" t="s">
        <v>44</v>
      </c>
      <c r="C34" s="2">
        <v>0.36</v>
      </c>
      <c r="D34" s="2">
        <v>0.36</v>
      </c>
      <c r="E34" s="2">
        <v>0.36</v>
      </c>
      <c r="F34" s="2">
        <v>0.36</v>
      </c>
    </row>
    <row r="35" spans="1:6" x14ac:dyDescent="0.3">
      <c r="A35" s="2" t="s">
        <v>14</v>
      </c>
      <c r="B35" s="3" t="s">
        <v>45</v>
      </c>
      <c r="C35" s="2">
        <v>0.69</v>
      </c>
      <c r="D35" s="2">
        <v>0.69</v>
      </c>
      <c r="E35" s="2">
        <v>0.69</v>
      </c>
      <c r="F35" s="2">
        <v>0.69</v>
      </c>
    </row>
    <row r="36" spans="1:6" x14ac:dyDescent="0.3">
      <c r="A36" s="2" t="s">
        <v>15</v>
      </c>
      <c r="B36" s="3" t="s">
        <v>46</v>
      </c>
      <c r="C36" s="2">
        <v>0.37</v>
      </c>
      <c r="D36" s="2">
        <v>0.37</v>
      </c>
      <c r="E36" s="2">
        <v>0.37</v>
      </c>
      <c r="F36" s="2">
        <v>0.37</v>
      </c>
    </row>
    <row r="37" spans="1:6" x14ac:dyDescent="0.3">
      <c r="A37" s="2" t="s">
        <v>16</v>
      </c>
      <c r="B37" s="3" t="s">
        <v>47</v>
      </c>
      <c r="C37" s="2">
        <v>0.59</v>
      </c>
      <c r="D37" s="2">
        <v>0.59</v>
      </c>
      <c r="E37" s="2">
        <v>0.59</v>
      </c>
      <c r="F37" s="2">
        <v>0.59</v>
      </c>
    </row>
    <row r="38" spans="1:6" x14ac:dyDescent="0.3">
      <c r="A38" s="2" t="s">
        <v>17</v>
      </c>
      <c r="B38" s="3" t="s">
        <v>48</v>
      </c>
      <c r="C38" s="2">
        <v>3.48</v>
      </c>
      <c r="D38" s="2">
        <v>1.1499999999999999</v>
      </c>
      <c r="E38" s="2">
        <v>0.61</v>
      </c>
      <c r="F38" s="2">
        <v>1.1499999999999999</v>
      </c>
    </row>
    <row r="39" spans="1:6" x14ac:dyDescent="0.3">
      <c r="A39" s="2" t="s">
        <v>18</v>
      </c>
      <c r="B39" s="3" t="s">
        <v>49</v>
      </c>
      <c r="C39" s="2">
        <v>2.65</v>
      </c>
      <c r="D39" s="2">
        <v>0.68</v>
      </c>
      <c r="E39" s="2">
        <v>2.65</v>
      </c>
      <c r="F39" s="2">
        <v>0.68</v>
      </c>
    </row>
    <row r="40" spans="1:6" x14ac:dyDescent="0.3">
      <c r="A40" s="2" t="s">
        <v>19</v>
      </c>
      <c r="B40" s="3" t="s">
        <v>50</v>
      </c>
      <c r="C40" s="2">
        <v>0.19</v>
      </c>
      <c r="D40" s="2">
        <v>0.19</v>
      </c>
      <c r="E40" s="2">
        <v>0.19</v>
      </c>
      <c r="F40" s="2">
        <v>0.19</v>
      </c>
    </row>
    <row r="41" spans="1:6" x14ac:dyDescent="0.3">
      <c r="A41" s="2" t="s">
        <v>20</v>
      </c>
      <c r="B41" s="3" t="s">
        <v>51</v>
      </c>
      <c r="C41" s="2">
        <v>2.38</v>
      </c>
      <c r="D41" s="2">
        <v>0.18</v>
      </c>
      <c r="E41" s="2">
        <v>0.71</v>
      </c>
      <c r="F41" s="2">
        <v>0.18</v>
      </c>
    </row>
    <row r="42" spans="1:6" x14ac:dyDescent="0.3">
      <c r="A42" s="2" t="s">
        <v>21</v>
      </c>
      <c r="B42" s="3" t="s">
        <v>52</v>
      </c>
      <c r="C42" s="2">
        <v>0.38</v>
      </c>
      <c r="D42" s="2">
        <v>0.38</v>
      </c>
      <c r="E42" s="2">
        <v>0.38</v>
      </c>
      <c r="F42" s="2">
        <v>0.38</v>
      </c>
    </row>
  </sheetData>
  <mergeCells count="1">
    <mergeCell ref="C12:C20"/>
  </mergeCells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3"/>
  <sheetViews>
    <sheetView workbookViewId="0">
      <selection activeCell="A4" sqref="A4"/>
    </sheetView>
  </sheetViews>
  <sheetFormatPr defaultRowHeight="14.4" x14ac:dyDescent="0.3"/>
  <sheetData>
    <row r="1" spans="1:1" x14ac:dyDescent="0.3">
      <c r="A1" t="s">
        <v>2</v>
      </c>
    </row>
    <row r="2" spans="1:1" x14ac:dyDescent="0.3">
      <c r="A2" t="s">
        <v>98</v>
      </c>
    </row>
    <row r="3" spans="1:1" x14ac:dyDescent="0.3">
      <c r="A3" t="s">
        <v>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Scheme Type Location Factor</vt:lpstr>
      <vt:lpstr>DNI - Lookup</vt:lpstr>
      <vt:lpstr>OperationPickList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Nick Sertic</dc:creator>
  <cp:lastModifiedBy>Nick Sertic</cp:lastModifiedBy>
  <dcterms:created xsi:type="dcterms:W3CDTF">2016-07-10T17:49:36Z</dcterms:created>
  <dcterms:modified xsi:type="dcterms:W3CDTF">2017-03-27T10:02:49Z</dcterms:modified>
</cp:coreProperties>
</file>