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lowerImageClassification\src\Assets\Outputs\0.8\"/>
    </mc:Choice>
  </mc:AlternateContent>
  <xr:revisionPtr revIDLastSave="0" documentId="13_ncr:1_{635FEF21-BDF1-4E1F-A715-14CA640284F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nfusion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X3" i="1" l="1"/>
  <c r="Y4" i="1"/>
  <c r="X4" i="1"/>
  <c r="Y3" i="1"/>
  <c r="M4" i="1"/>
  <c r="M3" i="1"/>
  <c r="L4" i="1"/>
  <c r="L3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B224" i="1"/>
  <c r="D224" i="1"/>
  <c r="C224" i="1"/>
  <c r="D223" i="1"/>
  <c r="C223" i="1"/>
  <c r="B223" i="1"/>
  <c r="D213" i="1"/>
  <c r="C213" i="1"/>
  <c r="B213" i="1"/>
  <c r="D212" i="1"/>
  <c r="C212" i="1"/>
  <c r="B212" i="1"/>
  <c r="D202" i="1"/>
  <c r="C202" i="1"/>
  <c r="B202" i="1"/>
  <c r="D201" i="1"/>
  <c r="C201" i="1"/>
  <c r="B201" i="1"/>
  <c r="D191" i="1"/>
  <c r="C191" i="1"/>
  <c r="B191" i="1"/>
  <c r="D190" i="1"/>
  <c r="C190" i="1"/>
  <c r="B190" i="1"/>
  <c r="D180" i="1"/>
  <c r="C180" i="1"/>
  <c r="B180" i="1"/>
  <c r="D179" i="1"/>
  <c r="C179" i="1"/>
  <c r="B179" i="1"/>
  <c r="D169" i="1"/>
  <c r="C169" i="1"/>
  <c r="B169" i="1"/>
  <c r="D168" i="1"/>
  <c r="C168" i="1"/>
  <c r="B168" i="1"/>
  <c r="D158" i="1"/>
  <c r="C158" i="1"/>
  <c r="B158" i="1"/>
  <c r="D157" i="1"/>
  <c r="C157" i="1"/>
  <c r="B157" i="1"/>
  <c r="D147" i="1"/>
  <c r="C147" i="1"/>
  <c r="B147" i="1"/>
  <c r="D146" i="1"/>
  <c r="C146" i="1"/>
  <c r="B146" i="1"/>
  <c r="D136" i="1"/>
  <c r="C136" i="1"/>
  <c r="B136" i="1"/>
  <c r="D135" i="1"/>
  <c r="C135" i="1"/>
  <c r="B135" i="1"/>
  <c r="D125" i="1"/>
  <c r="C125" i="1"/>
  <c r="B125" i="1"/>
  <c r="D124" i="1"/>
  <c r="C124" i="1"/>
  <c r="B124" i="1"/>
  <c r="D114" i="1"/>
  <c r="C114" i="1"/>
  <c r="B114" i="1"/>
  <c r="D113" i="1"/>
  <c r="C113" i="1"/>
  <c r="B113" i="1"/>
  <c r="D103" i="1"/>
  <c r="C103" i="1"/>
  <c r="B103" i="1"/>
  <c r="D102" i="1"/>
  <c r="C102" i="1"/>
  <c r="B102" i="1"/>
  <c r="B92" i="1"/>
  <c r="B91" i="1"/>
  <c r="D92" i="1"/>
  <c r="C92" i="1"/>
  <c r="D91" i="1"/>
  <c r="C91" i="1"/>
  <c r="C81" i="1"/>
  <c r="D81" i="1"/>
  <c r="B81" i="1"/>
  <c r="C70" i="1"/>
  <c r="D70" i="1"/>
  <c r="B70" i="1"/>
  <c r="C59" i="1"/>
  <c r="D59" i="1"/>
  <c r="B59" i="1"/>
  <c r="C48" i="1"/>
  <c r="D48" i="1"/>
  <c r="B48" i="1"/>
  <c r="C37" i="1"/>
  <c r="D37" i="1"/>
  <c r="B37" i="1"/>
  <c r="C26" i="1"/>
  <c r="D26" i="1"/>
  <c r="B26" i="1"/>
  <c r="C15" i="1"/>
  <c r="D15" i="1"/>
  <c r="B15" i="1"/>
  <c r="C80" i="1"/>
  <c r="D80" i="1"/>
  <c r="B80" i="1"/>
  <c r="C69" i="1"/>
  <c r="D69" i="1"/>
  <c r="B69" i="1"/>
  <c r="C58" i="1"/>
  <c r="D58" i="1"/>
  <c r="B58" i="1"/>
  <c r="C47" i="1"/>
  <c r="D47" i="1"/>
  <c r="B47" i="1"/>
  <c r="C36" i="1"/>
  <c r="D36" i="1"/>
  <c r="B36" i="1"/>
  <c r="C25" i="1"/>
  <c r="D25" i="1"/>
  <c r="B25" i="1"/>
  <c r="C14" i="1" l="1"/>
  <c r="D14" i="1"/>
  <c r="B14" i="1"/>
</calcChain>
</file>

<file path=xl/sharedStrings.xml><?xml version="1.0" encoding="utf-8"?>
<sst xmlns="http://schemas.openxmlformats.org/spreadsheetml/2006/main" count="288" uniqueCount="45">
  <si>
    <t>CONFUSION TABLE OF #1. MobilenetV2_06-23-09</t>
  </si>
  <si>
    <t>Recall</t>
  </si>
  <si>
    <t>Precision</t>
  </si>
  <si>
    <t>F1</t>
  </si>
  <si>
    <t>CONFUSION TABLE OF #2. MobilenetV2_06-28-38</t>
  </si>
  <si>
    <t>CONFUSION TABLE OF #3. MobilenetV2_06-34-53</t>
  </si>
  <si>
    <t>CONFUSION TABLE OF #4. MobilenetV2_06-40-57</t>
  </si>
  <si>
    <t>CONFUSION TABLE OF #5. MobilenetV2_06-46-26</t>
  </si>
  <si>
    <t>CONFUSION TABLE OF #6. MobilenetV2_06-52-58</t>
  </si>
  <si>
    <t>CONFUSION TABLE OF #7. MobilenetV2_06-58-56</t>
  </si>
  <si>
    <t>CONFUSION TABLE OF #8. MobilenetV2_07-05-14</t>
  </si>
  <si>
    <t>CONFUSION TABLE OF #9. MobilenetV2_07-11-12</t>
  </si>
  <si>
    <t>CONFUSION TABLE OF #10. MobilenetV2_07-17-18</t>
  </si>
  <si>
    <t>CONFUSION TABLE OF #1. ResnetV250_07-23-33</t>
  </si>
  <si>
    <t>CONFUSION TABLE OF #2. ResnetV250_08-10-21</t>
  </si>
  <si>
    <t>CONFUSION TABLE OF #3. ResnetV250_08-49-11</t>
  </si>
  <si>
    <t>CONFUSION TABLE OF #4. ResnetV250_09-21-01</t>
  </si>
  <si>
    <t>CONFUSION TABLE OF #5. ResnetV250_10-04-42</t>
  </si>
  <si>
    <t>CONFUSION TABLE OF #6. ResnetV250_10-48-01</t>
  </si>
  <si>
    <t>CONFUSION TABLE OF #7. ResnetV250_11-34-24</t>
  </si>
  <si>
    <t>CONFUSION TABLE OF #8. ResnetV250_12-03-29</t>
  </si>
  <si>
    <t>CONFUSION TABLE OF #9. ResnetV250_12-32-13</t>
  </si>
  <si>
    <t>CONFUSION TABLE OF #10. ResnetV250_13-02-34</t>
  </si>
  <si>
    <t>Classes</t>
  </si>
  <si>
    <t>daisy</t>
  </si>
  <si>
    <t>dandelion</t>
  </si>
  <si>
    <t>rose</t>
  </si>
  <si>
    <t>sunflower</t>
  </si>
  <si>
    <t>tulip</t>
  </si>
  <si>
    <t>Training time</t>
  </si>
  <si>
    <t>AVG</t>
  </si>
  <si>
    <t>MobilenetV2</t>
  </si>
  <si>
    <t>ResnetV250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</si>
  <si>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</si>
  <si>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</si>
  <si>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</si>
  <si>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</si>
  <si>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</si>
  <si>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</si>
  <si>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</si>
  <si>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</si>
  <si>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</si>
  <si>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</si>
  <si>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STDEV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</si>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</sst>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12.7109375" style="1" customWidth="1"/>
    <col min="2" max="11" width="9.140625" style="2"/>
    <col min="12" max="13" width="9.140625" style="4"/>
    <col min="14" max="23" width="9.140625" style="2"/>
    <col min="24" max="25" width="9.140625" style="4"/>
    <col min="26" max="16384" width="9.140625" style="2"/>
  </cols>
  <sheetData>
    <row r="1" spans="1:25" s="8" customFormat="1" x14ac:dyDescent="0.25">
      <c r="A1" s="7"/>
      <c r="B1" s="11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 t="s">
        <v>29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8" customFormat="1" x14ac:dyDescent="0.25">
      <c r="A2" s="7"/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9" t="s">
        <v>30</v>
      </c>
      <c r="M2" s="9" t="s">
        <v>43</v>
      </c>
      <c r="N2" s="7" t="s">
        <v>33</v>
      </c>
      <c r="O2" s="7" t="s">
        <v>34</v>
      </c>
      <c r="P2" s="7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 t="s">
        <v>41</v>
      </c>
      <c r="W2" s="7" t="s">
        <v>42</v>
      </c>
      <c r="X2" s="9" t="s">
        <v>30</v>
      </c>
      <c r="Y2" s="9" t="s">
        <v>43</v>
      </c>
    </row>
    <row r="3" spans="1:25" x14ac:dyDescent="0.25">
      <c r="A3" s="5" t="s">
        <v>31</v>
      </c>
      <c r="B3" s="6">
        <f>$C14</f>
        <v>0.89478493900000022</v>
      </c>
      <c r="C3" s="6">
        <f>$C25</f>
        <v>0.8956266368000001</v>
      </c>
      <c r="D3" s="6">
        <f>$C36</f>
        <v>0.89478493900000022</v>
      </c>
      <c r="E3" s="6">
        <f>$C47</f>
        <v>0.89478493900000022</v>
      </c>
      <c r="F3" s="6">
        <f>$C58</f>
        <v>0.8945771495999999</v>
      </c>
      <c r="G3" s="6">
        <f>$C69</f>
        <v>0.89569543160000009</v>
      </c>
      <c r="H3" s="6">
        <f>$C80</f>
        <v>0.89478493900000022</v>
      </c>
      <c r="I3" s="6">
        <f>$C91</f>
        <v>0.89478493900000022</v>
      </c>
      <c r="J3" s="6">
        <f>$C102</f>
        <v>0.8956266368000001</v>
      </c>
      <c r="K3" s="6">
        <f>$C113</f>
        <v>0.89478493900000022</v>
      </c>
      <c r="L3" s="10">
        <f>AVERAGE(B3:K3)</f>
        <v>0.89502354888000002</v>
      </c>
      <c r="M3" s="10">
        <f>_xlfn.STDEV.P(B3:K3)</f>
        <v>4.1469709838874751E-4</v>
      </c>
      <c r="N3" s="6">
        <f>$B7</f>
        <v>297</v>
      </c>
      <c r="O3" s="6">
        <f>$B18</f>
        <v>344</v>
      </c>
      <c r="P3" s="6">
        <f>$B29</f>
        <v>330</v>
      </c>
      <c r="Q3" s="6">
        <f>$B40</f>
        <v>291</v>
      </c>
      <c r="R3" s="6">
        <f>$B51</f>
        <v>359</v>
      </c>
      <c r="S3" s="6">
        <f>$B62</f>
        <v>325</v>
      </c>
      <c r="T3" s="6">
        <f>$B73</f>
        <v>344</v>
      </c>
      <c r="U3" s="6">
        <f>$B84</f>
        <v>324</v>
      </c>
      <c r="V3" s="6">
        <f>$B95</f>
        <v>335</v>
      </c>
      <c r="W3" s="6">
        <f>$B106</f>
        <v>344</v>
      </c>
      <c r="X3" s="10">
        <f>AVERAGE(N3:W3)</f>
        <v>329.3</v>
      </c>
      <c r="Y3" s="10">
        <f>_xlfn.STDEV.P(N3:W3)</f>
        <v>20.298029461009261</v>
      </c>
    </row>
    <row r="4" spans="1:25" x14ac:dyDescent="0.25">
      <c r="A4" s="5" t="s">
        <v>32</v>
      </c>
      <c r="B4" s="6">
        <f>$C124</f>
        <v>0.89469896139999994</v>
      </c>
      <c r="C4" s="6">
        <f>$C135</f>
        <v>0.89469896139999994</v>
      </c>
      <c r="D4" s="6">
        <f>$C146</f>
        <v>0.89469896139999994</v>
      </c>
      <c r="E4" s="6">
        <f>$C157</f>
        <v>0.89469896139999994</v>
      </c>
      <c r="F4" s="6">
        <f>$C168</f>
        <v>0.89469896139999994</v>
      </c>
      <c r="G4" s="6">
        <f>$C179</f>
        <v>0.89469896139999994</v>
      </c>
      <c r="H4" s="6">
        <f>$C190</f>
        <v>0.89469896139999994</v>
      </c>
      <c r="I4" s="6">
        <f>$C201</f>
        <v>0.89469896139999994</v>
      </c>
      <c r="J4" s="6">
        <f>$C212</f>
        <v>0.89469896139999994</v>
      </c>
      <c r="K4" s="6">
        <f>$C223</f>
        <v>0.89469896139999994</v>
      </c>
      <c r="L4" s="10">
        <f>AVERAGE(B4:K4)</f>
        <v>0.89469896139999983</v>
      </c>
      <c r="M4" s="10">
        <f>_xlfn.STDEV.P(B4:K4)</f>
        <v>1.1102230246251565E-16</v>
      </c>
      <c r="N4" s="6">
        <f>$B117</f>
        <v>2407</v>
      </c>
      <c r="O4" s="6">
        <f>$B128</f>
        <v>2080</v>
      </c>
      <c r="P4" s="6">
        <f>$B139</f>
        <v>1606</v>
      </c>
      <c r="Q4" s="6">
        <f>$B150</f>
        <v>2305</v>
      </c>
      <c r="R4" s="6">
        <f>$B161</f>
        <v>2283</v>
      </c>
      <c r="S4" s="6">
        <f>$B172</f>
        <v>2561</v>
      </c>
      <c r="T4" s="6">
        <f>$B183</f>
        <v>1530</v>
      </c>
      <c r="U4" s="6">
        <f>$B194</f>
        <v>1504</v>
      </c>
      <c r="V4" s="6">
        <f>$B205</f>
        <v>1595</v>
      </c>
      <c r="W4" s="6">
        <f>$B216</f>
        <v>1602</v>
      </c>
      <c r="X4" s="10">
        <f>AVERAGE(N4:W4)</f>
        <v>1947.3</v>
      </c>
      <c r="Y4" s="10">
        <f>_xlfn.STDEV.P(N4:W4)</f>
        <v>397.07582399335269</v>
      </c>
    </row>
    <row r="6" spans="1:25" x14ac:dyDescent="0.25">
      <c r="A6" s="1" t="s">
        <v>0</v>
      </c>
    </row>
    <row r="7" spans="1:25" x14ac:dyDescent="0.25">
      <c r="A7" s="1" t="s">
        <v>29</v>
      </c>
      <c r="B7" s="2">
        <v>297</v>
      </c>
    </row>
    <row r="8" spans="1:25" x14ac:dyDescent="0.25">
      <c r="A8" s="1" t="s">
        <v>23</v>
      </c>
      <c r="B8" s="2" t="s">
        <v>1</v>
      </c>
      <c r="C8" s="2" t="s">
        <v>2</v>
      </c>
      <c r="D8" s="2" t="s">
        <v>3</v>
      </c>
    </row>
    <row r="9" spans="1:25" x14ac:dyDescent="0.25">
      <c r="A9" s="1" t="s">
        <v>24</v>
      </c>
      <c r="B9" s="2">
        <v>0.87341772200000001</v>
      </c>
      <c r="C9" s="2">
        <v>0.93243243200000003</v>
      </c>
      <c r="D9" s="2">
        <v>0.90196078400000002</v>
      </c>
    </row>
    <row r="10" spans="1:25" x14ac:dyDescent="0.25">
      <c r="A10" s="1" t="s">
        <v>25</v>
      </c>
      <c r="B10" s="2">
        <v>0.94396551699999998</v>
      </c>
      <c r="C10" s="2">
        <v>0.90495867799999996</v>
      </c>
      <c r="D10" s="2">
        <v>0.92405063300000001</v>
      </c>
    </row>
    <row r="11" spans="1:25" x14ac:dyDescent="0.25">
      <c r="A11" s="1" t="s">
        <v>26</v>
      </c>
      <c r="B11" s="2">
        <v>0.90384615400000001</v>
      </c>
      <c r="C11" s="2">
        <v>0.824561404</v>
      </c>
      <c r="D11" s="2">
        <v>0.86238532099999998</v>
      </c>
    </row>
    <row r="12" spans="1:25" x14ac:dyDescent="0.25">
      <c r="A12" s="1" t="s">
        <v>27</v>
      </c>
      <c r="B12" s="2">
        <v>0.88721804500000001</v>
      </c>
      <c r="C12" s="2">
        <v>0.893939394</v>
      </c>
      <c r="D12" s="2">
        <v>0.890566038</v>
      </c>
    </row>
    <row r="13" spans="1:25" x14ac:dyDescent="0.25">
      <c r="A13" s="1" t="s">
        <v>28</v>
      </c>
      <c r="B13" s="2">
        <v>0.852791878</v>
      </c>
      <c r="C13" s="2">
        <v>0.91803278700000002</v>
      </c>
      <c r="D13" s="2">
        <v>0.88421052600000005</v>
      </c>
    </row>
    <row r="14" spans="1:25" s="4" customFormat="1" x14ac:dyDescent="0.25">
      <c r="A14" s="3" t="s">
        <v>30</v>
      </c>
      <c r="B14" s="4">
        <f>AVERAGE(B9:B13)</f>
        <v>0.89224786319999994</v>
      </c>
      <c r="C14" s="4">
        <f t="shared" ref="C14:D14" si="0">AVERAGE(C9:C13)</f>
        <v>0.89478493900000022</v>
      </c>
      <c r="D14" s="4">
        <f t="shared" si="0"/>
        <v>0.89263466040000006</v>
      </c>
    </row>
    <row r="15" spans="1:25" s="4" customFormat="1" x14ac:dyDescent="0.25">
      <c r="A15" s="3" t="s">
        <v>3</v>
      </c>
      <c r="B15" s="4">
        <f>HARMEAN(B9:B13)</f>
        <v>0.89120063369439162</v>
      </c>
      <c r="C15" s="4">
        <f t="shared" ref="C15:D15" si="1">HARMEAN(C9:C13)</f>
        <v>0.8931470427771393</v>
      </c>
      <c r="D15" s="4">
        <f t="shared" si="1"/>
        <v>0.8921727764846038</v>
      </c>
    </row>
    <row r="17" spans="1:4" x14ac:dyDescent="0.25">
      <c r="A17" s="1" t="s">
        <v>4</v>
      </c>
    </row>
    <row r="18" spans="1:4" x14ac:dyDescent="0.25">
      <c r="A18" s="1" t="s">
        <v>29</v>
      </c>
      <c r="B18" s="2">
        <v>344</v>
      </c>
    </row>
    <row r="19" spans="1:4" x14ac:dyDescent="0.25">
      <c r="A19" s="1" t="s">
        <v>23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24</v>
      </c>
      <c r="B20" s="2">
        <v>0.87974683499999995</v>
      </c>
      <c r="C20" s="2">
        <v>0.93288590599999999</v>
      </c>
      <c r="D20" s="2">
        <v>0.90553745900000004</v>
      </c>
    </row>
    <row r="21" spans="1:4" x14ac:dyDescent="0.25">
      <c r="A21" s="1" t="s">
        <v>25</v>
      </c>
      <c r="B21" s="2">
        <v>0.94396551699999998</v>
      </c>
      <c r="C21" s="2">
        <v>0.90871369300000004</v>
      </c>
      <c r="D21" s="2">
        <v>0.92600422800000004</v>
      </c>
    </row>
    <row r="22" spans="1:4" x14ac:dyDescent="0.25">
      <c r="A22" s="1" t="s">
        <v>26</v>
      </c>
      <c r="B22" s="2">
        <v>0.90384615400000001</v>
      </c>
      <c r="C22" s="2">
        <v>0.824561404</v>
      </c>
      <c r="D22" s="2">
        <v>0.86238532099999998</v>
      </c>
    </row>
    <row r="23" spans="1:4" x14ac:dyDescent="0.25">
      <c r="A23" s="1" t="s">
        <v>27</v>
      </c>
      <c r="B23" s="2">
        <v>0.88721804500000001</v>
      </c>
      <c r="C23" s="2">
        <v>0.893939394</v>
      </c>
      <c r="D23" s="2">
        <v>0.890566038</v>
      </c>
    </row>
    <row r="24" spans="1:4" x14ac:dyDescent="0.25">
      <c r="A24" s="1" t="s">
        <v>28</v>
      </c>
      <c r="B24" s="2">
        <v>0.852791878</v>
      </c>
      <c r="C24" s="2">
        <v>0.91803278700000002</v>
      </c>
      <c r="D24" s="2">
        <v>0.88421052600000005</v>
      </c>
    </row>
    <row r="25" spans="1:4" s="4" customFormat="1" x14ac:dyDescent="0.25">
      <c r="A25" s="3" t="s">
        <v>30</v>
      </c>
      <c r="B25" s="4">
        <f>AVERAGE(B20:B24)</f>
        <v>0.89351368580000001</v>
      </c>
      <c r="C25" s="4">
        <f t="shared" ref="C25:D25" si="2">AVERAGE(C20:C24)</f>
        <v>0.8956266368000001</v>
      </c>
      <c r="D25" s="4">
        <f t="shared" si="2"/>
        <v>0.89374071440000014</v>
      </c>
    </row>
    <row r="26" spans="1:4" s="4" customFormat="1" x14ac:dyDescent="0.25">
      <c r="A26" s="3" t="s">
        <v>3</v>
      </c>
      <c r="B26" s="4">
        <f>HARMEAN(B20:B24)</f>
        <v>0.89251096821046383</v>
      </c>
      <c r="C26" s="4">
        <f t="shared" ref="C26:D26" si="3">HARMEAN(C20:C24)</f>
        <v>0.89395945782520725</v>
      </c>
      <c r="D26" s="4">
        <f t="shared" si="3"/>
        <v>0.89323462564934586</v>
      </c>
    </row>
    <row r="28" spans="1:4" x14ac:dyDescent="0.25">
      <c r="A28" s="1" t="s">
        <v>5</v>
      </c>
    </row>
    <row r="29" spans="1:4" x14ac:dyDescent="0.25">
      <c r="A29" s="1" t="s">
        <v>29</v>
      </c>
      <c r="B29" s="2">
        <v>330</v>
      </c>
    </row>
    <row r="30" spans="1:4" x14ac:dyDescent="0.25">
      <c r="A30" s="1" t="s">
        <v>23</v>
      </c>
      <c r="B30" s="2" t="s">
        <v>1</v>
      </c>
      <c r="C30" s="2" t="s">
        <v>2</v>
      </c>
      <c r="D30" s="2" t="s">
        <v>3</v>
      </c>
    </row>
    <row r="31" spans="1:4" x14ac:dyDescent="0.25">
      <c r="A31" s="1" t="s">
        <v>24</v>
      </c>
      <c r="B31" s="2">
        <v>0.87341772200000001</v>
      </c>
      <c r="C31" s="2">
        <v>0.93243243200000003</v>
      </c>
      <c r="D31" s="2">
        <v>0.90196078400000002</v>
      </c>
    </row>
    <row r="32" spans="1:4" x14ac:dyDescent="0.25">
      <c r="A32" s="1" t="s">
        <v>25</v>
      </c>
      <c r="B32" s="2">
        <v>0.94396551699999998</v>
      </c>
      <c r="C32" s="2">
        <v>0.90495867799999996</v>
      </c>
      <c r="D32" s="2">
        <v>0.92405063300000001</v>
      </c>
    </row>
    <row r="33" spans="1:4" x14ac:dyDescent="0.25">
      <c r="A33" s="1" t="s">
        <v>26</v>
      </c>
      <c r="B33" s="2">
        <v>0.90384615400000001</v>
      </c>
      <c r="C33" s="2">
        <v>0.824561404</v>
      </c>
      <c r="D33" s="2">
        <v>0.86238532099999998</v>
      </c>
    </row>
    <row r="34" spans="1:4" x14ac:dyDescent="0.25">
      <c r="A34" s="1" t="s">
        <v>27</v>
      </c>
      <c r="B34" s="2">
        <v>0.88721804500000001</v>
      </c>
      <c r="C34" s="2">
        <v>0.893939394</v>
      </c>
      <c r="D34" s="2">
        <v>0.890566038</v>
      </c>
    </row>
    <row r="35" spans="1:4" x14ac:dyDescent="0.25">
      <c r="A35" s="1" t="s">
        <v>28</v>
      </c>
      <c r="B35" s="2">
        <v>0.852791878</v>
      </c>
      <c r="C35" s="2">
        <v>0.91803278700000002</v>
      </c>
      <c r="D35" s="2">
        <v>0.88421052600000005</v>
      </c>
    </row>
    <row r="36" spans="1:4" s="4" customFormat="1" x14ac:dyDescent="0.25">
      <c r="A36" s="3" t="s">
        <v>30</v>
      </c>
      <c r="B36" s="4">
        <f>AVERAGE(B31:B35)</f>
        <v>0.89224786319999994</v>
      </c>
      <c r="C36" s="4">
        <f t="shared" ref="C36:D36" si="4">AVERAGE(C31:C35)</f>
        <v>0.89478493900000022</v>
      </c>
      <c r="D36" s="4">
        <f t="shared" si="4"/>
        <v>0.89263466040000006</v>
      </c>
    </row>
    <row r="37" spans="1:4" s="4" customFormat="1" x14ac:dyDescent="0.25">
      <c r="A37" s="3" t="s">
        <v>3</v>
      </c>
      <c r="B37" s="4">
        <f>HARMEAN(B31:B35)</f>
        <v>0.89120063369439162</v>
      </c>
      <c r="C37" s="4">
        <f t="shared" ref="C37:D37" si="5">HARMEAN(C31:C35)</f>
        <v>0.8931470427771393</v>
      </c>
      <c r="D37" s="4">
        <f t="shared" si="5"/>
        <v>0.8921727764846038</v>
      </c>
    </row>
    <row r="39" spans="1:4" x14ac:dyDescent="0.25">
      <c r="A39" s="1" t="s">
        <v>6</v>
      </c>
    </row>
    <row r="40" spans="1:4" x14ac:dyDescent="0.25">
      <c r="A40" s="1" t="s">
        <v>29</v>
      </c>
      <c r="B40" s="2">
        <v>291</v>
      </c>
    </row>
    <row r="41" spans="1:4" x14ac:dyDescent="0.25">
      <c r="A41" s="1" t="s">
        <v>23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24</v>
      </c>
      <c r="B42" s="2">
        <v>0.87341772200000001</v>
      </c>
      <c r="C42" s="2">
        <v>0.93243243200000003</v>
      </c>
      <c r="D42" s="2">
        <v>0.90196078400000002</v>
      </c>
    </row>
    <row r="43" spans="1:4" x14ac:dyDescent="0.25">
      <c r="A43" s="1" t="s">
        <v>25</v>
      </c>
      <c r="B43" s="2">
        <v>0.94396551699999998</v>
      </c>
      <c r="C43" s="2">
        <v>0.90495867799999996</v>
      </c>
      <c r="D43" s="2">
        <v>0.92405063300000001</v>
      </c>
    </row>
    <row r="44" spans="1:4" x14ac:dyDescent="0.25">
      <c r="A44" s="1" t="s">
        <v>26</v>
      </c>
      <c r="B44" s="2">
        <v>0.90384615400000001</v>
      </c>
      <c r="C44" s="2">
        <v>0.824561404</v>
      </c>
      <c r="D44" s="2">
        <v>0.86238532099999998</v>
      </c>
    </row>
    <row r="45" spans="1:4" x14ac:dyDescent="0.25">
      <c r="A45" s="1" t="s">
        <v>27</v>
      </c>
      <c r="B45" s="2">
        <v>0.88721804500000001</v>
      </c>
      <c r="C45" s="2">
        <v>0.893939394</v>
      </c>
      <c r="D45" s="2">
        <v>0.890566038</v>
      </c>
    </row>
    <row r="46" spans="1:4" x14ac:dyDescent="0.25">
      <c r="A46" s="1" t="s">
        <v>28</v>
      </c>
      <c r="B46" s="2">
        <v>0.852791878</v>
      </c>
      <c r="C46" s="2">
        <v>0.91803278700000002</v>
      </c>
      <c r="D46" s="2">
        <v>0.88421052600000005</v>
      </c>
    </row>
    <row r="47" spans="1:4" s="4" customFormat="1" x14ac:dyDescent="0.25">
      <c r="A47" s="3" t="s">
        <v>30</v>
      </c>
      <c r="B47" s="4">
        <f>AVERAGE(B42:B46)</f>
        <v>0.89224786319999994</v>
      </c>
      <c r="C47" s="4">
        <f t="shared" ref="C47:D47" si="6">AVERAGE(C42:C46)</f>
        <v>0.89478493900000022</v>
      </c>
      <c r="D47" s="4">
        <f t="shared" si="6"/>
        <v>0.89263466040000006</v>
      </c>
    </row>
    <row r="48" spans="1:4" s="4" customFormat="1" x14ac:dyDescent="0.25">
      <c r="A48" s="3" t="s">
        <v>3</v>
      </c>
      <c r="B48" s="4">
        <f>HARMEAN(B42:B46)</f>
        <v>0.89120063369439162</v>
      </c>
      <c r="C48" s="4">
        <f t="shared" ref="C48:D48" si="7">HARMEAN(C42:C46)</f>
        <v>0.8931470427771393</v>
      </c>
      <c r="D48" s="4">
        <f t="shared" si="7"/>
        <v>0.8921727764846038</v>
      </c>
    </row>
    <row r="50" spans="1:4" x14ac:dyDescent="0.25">
      <c r="A50" s="1" t="s">
        <v>7</v>
      </c>
    </row>
    <row r="51" spans="1:4" x14ac:dyDescent="0.25">
      <c r="A51" s="1" t="s">
        <v>29</v>
      </c>
      <c r="B51" s="2">
        <v>359</v>
      </c>
    </row>
    <row r="52" spans="1:4" x14ac:dyDescent="0.25">
      <c r="A52" s="1" t="s">
        <v>23</v>
      </c>
      <c r="B52" s="2" t="s">
        <v>1</v>
      </c>
      <c r="C52" s="2" t="s">
        <v>2</v>
      </c>
      <c r="D52" s="2" t="s">
        <v>3</v>
      </c>
    </row>
    <row r="53" spans="1:4" x14ac:dyDescent="0.25">
      <c r="A53" s="1" t="s">
        <v>24</v>
      </c>
      <c r="B53" s="2">
        <v>0.87341772200000001</v>
      </c>
      <c r="C53" s="2">
        <v>0.93243243200000003</v>
      </c>
      <c r="D53" s="2">
        <v>0.90196078400000002</v>
      </c>
    </row>
    <row r="54" spans="1:4" x14ac:dyDescent="0.25">
      <c r="A54" s="1" t="s">
        <v>25</v>
      </c>
      <c r="B54" s="2">
        <v>0.94396551699999998</v>
      </c>
      <c r="C54" s="2">
        <v>0.90871369300000004</v>
      </c>
      <c r="D54" s="2">
        <v>0.92600422800000004</v>
      </c>
    </row>
    <row r="55" spans="1:4" x14ac:dyDescent="0.25">
      <c r="A55" s="1" t="s">
        <v>26</v>
      </c>
      <c r="B55" s="2">
        <v>0.90384615400000001</v>
      </c>
      <c r="C55" s="2">
        <v>0.81976744199999996</v>
      </c>
      <c r="D55" s="2">
        <v>0.85975609799999997</v>
      </c>
    </row>
    <row r="56" spans="1:4" x14ac:dyDescent="0.25">
      <c r="A56" s="1" t="s">
        <v>27</v>
      </c>
      <c r="B56" s="2">
        <v>0.88721804500000001</v>
      </c>
      <c r="C56" s="2">
        <v>0.893939394</v>
      </c>
      <c r="D56" s="2">
        <v>0.890566038</v>
      </c>
    </row>
    <row r="57" spans="1:4" x14ac:dyDescent="0.25">
      <c r="A57" s="1" t="s">
        <v>28</v>
      </c>
      <c r="B57" s="2">
        <v>0.852791878</v>
      </c>
      <c r="C57" s="2">
        <v>0.91803278700000002</v>
      </c>
      <c r="D57" s="2">
        <v>0.88421052600000005</v>
      </c>
    </row>
    <row r="58" spans="1:4" s="4" customFormat="1" x14ac:dyDescent="0.25">
      <c r="A58" s="3" t="s">
        <v>30</v>
      </c>
      <c r="B58" s="4">
        <f>AVERAGE(B53:B57)</f>
        <v>0.89224786319999994</v>
      </c>
      <c r="C58" s="4">
        <f t="shared" ref="C58:D58" si="8">AVERAGE(C53:C57)</f>
        <v>0.8945771495999999</v>
      </c>
      <c r="D58" s="4">
        <f t="shared" si="8"/>
        <v>0.8924995348000001</v>
      </c>
    </row>
    <row r="59" spans="1:4" s="4" customFormat="1" x14ac:dyDescent="0.25">
      <c r="A59" s="3" t="s">
        <v>3</v>
      </c>
      <c r="B59" s="4">
        <f>HARMEAN(B53:B57)</f>
        <v>0.89120063369439162</v>
      </c>
      <c r="C59" s="4">
        <f t="shared" ref="C59:D59" si="9">HARMEAN(C53:C57)</f>
        <v>0.892744222311742</v>
      </c>
      <c r="D59" s="4">
        <f t="shared" si="9"/>
        <v>0.89197176014325819</v>
      </c>
    </row>
    <row r="61" spans="1:4" x14ac:dyDescent="0.25">
      <c r="A61" s="1" t="s">
        <v>8</v>
      </c>
    </row>
    <row r="62" spans="1:4" x14ac:dyDescent="0.25">
      <c r="A62" s="1" t="s">
        <v>29</v>
      </c>
      <c r="B62" s="2">
        <v>325</v>
      </c>
    </row>
    <row r="63" spans="1:4" x14ac:dyDescent="0.25">
      <c r="A63" s="1" t="s">
        <v>23</v>
      </c>
      <c r="B63" s="2" t="s">
        <v>1</v>
      </c>
      <c r="C63" s="2" t="s">
        <v>2</v>
      </c>
      <c r="D63" s="2" t="s">
        <v>3</v>
      </c>
    </row>
    <row r="64" spans="1:4" x14ac:dyDescent="0.25">
      <c r="A64" s="1" t="s">
        <v>24</v>
      </c>
      <c r="B64" s="2">
        <v>0.87341772200000001</v>
      </c>
      <c r="C64" s="2">
        <v>0.93243243200000003</v>
      </c>
      <c r="D64" s="2">
        <v>0.90196078400000002</v>
      </c>
    </row>
    <row r="65" spans="1:4" x14ac:dyDescent="0.25">
      <c r="A65" s="1" t="s">
        <v>25</v>
      </c>
      <c r="B65" s="2">
        <v>0.94396551699999998</v>
      </c>
      <c r="C65" s="2">
        <v>0.90871369300000004</v>
      </c>
      <c r="D65" s="2">
        <v>0.92600422800000004</v>
      </c>
    </row>
    <row r="66" spans="1:4" x14ac:dyDescent="0.25">
      <c r="A66" s="1" t="s">
        <v>26</v>
      </c>
      <c r="B66" s="2">
        <v>0.90384615400000001</v>
      </c>
      <c r="C66" s="2">
        <v>0.824561404</v>
      </c>
      <c r="D66" s="2">
        <v>0.86238532099999998</v>
      </c>
    </row>
    <row r="67" spans="1:4" x14ac:dyDescent="0.25">
      <c r="A67" s="1" t="s">
        <v>27</v>
      </c>
      <c r="B67" s="2">
        <v>0.89473684200000003</v>
      </c>
      <c r="C67" s="2">
        <v>0.89473684200000003</v>
      </c>
      <c r="D67" s="2">
        <v>0.89473684200000003</v>
      </c>
    </row>
    <row r="68" spans="1:4" x14ac:dyDescent="0.25">
      <c r="A68" s="1" t="s">
        <v>28</v>
      </c>
      <c r="B68" s="2">
        <v>0.852791878</v>
      </c>
      <c r="C68" s="2">
        <v>0.91803278700000002</v>
      </c>
      <c r="D68" s="2">
        <v>0.88421052600000005</v>
      </c>
    </row>
    <row r="69" spans="1:4" s="4" customFormat="1" x14ac:dyDescent="0.25">
      <c r="A69" s="3" t="s">
        <v>30</v>
      </c>
      <c r="B69" s="4">
        <f>AVERAGE(B64:B68)</f>
        <v>0.89375162259999996</v>
      </c>
      <c r="C69" s="4">
        <f t="shared" ref="C69:D69" si="10">AVERAGE(C64:C68)</f>
        <v>0.89569543160000009</v>
      </c>
      <c r="D69" s="4">
        <f t="shared" si="10"/>
        <v>0.89385954020000002</v>
      </c>
    </row>
    <row r="70" spans="1:4" s="4" customFormat="1" x14ac:dyDescent="0.25">
      <c r="A70" s="3" t="s">
        <v>3</v>
      </c>
      <c r="B70" s="4">
        <f>HARMEAN(B64:B68)</f>
        <v>0.89270771764339463</v>
      </c>
      <c r="C70" s="4">
        <f t="shared" ref="C70:D70" si="11">HARMEAN(C64:C68)</f>
        <v>0.89403549450959496</v>
      </c>
      <c r="D70" s="4">
        <f t="shared" si="11"/>
        <v>0.8933711124552447</v>
      </c>
    </row>
    <row r="72" spans="1:4" x14ac:dyDescent="0.25">
      <c r="A72" s="1" t="s">
        <v>9</v>
      </c>
    </row>
    <row r="73" spans="1:4" x14ac:dyDescent="0.25">
      <c r="A73" s="1" t="s">
        <v>29</v>
      </c>
      <c r="B73" s="2">
        <v>344</v>
      </c>
    </row>
    <row r="74" spans="1:4" x14ac:dyDescent="0.25">
      <c r="A74" s="1" t="s">
        <v>23</v>
      </c>
      <c r="B74" s="2" t="s">
        <v>1</v>
      </c>
      <c r="C74" s="2" t="s">
        <v>2</v>
      </c>
      <c r="D74" s="2" t="s">
        <v>3</v>
      </c>
    </row>
    <row r="75" spans="1:4" x14ac:dyDescent="0.25">
      <c r="A75" s="1" t="s">
        <v>24</v>
      </c>
      <c r="B75" s="2">
        <v>0.87341772200000001</v>
      </c>
      <c r="C75" s="2">
        <v>0.93243243200000003</v>
      </c>
      <c r="D75" s="2">
        <v>0.90196078400000002</v>
      </c>
    </row>
    <row r="76" spans="1:4" x14ac:dyDescent="0.25">
      <c r="A76" s="1" t="s">
        <v>25</v>
      </c>
      <c r="B76" s="2">
        <v>0.94396551699999998</v>
      </c>
      <c r="C76" s="2">
        <v>0.90495867799999996</v>
      </c>
      <c r="D76" s="2">
        <v>0.92405063300000001</v>
      </c>
    </row>
    <row r="77" spans="1:4" x14ac:dyDescent="0.25">
      <c r="A77" s="1" t="s">
        <v>26</v>
      </c>
      <c r="B77" s="2">
        <v>0.90384615400000001</v>
      </c>
      <c r="C77" s="2">
        <v>0.824561404</v>
      </c>
      <c r="D77" s="2">
        <v>0.86238532099999998</v>
      </c>
    </row>
    <row r="78" spans="1:4" x14ac:dyDescent="0.25">
      <c r="A78" s="1" t="s">
        <v>27</v>
      </c>
      <c r="B78" s="2">
        <v>0.88721804500000001</v>
      </c>
      <c r="C78" s="2">
        <v>0.893939394</v>
      </c>
      <c r="D78" s="2">
        <v>0.890566038</v>
      </c>
    </row>
    <row r="79" spans="1:4" x14ac:dyDescent="0.25">
      <c r="A79" s="1" t="s">
        <v>28</v>
      </c>
      <c r="B79" s="2">
        <v>0.852791878</v>
      </c>
      <c r="C79" s="2">
        <v>0.91803278700000002</v>
      </c>
      <c r="D79" s="2">
        <v>0.88421052600000005</v>
      </c>
    </row>
    <row r="80" spans="1:4" s="4" customFormat="1" x14ac:dyDescent="0.25">
      <c r="A80" s="3" t="s">
        <v>30</v>
      </c>
      <c r="B80" s="4">
        <f>AVERAGE(B75:B79)</f>
        <v>0.89224786319999994</v>
      </c>
      <c r="C80" s="4">
        <f t="shared" ref="C80:D80" si="12">AVERAGE(C75:C79)</f>
        <v>0.89478493900000022</v>
      </c>
      <c r="D80" s="4">
        <f t="shared" si="12"/>
        <v>0.89263466040000006</v>
      </c>
    </row>
    <row r="81" spans="1:4" s="4" customFormat="1" x14ac:dyDescent="0.25">
      <c r="A81" s="3" t="s">
        <v>3</v>
      </c>
      <c r="B81" s="4">
        <f>HARMEAN(B75:B79)</f>
        <v>0.89120063369439162</v>
      </c>
      <c r="C81" s="4">
        <f t="shared" ref="C81:D81" si="13">HARMEAN(C75:C79)</f>
        <v>0.8931470427771393</v>
      </c>
      <c r="D81" s="4">
        <f t="shared" si="13"/>
        <v>0.8921727764846038</v>
      </c>
    </row>
    <row r="83" spans="1:4" x14ac:dyDescent="0.25">
      <c r="A83" s="1" t="s">
        <v>10</v>
      </c>
    </row>
    <row r="84" spans="1:4" x14ac:dyDescent="0.25">
      <c r="A84" s="1" t="s">
        <v>29</v>
      </c>
      <c r="B84" s="2">
        <v>324</v>
      </c>
    </row>
    <row r="85" spans="1:4" x14ac:dyDescent="0.25">
      <c r="A85" s="1" t="s">
        <v>23</v>
      </c>
      <c r="B85" s="2" t="s">
        <v>1</v>
      </c>
      <c r="C85" s="2" t="s">
        <v>2</v>
      </c>
      <c r="D85" s="2" t="s">
        <v>3</v>
      </c>
    </row>
    <row r="86" spans="1:4" x14ac:dyDescent="0.25">
      <c r="A86" s="1" t="s">
        <v>24</v>
      </c>
      <c r="B86" s="2">
        <v>0.87341772200000001</v>
      </c>
      <c r="C86" s="2">
        <v>0.93243243200000003</v>
      </c>
      <c r="D86" s="2">
        <v>0.90196078400000002</v>
      </c>
    </row>
    <row r="87" spans="1:4" x14ac:dyDescent="0.25">
      <c r="A87" s="1" t="s">
        <v>25</v>
      </c>
      <c r="B87" s="2">
        <v>0.94396551699999998</v>
      </c>
      <c r="C87" s="2">
        <v>0.90495867799999996</v>
      </c>
      <c r="D87" s="2">
        <v>0.92405063300000001</v>
      </c>
    </row>
    <row r="88" spans="1:4" x14ac:dyDescent="0.25">
      <c r="A88" s="1" t="s">
        <v>26</v>
      </c>
      <c r="B88" s="2">
        <v>0.90384615400000001</v>
      </c>
      <c r="C88" s="2">
        <v>0.824561404</v>
      </c>
      <c r="D88" s="2">
        <v>0.86238532099999998</v>
      </c>
    </row>
    <row r="89" spans="1:4" x14ac:dyDescent="0.25">
      <c r="A89" s="1" t="s">
        <v>27</v>
      </c>
      <c r="B89" s="2">
        <v>0.88721804500000001</v>
      </c>
      <c r="C89" s="2">
        <v>0.893939394</v>
      </c>
      <c r="D89" s="2">
        <v>0.890566038</v>
      </c>
    </row>
    <row r="90" spans="1:4" x14ac:dyDescent="0.25">
      <c r="A90" s="1" t="s">
        <v>28</v>
      </c>
      <c r="B90" s="2">
        <v>0.852791878</v>
      </c>
      <c r="C90" s="2">
        <v>0.91803278700000002</v>
      </c>
      <c r="D90" s="2">
        <v>0.88421052600000005</v>
      </c>
    </row>
    <row r="91" spans="1:4" s="4" customFormat="1" x14ac:dyDescent="0.25">
      <c r="A91" s="3" t="s">
        <v>30</v>
      </c>
      <c r="B91" s="4">
        <f>AVERAGE(B86:B90)</f>
        <v>0.89224786319999994</v>
      </c>
      <c r="C91" s="4">
        <f t="shared" ref="C91" si="14">AVERAGE(C86:C90)</f>
        <v>0.89478493900000022</v>
      </c>
      <c r="D91" s="4">
        <f t="shared" ref="D91" si="15">AVERAGE(D86:D90)</f>
        <v>0.89263466040000006</v>
      </c>
    </row>
    <row r="92" spans="1:4" s="4" customFormat="1" x14ac:dyDescent="0.25">
      <c r="A92" s="3" t="s">
        <v>3</v>
      </c>
      <c r="B92" s="4">
        <f>HARMEAN(B86:B90)</f>
        <v>0.89120063369439162</v>
      </c>
      <c r="C92" s="4">
        <f t="shared" ref="C92:D92" si="16">HARMEAN(C86:C90)</f>
        <v>0.8931470427771393</v>
      </c>
      <c r="D92" s="4">
        <f t="shared" si="16"/>
        <v>0.8921727764846038</v>
      </c>
    </row>
    <row r="94" spans="1:4" x14ac:dyDescent="0.25">
      <c r="A94" s="1" t="s">
        <v>11</v>
      </c>
    </row>
    <row r="95" spans="1:4" x14ac:dyDescent="0.25">
      <c r="A95" s="1" t="s">
        <v>29</v>
      </c>
      <c r="B95" s="2">
        <v>335</v>
      </c>
    </row>
    <row r="96" spans="1:4" x14ac:dyDescent="0.25">
      <c r="A96" s="1" t="s">
        <v>23</v>
      </c>
      <c r="B96" s="2" t="s">
        <v>1</v>
      </c>
      <c r="C96" s="2" t="s">
        <v>2</v>
      </c>
      <c r="D96" s="2" t="s">
        <v>3</v>
      </c>
    </row>
    <row r="97" spans="1:4" x14ac:dyDescent="0.25">
      <c r="A97" s="1" t="s">
        <v>24</v>
      </c>
      <c r="B97" s="2">
        <v>0.87974683499999995</v>
      </c>
      <c r="C97" s="2">
        <v>0.93288590599999999</v>
      </c>
      <c r="D97" s="2">
        <v>0.90553745900000004</v>
      </c>
    </row>
    <row r="98" spans="1:4" x14ac:dyDescent="0.25">
      <c r="A98" s="1" t="s">
        <v>25</v>
      </c>
      <c r="B98" s="2">
        <v>0.94396551699999998</v>
      </c>
      <c r="C98" s="2">
        <v>0.90871369300000004</v>
      </c>
      <c r="D98" s="2">
        <v>0.92600422800000004</v>
      </c>
    </row>
    <row r="99" spans="1:4" x14ac:dyDescent="0.25">
      <c r="A99" s="1" t="s">
        <v>26</v>
      </c>
      <c r="B99" s="2">
        <v>0.90384615400000001</v>
      </c>
      <c r="C99" s="2">
        <v>0.824561404</v>
      </c>
      <c r="D99" s="2">
        <v>0.86238532099999998</v>
      </c>
    </row>
    <row r="100" spans="1:4" x14ac:dyDescent="0.25">
      <c r="A100" s="1" t="s">
        <v>27</v>
      </c>
      <c r="B100" s="2">
        <v>0.88721804500000001</v>
      </c>
      <c r="C100" s="2">
        <v>0.893939394</v>
      </c>
      <c r="D100" s="2">
        <v>0.890566038</v>
      </c>
    </row>
    <row r="101" spans="1:4" x14ac:dyDescent="0.25">
      <c r="A101" s="1" t="s">
        <v>28</v>
      </c>
      <c r="B101" s="2">
        <v>0.852791878</v>
      </c>
      <c r="C101" s="2">
        <v>0.91803278700000002</v>
      </c>
      <c r="D101" s="2">
        <v>0.88421052600000005</v>
      </c>
    </row>
    <row r="102" spans="1:4" s="4" customFormat="1" x14ac:dyDescent="0.25">
      <c r="A102" s="3" t="s">
        <v>30</v>
      </c>
      <c r="B102" s="4">
        <f>AVERAGE(B97:B101)</f>
        <v>0.89351368580000001</v>
      </c>
      <c r="C102" s="4">
        <f t="shared" ref="C102" si="17">AVERAGE(C97:C101)</f>
        <v>0.8956266368000001</v>
      </c>
      <c r="D102" s="4">
        <f t="shared" ref="D102" si="18">AVERAGE(D97:D101)</f>
        <v>0.89374071440000014</v>
      </c>
    </row>
    <row r="103" spans="1:4" s="4" customFormat="1" x14ac:dyDescent="0.25">
      <c r="A103" s="3" t="s">
        <v>3</v>
      </c>
      <c r="B103" s="4">
        <f>HARMEAN(B97:B101)</f>
        <v>0.89251096821046383</v>
      </c>
      <c r="C103" s="4">
        <f t="shared" ref="C103:D103" si="19">HARMEAN(C97:C101)</f>
        <v>0.89395945782520725</v>
      </c>
      <c r="D103" s="4">
        <f t="shared" si="19"/>
        <v>0.89323462564934586</v>
      </c>
    </row>
    <row r="105" spans="1:4" x14ac:dyDescent="0.25">
      <c r="A105" s="1" t="s">
        <v>12</v>
      </c>
    </row>
    <row r="106" spans="1:4" x14ac:dyDescent="0.25">
      <c r="A106" s="1" t="s">
        <v>29</v>
      </c>
      <c r="B106" s="2">
        <v>344</v>
      </c>
    </row>
    <row r="107" spans="1:4" x14ac:dyDescent="0.25">
      <c r="A107" s="1" t="s">
        <v>23</v>
      </c>
      <c r="B107" s="2" t="s">
        <v>1</v>
      </c>
      <c r="C107" s="2" t="s">
        <v>2</v>
      </c>
      <c r="D107" s="2" t="s">
        <v>3</v>
      </c>
    </row>
    <row r="108" spans="1:4" x14ac:dyDescent="0.25">
      <c r="A108" s="1" t="s">
        <v>24</v>
      </c>
      <c r="B108" s="2">
        <v>0.87341772200000001</v>
      </c>
      <c r="C108" s="2">
        <v>0.93243243200000003</v>
      </c>
      <c r="D108" s="2">
        <v>0.90196078400000002</v>
      </c>
    </row>
    <row r="109" spans="1:4" x14ac:dyDescent="0.25">
      <c r="A109" s="1" t="s">
        <v>25</v>
      </c>
      <c r="B109" s="2">
        <v>0.94396551699999998</v>
      </c>
      <c r="C109" s="2">
        <v>0.90495867799999996</v>
      </c>
      <c r="D109" s="2">
        <v>0.92405063300000001</v>
      </c>
    </row>
    <row r="110" spans="1:4" x14ac:dyDescent="0.25">
      <c r="A110" s="1" t="s">
        <v>26</v>
      </c>
      <c r="B110" s="2">
        <v>0.90384615400000001</v>
      </c>
      <c r="C110" s="2">
        <v>0.824561404</v>
      </c>
      <c r="D110" s="2">
        <v>0.86238532099999998</v>
      </c>
    </row>
    <row r="111" spans="1:4" x14ac:dyDescent="0.25">
      <c r="A111" s="1" t="s">
        <v>27</v>
      </c>
      <c r="B111" s="2">
        <v>0.88721804500000001</v>
      </c>
      <c r="C111" s="2">
        <v>0.893939394</v>
      </c>
      <c r="D111" s="2">
        <v>0.890566038</v>
      </c>
    </row>
    <row r="112" spans="1:4" x14ac:dyDescent="0.25">
      <c r="A112" s="1" t="s">
        <v>28</v>
      </c>
      <c r="B112" s="2">
        <v>0.852791878</v>
      </c>
      <c r="C112" s="2">
        <v>0.91803278700000002</v>
      </c>
      <c r="D112" s="2">
        <v>0.88421052600000005</v>
      </c>
    </row>
    <row r="113" spans="1:4" s="4" customFormat="1" x14ac:dyDescent="0.25">
      <c r="A113" s="3" t="s">
        <v>30</v>
      </c>
      <c r="B113" s="4">
        <f>AVERAGE(B108:B112)</f>
        <v>0.89224786319999994</v>
      </c>
      <c r="C113" s="4">
        <f t="shared" ref="C113" si="20">AVERAGE(C108:C112)</f>
        <v>0.89478493900000022</v>
      </c>
      <c r="D113" s="4">
        <f t="shared" ref="D113" si="21">AVERAGE(D108:D112)</f>
        <v>0.89263466040000006</v>
      </c>
    </row>
    <row r="114" spans="1:4" s="4" customFormat="1" x14ac:dyDescent="0.25">
      <c r="A114" s="3" t="s">
        <v>3</v>
      </c>
      <c r="B114" s="4">
        <f>HARMEAN(B108:B112)</f>
        <v>0.89120063369439162</v>
      </c>
      <c r="C114" s="4">
        <f t="shared" ref="C114:D114" si="22">HARMEAN(C108:C112)</f>
        <v>0.8931470427771393</v>
      </c>
      <c r="D114" s="4">
        <f t="shared" si="22"/>
        <v>0.8921727764846038</v>
      </c>
    </row>
    <row r="116" spans="1:4" x14ac:dyDescent="0.25">
      <c r="A116" s="1" t="s">
        <v>13</v>
      </c>
    </row>
    <row r="117" spans="1:4" x14ac:dyDescent="0.25">
      <c r="A117" s="1" t="s">
        <v>29</v>
      </c>
      <c r="B117" s="2">
        <v>2407</v>
      </c>
    </row>
    <row r="118" spans="1:4" x14ac:dyDescent="0.25">
      <c r="A118" s="1" t="s">
        <v>23</v>
      </c>
      <c r="B118" s="2" t="s">
        <v>1</v>
      </c>
      <c r="C118" s="2" t="s">
        <v>2</v>
      </c>
      <c r="D118" s="2" t="s">
        <v>3</v>
      </c>
    </row>
    <row r="119" spans="1:4" x14ac:dyDescent="0.25">
      <c r="A119" s="1" t="s">
        <v>24</v>
      </c>
      <c r="B119" s="2">
        <v>0.86708860799999998</v>
      </c>
      <c r="C119" s="2">
        <v>0.93835616399999999</v>
      </c>
      <c r="D119" s="2">
        <v>0.90131578899999998</v>
      </c>
    </row>
    <row r="120" spans="1:4" x14ac:dyDescent="0.25">
      <c r="A120" s="1" t="s">
        <v>25</v>
      </c>
      <c r="B120" s="2">
        <v>0.93103448300000002</v>
      </c>
      <c r="C120" s="2">
        <v>0.91914893600000003</v>
      </c>
      <c r="D120" s="2">
        <v>0.92505353300000004</v>
      </c>
    </row>
    <row r="121" spans="1:4" x14ac:dyDescent="0.25">
      <c r="A121" s="1" t="s">
        <v>26</v>
      </c>
      <c r="B121" s="2">
        <v>0.92307692299999999</v>
      </c>
      <c r="C121" s="2">
        <v>0.82285714300000001</v>
      </c>
      <c r="D121" s="2">
        <v>0.87009063399999997</v>
      </c>
    </row>
    <row r="122" spans="1:4" x14ac:dyDescent="0.25">
      <c r="A122" s="1" t="s">
        <v>27</v>
      </c>
      <c r="B122" s="2">
        <v>0.89473684200000003</v>
      </c>
      <c r="C122" s="2">
        <v>0.89473684200000003</v>
      </c>
      <c r="D122" s="2">
        <v>0.89473684200000003</v>
      </c>
    </row>
    <row r="123" spans="1:4" x14ac:dyDescent="0.25">
      <c r="A123" s="1" t="s">
        <v>28</v>
      </c>
      <c r="B123" s="2">
        <v>0.852791878</v>
      </c>
      <c r="C123" s="2">
        <v>0.89839572199999995</v>
      </c>
      <c r="D123" s="2">
        <v>0.875</v>
      </c>
    </row>
    <row r="124" spans="1:4" s="4" customFormat="1" x14ac:dyDescent="0.25">
      <c r="A124" s="3" t="s">
        <v>30</v>
      </c>
      <c r="B124" s="4">
        <f>AVERAGE(B119:B123)</f>
        <v>0.89374574679999996</v>
      </c>
      <c r="C124" s="4">
        <f t="shared" ref="C124" si="23">AVERAGE(C119:C123)</f>
        <v>0.89469896139999994</v>
      </c>
      <c r="D124" s="4">
        <f t="shared" ref="D124" si="24">AVERAGE(D119:D123)</f>
        <v>0.89323935960000012</v>
      </c>
    </row>
    <row r="125" spans="1:4" s="4" customFormat="1" x14ac:dyDescent="0.25">
      <c r="A125" s="3" t="s">
        <v>3</v>
      </c>
      <c r="B125" s="4">
        <f>HARMEAN(B119:B123)</f>
        <v>0.89270439714556815</v>
      </c>
      <c r="C125" s="4">
        <f t="shared" ref="C125:D125" si="25">HARMEAN(C119:C123)</f>
        <v>0.89290872925881937</v>
      </c>
      <c r="D125" s="4">
        <f t="shared" si="25"/>
        <v>0.89280655127727737</v>
      </c>
    </row>
    <row r="127" spans="1:4" x14ac:dyDescent="0.25">
      <c r="A127" s="1" t="s">
        <v>14</v>
      </c>
    </row>
    <row r="128" spans="1:4" x14ac:dyDescent="0.25">
      <c r="A128" s="1" t="s">
        <v>29</v>
      </c>
      <c r="B128" s="2">
        <v>2080</v>
      </c>
    </row>
    <row r="129" spans="1:4" x14ac:dyDescent="0.25">
      <c r="A129" s="1" t="s">
        <v>23</v>
      </c>
      <c r="B129" s="2" t="s">
        <v>1</v>
      </c>
      <c r="C129" s="2" t="s">
        <v>2</v>
      </c>
      <c r="D129" s="2" t="s">
        <v>3</v>
      </c>
    </row>
    <row r="130" spans="1:4" x14ac:dyDescent="0.25">
      <c r="A130" s="1" t="s">
        <v>24</v>
      </c>
      <c r="B130" s="2">
        <v>0.86708860799999998</v>
      </c>
      <c r="C130" s="2">
        <v>0.93835616399999999</v>
      </c>
      <c r="D130" s="2">
        <v>0.90131578899999998</v>
      </c>
    </row>
    <row r="131" spans="1:4" x14ac:dyDescent="0.25">
      <c r="A131" s="1" t="s">
        <v>25</v>
      </c>
      <c r="B131" s="2">
        <v>0.93103448300000002</v>
      </c>
      <c r="C131" s="2">
        <v>0.91914893600000003</v>
      </c>
      <c r="D131" s="2">
        <v>0.92505353300000004</v>
      </c>
    </row>
    <row r="132" spans="1:4" x14ac:dyDescent="0.25">
      <c r="A132" s="1" t="s">
        <v>26</v>
      </c>
      <c r="B132" s="2">
        <v>0.92307692299999999</v>
      </c>
      <c r="C132" s="2">
        <v>0.82285714300000001</v>
      </c>
      <c r="D132" s="2">
        <v>0.87009063399999997</v>
      </c>
    </row>
    <row r="133" spans="1:4" x14ac:dyDescent="0.25">
      <c r="A133" s="1" t="s">
        <v>27</v>
      </c>
      <c r="B133" s="2">
        <v>0.89473684200000003</v>
      </c>
      <c r="C133" s="2">
        <v>0.89473684200000003</v>
      </c>
      <c r="D133" s="2">
        <v>0.89473684200000003</v>
      </c>
    </row>
    <row r="134" spans="1:4" x14ac:dyDescent="0.25">
      <c r="A134" s="1" t="s">
        <v>28</v>
      </c>
      <c r="B134" s="2">
        <v>0.852791878</v>
      </c>
      <c r="C134" s="2">
        <v>0.89839572199999995</v>
      </c>
      <c r="D134" s="2">
        <v>0.875</v>
      </c>
    </row>
    <row r="135" spans="1:4" s="4" customFormat="1" x14ac:dyDescent="0.25">
      <c r="A135" s="3" t="s">
        <v>30</v>
      </c>
      <c r="B135" s="4">
        <f>AVERAGE(B130:B134)</f>
        <v>0.89374574679999996</v>
      </c>
      <c r="C135" s="4">
        <f t="shared" ref="C135" si="26">AVERAGE(C130:C134)</f>
        <v>0.89469896139999994</v>
      </c>
      <c r="D135" s="4">
        <f t="shared" ref="D135" si="27">AVERAGE(D130:D134)</f>
        <v>0.89323935960000012</v>
      </c>
    </row>
    <row r="136" spans="1:4" s="4" customFormat="1" x14ac:dyDescent="0.25">
      <c r="A136" s="3" t="s">
        <v>3</v>
      </c>
      <c r="B136" s="4">
        <f>HARMEAN(B130:B134)</f>
        <v>0.89270439714556815</v>
      </c>
      <c r="C136" s="4">
        <f t="shared" ref="C136:D136" si="28">HARMEAN(C130:C134)</f>
        <v>0.89290872925881937</v>
      </c>
      <c r="D136" s="4">
        <f t="shared" si="28"/>
        <v>0.89280655127727737</v>
      </c>
    </row>
    <row r="138" spans="1:4" x14ac:dyDescent="0.25">
      <c r="A138" s="1" t="s">
        <v>15</v>
      </c>
    </row>
    <row r="139" spans="1:4" x14ac:dyDescent="0.25">
      <c r="A139" s="1" t="s">
        <v>29</v>
      </c>
      <c r="B139" s="2">
        <v>1606</v>
      </c>
    </row>
    <row r="140" spans="1:4" x14ac:dyDescent="0.25">
      <c r="A140" s="1" t="s">
        <v>23</v>
      </c>
      <c r="B140" s="2" t="s">
        <v>1</v>
      </c>
      <c r="C140" s="2" t="s">
        <v>2</v>
      </c>
      <c r="D140" s="2" t="s">
        <v>3</v>
      </c>
    </row>
    <row r="141" spans="1:4" x14ac:dyDescent="0.25">
      <c r="A141" s="1" t="s">
        <v>24</v>
      </c>
      <c r="B141" s="2">
        <v>0.86708860799999998</v>
      </c>
      <c r="C141" s="2">
        <v>0.93835616399999999</v>
      </c>
      <c r="D141" s="2">
        <v>0.90131578899999998</v>
      </c>
    </row>
    <row r="142" spans="1:4" x14ac:dyDescent="0.25">
      <c r="A142" s="1" t="s">
        <v>25</v>
      </c>
      <c r="B142" s="2">
        <v>0.93103448300000002</v>
      </c>
      <c r="C142" s="2">
        <v>0.91914893600000003</v>
      </c>
      <c r="D142" s="2">
        <v>0.92505353300000004</v>
      </c>
    </row>
    <row r="143" spans="1:4" x14ac:dyDescent="0.25">
      <c r="A143" s="1" t="s">
        <v>26</v>
      </c>
      <c r="B143" s="2">
        <v>0.92307692299999999</v>
      </c>
      <c r="C143" s="2">
        <v>0.82285714300000001</v>
      </c>
      <c r="D143" s="2">
        <v>0.87009063399999997</v>
      </c>
    </row>
    <row r="144" spans="1:4" x14ac:dyDescent="0.25">
      <c r="A144" s="1" t="s">
        <v>27</v>
      </c>
      <c r="B144" s="2">
        <v>0.89473684200000003</v>
      </c>
      <c r="C144" s="2">
        <v>0.89473684200000003</v>
      </c>
      <c r="D144" s="2">
        <v>0.89473684200000003</v>
      </c>
    </row>
    <row r="145" spans="1:4" x14ac:dyDescent="0.25">
      <c r="A145" s="1" t="s">
        <v>28</v>
      </c>
      <c r="B145" s="2">
        <v>0.852791878</v>
      </c>
      <c r="C145" s="2">
        <v>0.89839572199999995</v>
      </c>
      <c r="D145" s="2">
        <v>0.875</v>
      </c>
    </row>
    <row r="146" spans="1:4" s="4" customFormat="1" x14ac:dyDescent="0.25">
      <c r="A146" s="3" t="s">
        <v>30</v>
      </c>
      <c r="B146" s="4">
        <f>AVERAGE(B141:B145)</f>
        <v>0.89374574679999996</v>
      </c>
      <c r="C146" s="4">
        <f t="shared" ref="C146" si="29">AVERAGE(C141:C145)</f>
        <v>0.89469896139999994</v>
      </c>
      <c r="D146" s="4">
        <f t="shared" ref="D146" si="30">AVERAGE(D141:D145)</f>
        <v>0.89323935960000012</v>
      </c>
    </row>
    <row r="147" spans="1:4" s="4" customFormat="1" x14ac:dyDescent="0.25">
      <c r="A147" s="3" t="s">
        <v>3</v>
      </c>
      <c r="B147" s="4">
        <f>HARMEAN(B141:B145)</f>
        <v>0.89270439714556815</v>
      </c>
      <c r="C147" s="4">
        <f t="shared" ref="C147:D147" si="31">HARMEAN(C141:C145)</f>
        <v>0.89290872925881937</v>
      </c>
      <c r="D147" s="4">
        <f t="shared" si="31"/>
        <v>0.89280655127727737</v>
      </c>
    </row>
    <row r="149" spans="1:4" x14ac:dyDescent="0.25">
      <c r="A149" s="1" t="s">
        <v>16</v>
      </c>
    </row>
    <row r="150" spans="1:4" x14ac:dyDescent="0.25">
      <c r="A150" s="1" t="s">
        <v>29</v>
      </c>
      <c r="B150" s="2">
        <v>2305</v>
      </c>
    </row>
    <row r="151" spans="1:4" x14ac:dyDescent="0.25">
      <c r="A151" s="1" t="s">
        <v>23</v>
      </c>
      <c r="B151" s="2" t="s">
        <v>1</v>
      </c>
      <c r="C151" s="2" t="s">
        <v>2</v>
      </c>
      <c r="D151" s="2" t="s">
        <v>3</v>
      </c>
    </row>
    <row r="152" spans="1:4" x14ac:dyDescent="0.25">
      <c r="A152" s="1" t="s">
        <v>24</v>
      </c>
      <c r="B152" s="2">
        <v>0.86708860799999998</v>
      </c>
      <c r="C152" s="2">
        <v>0.93835616399999999</v>
      </c>
      <c r="D152" s="2">
        <v>0.90131578899999998</v>
      </c>
    </row>
    <row r="153" spans="1:4" x14ac:dyDescent="0.25">
      <c r="A153" s="1" t="s">
        <v>25</v>
      </c>
      <c r="B153" s="2">
        <v>0.93103448300000002</v>
      </c>
      <c r="C153" s="2">
        <v>0.91914893600000003</v>
      </c>
      <c r="D153" s="2">
        <v>0.92505353300000004</v>
      </c>
    </row>
    <row r="154" spans="1:4" x14ac:dyDescent="0.25">
      <c r="A154" s="1" t="s">
        <v>26</v>
      </c>
      <c r="B154" s="2">
        <v>0.92307692299999999</v>
      </c>
      <c r="C154" s="2">
        <v>0.82285714300000001</v>
      </c>
      <c r="D154" s="2">
        <v>0.87009063399999997</v>
      </c>
    </row>
    <row r="155" spans="1:4" x14ac:dyDescent="0.25">
      <c r="A155" s="1" t="s">
        <v>27</v>
      </c>
      <c r="B155" s="2">
        <v>0.89473684200000003</v>
      </c>
      <c r="C155" s="2">
        <v>0.89473684200000003</v>
      </c>
      <c r="D155" s="2">
        <v>0.89473684200000003</v>
      </c>
    </row>
    <row r="156" spans="1:4" x14ac:dyDescent="0.25">
      <c r="A156" s="1" t="s">
        <v>28</v>
      </c>
      <c r="B156" s="2">
        <v>0.852791878</v>
      </c>
      <c r="C156" s="2">
        <v>0.89839572199999995</v>
      </c>
      <c r="D156" s="2">
        <v>0.875</v>
      </c>
    </row>
    <row r="157" spans="1:4" s="4" customFormat="1" x14ac:dyDescent="0.25">
      <c r="A157" s="3" t="s">
        <v>30</v>
      </c>
      <c r="B157" s="4">
        <f>AVERAGE(B152:B156)</f>
        <v>0.89374574679999996</v>
      </c>
      <c r="C157" s="4">
        <f t="shared" ref="C157" si="32">AVERAGE(C152:C156)</f>
        <v>0.89469896139999994</v>
      </c>
      <c r="D157" s="4">
        <f t="shared" ref="D157" si="33">AVERAGE(D152:D156)</f>
        <v>0.89323935960000012</v>
      </c>
    </row>
    <row r="158" spans="1:4" s="4" customFormat="1" x14ac:dyDescent="0.25">
      <c r="A158" s="3" t="s">
        <v>3</v>
      </c>
      <c r="B158" s="4">
        <f>HARMEAN(B152:B156)</f>
        <v>0.89270439714556815</v>
      </c>
      <c r="C158" s="4">
        <f t="shared" ref="C158:D158" si="34">HARMEAN(C152:C156)</f>
        <v>0.89290872925881937</v>
      </c>
      <c r="D158" s="4">
        <f t="shared" si="34"/>
        <v>0.89280655127727737</v>
      </c>
    </row>
    <row r="160" spans="1:4" x14ac:dyDescent="0.25">
      <c r="A160" s="1" t="s">
        <v>17</v>
      </c>
    </row>
    <row r="161" spans="1:4" x14ac:dyDescent="0.25">
      <c r="A161" s="1" t="s">
        <v>29</v>
      </c>
      <c r="B161" s="2">
        <v>2283</v>
      </c>
    </row>
    <row r="162" spans="1:4" x14ac:dyDescent="0.25">
      <c r="A162" s="1" t="s">
        <v>23</v>
      </c>
      <c r="B162" s="2" t="s">
        <v>1</v>
      </c>
      <c r="C162" s="2" t="s">
        <v>2</v>
      </c>
      <c r="D162" s="2" t="s">
        <v>3</v>
      </c>
    </row>
    <row r="163" spans="1:4" x14ac:dyDescent="0.25">
      <c r="A163" s="1" t="s">
        <v>24</v>
      </c>
      <c r="B163" s="2">
        <v>0.86708860799999998</v>
      </c>
      <c r="C163" s="2">
        <v>0.93835616399999999</v>
      </c>
      <c r="D163" s="2">
        <v>0.90131578899999998</v>
      </c>
    </row>
    <row r="164" spans="1:4" x14ac:dyDescent="0.25">
      <c r="A164" s="1" t="s">
        <v>25</v>
      </c>
      <c r="B164" s="2">
        <v>0.93103448300000002</v>
      </c>
      <c r="C164" s="2">
        <v>0.91914893600000003</v>
      </c>
      <c r="D164" s="2">
        <v>0.92505353300000004</v>
      </c>
    </row>
    <row r="165" spans="1:4" x14ac:dyDescent="0.25">
      <c r="A165" s="1" t="s">
        <v>26</v>
      </c>
      <c r="B165" s="2">
        <v>0.92307692299999999</v>
      </c>
      <c r="C165" s="2">
        <v>0.82285714300000001</v>
      </c>
      <c r="D165" s="2">
        <v>0.87009063399999997</v>
      </c>
    </row>
    <row r="166" spans="1:4" x14ac:dyDescent="0.25">
      <c r="A166" s="1" t="s">
        <v>27</v>
      </c>
      <c r="B166" s="2">
        <v>0.89473684200000003</v>
      </c>
      <c r="C166" s="2">
        <v>0.89473684200000003</v>
      </c>
      <c r="D166" s="2">
        <v>0.89473684200000003</v>
      </c>
    </row>
    <row r="167" spans="1:4" x14ac:dyDescent="0.25">
      <c r="A167" s="1" t="s">
        <v>28</v>
      </c>
      <c r="B167" s="2">
        <v>0.852791878</v>
      </c>
      <c r="C167" s="2">
        <v>0.89839572199999995</v>
      </c>
      <c r="D167" s="2">
        <v>0.875</v>
      </c>
    </row>
    <row r="168" spans="1:4" s="4" customFormat="1" x14ac:dyDescent="0.25">
      <c r="A168" s="3" t="s">
        <v>30</v>
      </c>
      <c r="B168" s="4">
        <f>AVERAGE(B163:B167)</f>
        <v>0.89374574679999996</v>
      </c>
      <c r="C168" s="4">
        <f t="shared" ref="C168" si="35">AVERAGE(C163:C167)</f>
        <v>0.89469896139999994</v>
      </c>
      <c r="D168" s="4">
        <f t="shared" ref="D168" si="36">AVERAGE(D163:D167)</f>
        <v>0.89323935960000012</v>
      </c>
    </row>
    <row r="169" spans="1:4" s="4" customFormat="1" x14ac:dyDescent="0.25">
      <c r="A169" s="3" t="s">
        <v>3</v>
      </c>
      <c r="B169" s="4">
        <f>HARMEAN(B163:B167)</f>
        <v>0.89270439714556815</v>
      </c>
      <c r="C169" s="4">
        <f t="shared" ref="C169:D169" si="37">HARMEAN(C163:C167)</f>
        <v>0.89290872925881937</v>
      </c>
      <c r="D169" s="4">
        <f t="shared" si="37"/>
        <v>0.89280655127727737</v>
      </c>
    </row>
    <row r="171" spans="1:4" x14ac:dyDescent="0.25">
      <c r="A171" s="1" t="s">
        <v>18</v>
      </c>
    </row>
    <row r="172" spans="1:4" x14ac:dyDescent="0.25">
      <c r="A172" s="1" t="s">
        <v>29</v>
      </c>
      <c r="B172" s="2">
        <v>2561</v>
      </c>
    </row>
    <row r="173" spans="1:4" x14ac:dyDescent="0.25">
      <c r="A173" s="1" t="s">
        <v>23</v>
      </c>
      <c r="B173" s="2" t="s">
        <v>1</v>
      </c>
      <c r="C173" s="2" t="s">
        <v>2</v>
      </c>
      <c r="D173" s="2" t="s">
        <v>3</v>
      </c>
    </row>
    <row r="174" spans="1:4" x14ac:dyDescent="0.25">
      <c r="A174" s="1" t="s">
        <v>24</v>
      </c>
      <c r="B174" s="2">
        <v>0.86708860799999998</v>
      </c>
      <c r="C174" s="2">
        <v>0.93835616399999999</v>
      </c>
      <c r="D174" s="2">
        <v>0.90131578899999998</v>
      </c>
    </row>
    <row r="175" spans="1:4" x14ac:dyDescent="0.25">
      <c r="A175" s="1" t="s">
        <v>25</v>
      </c>
      <c r="B175" s="2">
        <v>0.93103448300000002</v>
      </c>
      <c r="C175" s="2">
        <v>0.91914893600000003</v>
      </c>
      <c r="D175" s="2">
        <v>0.92505353300000004</v>
      </c>
    </row>
    <row r="176" spans="1:4" x14ac:dyDescent="0.25">
      <c r="A176" s="1" t="s">
        <v>26</v>
      </c>
      <c r="B176" s="2">
        <v>0.92307692299999999</v>
      </c>
      <c r="C176" s="2">
        <v>0.82285714300000001</v>
      </c>
      <c r="D176" s="2">
        <v>0.87009063399999997</v>
      </c>
    </row>
    <row r="177" spans="1:4" x14ac:dyDescent="0.25">
      <c r="A177" s="1" t="s">
        <v>27</v>
      </c>
      <c r="B177" s="2">
        <v>0.89473684200000003</v>
      </c>
      <c r="C177" s="2">
        <v>0.89473684200000003</v>
      </c>
      <c r="D177" s="2">
        <v>0.89473684200000003</v>
      </c>
    </row>
    <row r="178" spans="1:4" x14ac:dyDescent="0.25">
      <c r="A178" s="1" t="s">
        <v>28</v>
      </c>
      <c r="B178" s="2">
        <v>0.852791878</v>
      </c>
      <c r="C178" s="2">
        <v>0.89839572199999995</v>
      </c>
      <c r="D178" s="2">
        <v>0.875</v>
      </c>
    </row>
    <row r="179" spans="1:4" s="4" customFormat="1" x14ac:dyDescent="0.25">
      <c r="A179" s="3" t="s">
        <v>30</v>
      </c>
      <c r="B179" s="4">
        <f>AVERAGE(B174:B178)</f>
        <v>0.89374574679999996</v>
      </c>
      <c r="C179" s="4">
        <f t="shared" ref="C179" si="38">AVERAGE(C174:C178)</f>
        <v>0.89469896139999994</v>
      </c>
      <c r="D179" s="4">
        <f t="shared" ref="D179" si="39">AVERAGE(D174:D178)</f>
        <v>0.89323935960000012</v>
      </c>
    </row>
    <row r="180" spans="1:4" s="4" customFormat="1" x14ac:dyDescent="0.25">
      <c r="A180" s="3" t="s">
        <v>3</v>
      </c>
      <c r="B180" s="4">
        <f>HARMEAN(B174:B178)</f>
        <v>0.89270439714556815</v>
      </c>
      <c r="C180" s="4">
        <f t="shared" ref="C180:D180" si="40">HARMEAN(C174:C178)</f>
        <v>0.89290872925881937</v>
      </c>
      <c r="D180" s="4">
        <f t="shared" si="40"/>
        <v>0.89280655127727737</v>
      </c>
    </row>
    <row r="182" spans="1:4" x14ac:dyDescent="0.25">
      <c r="A182" s="1" t="s">
        <v>19</v>
      </c>
    </row>
    <row r="183" spans="1:4" x14ac:dyDescent="0.25">
      <c r="A183" s="1" t="s">
        <v>29</v>
      </c>
      <c r="B183" s="2">
        <v>1530</v>
      </c>
    </row>
    <row r="184" spans="1:4" x14ac:dyDescent="0.25">
      <c r="A184" s="1" t="s">
        <v>23</v>
      </c>
      <c r="B184" s="2" t="s">
        <v>1</v>
      </c>
      <c r="C184" s="2" t="s">
        <v>2</v>
      </c>
      <c r="D184" s="2" t="s">
        <v>3</v>
      </c>
    </row>
    <row r="185" spans="1:4" x14ac:dyDescent="0.25">
      <c r="A185" s="1" t="s">
        <v>24</v>
      </c>
      <c r="B185" s="2">
        <v>0.86708860799999998</v>
      </c>
      <c r="C185" s="2">
        <v>0.93835616399999999</v>
      </c>
      <c r="D185" s="2">
        <v>0.90131578899999998</v>
      </c>
    </row>
    <row r="186" spans="1:4" x14ac:dyDescent="0.25">
      <c r="A186" s="1" t="s">
        <v>25</v>
      </c>
      <c r="B186" s="2">
        <v>0.93103448300000002</v>
      </c>
      <c r="C186" s="2">
        <v>0.91914893600000003</v>
      </c>
      <c r="D186" s="2">
        <v>0.92505353300000004</v>
      </c>
    </row>
    <row r="187" spans="1:4" x14ac:dyDescent="0.25">
      <c r="A187" s="1" t="s">
        <v>26</v>
      </c>
      <c r="B187" s="2">
        <v>0.92307692299999999</v>
      </c>
      <c r="C187" s="2">
        <v>0.82285714300000001</v>
      </c>
      <c r="D187" s="2">
        <v>0.87009063399999997</v>
      </c>
    </row>
    <row r="188" spans="1:4" x14ac:dyDescent="0.25">
      <c r="A188" s="1" t="s">
        <v>27</v>
      </c>
      <c r="B188" s="2">
        <v>0.89473684200000003</v>
      </c>
      <c r="C188" s="2">
        <v>0.89473684200000003</v>
      </c>
      <c r="D188" s="2">
        <v>0.89473684200000003</v>
      </c>
    </row>
    <row r="189" spans="1:4" x14ac:dyDescent="0.25">
      <c r="A189" s="1" t="s">
        <v>28</v>
      </c>
      <c r="B189" s="2">
        <v>0.852791878</v>
      </c>
      <c r="C189" s="2">
        <v>0.89839572199999995</v>
      </c>
      <c r="D189" s="2">
        <v>0.875</v>
      </c>
    </row>
    <row r="190" spans="1:4" s="4" customFormat="1" x14ac:dyDescent="0.25">
      <c r="A190" s="3" t="s">
        <v>30</v>
      </c>
      <c r="B190" s="4">
        <f>AVERAGE(B185:B189)</f>
        <v>0.89374574679999996</v>
      </c>
      <c r="C190" s="4">
        <f t="shared" ref="C190" si="41">AVERAGE(C185:C189)</f>
        <v>0.89469896139999994</v>
      </c>
      <c r="D190" s="4">
        <f t="shared" ref="D190" si="42">AVERAGE(D185:D189)</f>
        <v>0.89323935960000012</v>
      </c>
    </row>
    <row r="191" spans="1:4" s="4" customFormat="1" x14ac:dyDescent="0.25">
      <c r="A191" s="3" t="s">
        <v>3</v>
      </c>
      <c r="B191" s="4">
        <f>HARMEAN(B185:B189)</f>
        <v>0.89270439714556815</v>
      </c>
      <c r="C191" s="4">
        <f t="shared" ref="C191:D191" si="43">HARMEAN(C185:C189)</f>
        <v>0.89290872925881937</v>
      </c>
      <c r="D191" s="4">
        <f t="shared" si="43"/>
        <v>0.89280655127727737</v>
      </c>
    </row>
    <row r="193" spans="1:4" x14ac:dyDescent="0.25">
      <c r="A193" s="1" t="s">
        <v>20</v>
      </c>
    </row>
    <row r="194" spans="1:4" x14ac:dyDescent="0.25">
      <c r="A194" s="1" t="s">
        <v>29</v>
      </c>
      <c r="B194" s="2">
        <v>1504</v>
      </c>
    </row>
    <row r="195" spans="1:4" x14ac:dyDescent="0.25">
      <c r="A195" s="1" t="s">
        <v>23</v>
      </c>
      <c r="B195" s="2" t="s">
        <v>1</v>
      </c>
      <c r="C195" s="2" t="s">
        <v>2</v>
      </c>
      <c r="D195" s="2" t="s">
        <v>3</v>
      </c>
    </row>
    <row r="196" spans="1:4" x14ac:dyDescent="0.25">
      <c r="A196" s="1" t="s">
        <v>24</v>
      </c>
      <c r="B196" s="2">
        <v>0.86708860799999998</v>
      </c>
      <c r="C196" s="2">
        <v>0.93835616399999999</v>
      </c>
      <c r="D196" s="2">
        <v>0.90131578899999998</v>
      </c>
    </row>
    <row r="197" spans="1:4" x14ac:dyDescent="0.25">
      <c r="A197" s="1" t="s">
        <v>25</v>
      </c>
      <c r="B197" s="2">
        <v>0.93103448300000002</v>
      </c>
      <c r="C197" s="2">
        <v>0.91914893600000003</v>
      </c>
      <c r="D197" s="2">
        <v>0.92505353300000004</v>
      </c>
    </row>
    <row r="198" spans="1:4" x14ac:dyDescent="0.25">
      <c r="A198" s="1" t="s">
        <v>26</v>
      </c>
      <c r="B198" s="2">
        <v>0.92307692299999999</v>
      </c>
      <c r="C198" s="2">
        <v>0.82285714300000001</v>
      </c>
      <c r="D198" s="2">
        <v>0.87009063399999997</v>
      </c>
    </row>
    <row r="199" spans="1:4" x14ac:dyDescent="0.25">
      <c r="A199" s="1" t="s">
        <v>27</v>
      </c>
      <c r="B199" s="2">
        <v>0.89473684200000003</v>
      </c>
      <c r="C199" s="2">
        <v>0.89473684200000003</v>
      </c>
      <c r="D199" s="2">
        <v>0.89473684200000003</v>
      </c>
    </row>
    <row r="200" spans="1:4" x14ac:dyDescent="0.25">
      <c r="A200" s="1" t="s">
        <v>28</v>
      </c>
      <c r="B200" s="2">
        <v>0.852791878</v>
      </c>
      <c r="C200" s="2">
        <v>0.89839572199999995</v>
      </c>
      <c r="D200" s="2">
        <v>0.875</v>
      </c>
    </row>
    <row r="201" spans="1:4" s="4" customFormat="1" x14ac:dyDescent="0.25">
      <c r="A201" s="3" t="s">
        <v>30</v>
      </c>
      <c r="B201" s="4">
        <f>AVERAGE(B196:B200)</f>
        <v>0.89374574679999996</v>
      </c>
      <c r="C201" s="4">
        <f t="shared" ref="C201" si="44">AVERAGE(C196:C200)</f>
        <v>0.89469896139999994</v>
      </c>
      <c r="D201" s="4">
        <f t="shared" ref="D201" si="45">AVERAGE(D196:D200)</f>
        <v>0.89323935960000012</v>
      </c>
    </row>
    <row r="202" spans="1:4" s="4" customFormat="1" x14ac:dyDescent="0.25">
      <c r="A202" s="3" t="s">
        <v>3</v>
      </c>
      <c r="B202" s="4">
        <f>HARMEAN(B196:B200)</f>
        <v>0.89270439714556815</v>
      </c>
      <c r="C202" s="4">
        <f t="shared" ref="C202:D202" si="46">HARMEAN(C196:C200)</f>
        <v>0.89290872925881937</v>
      </c>
      <c r="D202" s="4">
        <f t="shared" si="46"/>
        <v>0.89280655127727737</v>
      </c>
    </row>
    <row r="204" spans="1:4" x14ac:dyDescent="0.25">
      <c r="A204" s="1" t="s">
        <v>21</v>
      </c>
    </row>
    <row r="205" spans="1:4" x14ac:dyDescent="0.25">
      <c r="A205" s="1" t="s">
        <v>29</v>
      </c>
      <c r="B205" s="2">
        <v>1595</v>
      </c>
    </row>
    <row r="206" spans="1:4" x14ac:dyDescent="0.25">
      <c r="A206" s="1" t="s">
        <v>23</v>
      </c>
      <c r="B206" s="2" t="s">
        <v>1</v>
      </c>
      <c r="C206" s="2" t="s">
        <v>2</v>
      </c>
      <c r="D206" s="2" t="s">
        <v>3</v>
      </c>
    </row>
    <row r="207" spans="1:4" x14ac:dyDescent="0.25">
      <c r="A207" s="1" t="s">
        <v>24</v>
      </c>
      <c r="B207" s="2">
        <v>0.86708860799999998</v>
      </c>
      <c r="C207" s="2">
        <v>0.93835616399999999</v>
      </c>
      <c r="D207" s="2">
        <v>0.90131578899999998</v>
      </c>
    </row>
    <row r="208" spans="1:4" x14ac:dyDescent="0.25">
      <c r="A208" s="1" t="s">
        <v>25</v>
      </c>
      <c r="B208" s="2">
        <v>0.93103448300000002</v>
      </c>
      <c r="C208" s="2">
        <v>0.91914893600000003</v>
      </c>
      <c r="D208" s="2">
        <v>0.92505353300000004</v>
      </c>
    </row>
    <row r="209" spans="1:4" x14ac:dyDescent="0.25">
      <c r="A209" s="1" t="s">
        <v>26</v>
      </c>
      <c r="B209" s="2">
        <v>0.92307692299999999</v>
      </c>
      <c r="C209" s="2">
        <v>0.82285714300000001</v>
      </c>
      <c r="D209" s="2">
        <v>0.87009063399999997</v>
      </c>
    </row>
    <row r="210" spans="1:4" x14ac:dyDescent="0.25">
      <c r="A210" s="1" t="s">
        <v>27</v>
      </c>
      <c r="B210" s="2">
        <v>0.89473684200000003</v>
      </c>
      <c r="C210" s="2">
        <v>0.89473684200000003</v>
      </c>
      <c r="D210" s="2">
        <v>0.89473684200000003</v>
      </c>
    </row>
    <row r="211" spans="1:4" x14ac:dyDescent="0.25">
      <c r="A211" s="1" t="s">
        <v>28</v>
      </c>
      <c r="B211" s="2">
        <v>0.852791878</v>
      </c>
      <c r="C211" s="2">
        <v>0.89839572199999995</v>
      </c>
      <c r="D211" s="2">
        <v>0.875</v>
      </c>
    </row>
    <row r="212" spans="1:4" s="4" customFormat="1" x14ac:dyDescent="0.25">
      <c r="A212" s="3" t="s">
        <v>30</v>
      </c>
      <c r="B212" s="4">
        <f>AVERAGE(B207:B211)</f>
        <v>0.89374574679999996</v>
      </c>
      <c r="C212" s="4">
        <f t="shared" ref="C212" si="47">AVERAGE(C207:C211)</f>
        <v>0.89469896139999994</v>
      </c>
      <c r="D212" s="4">
        <f t="shared" ref="D212" si="48">AVERAGE(D207:D211)</f>
        <v>0.89323935960000012</v>
      </c>
    </row>
    <row r="213" spans="1:4" s="4" customFormat="1" x14ac:dyDescent="0.25">
      <c r="A213" s="3" t="s">
        <v>3</v>
      </c>
      <c r="B213" s="4">
        <f>HARMEAN(B207:B211)</f>
        <v>0.89270439714556815</v>
      </c>
      <c r="C213" s="4">
        <f t="shared" ref="C213:D213" si="49">HARMEAN(C207:C211)</f>
        <v>0.89290872925881937</v>
      </c>
      <c r="D213" s="4">
        <f t="shared" si="49"/>
        <v>0.89280655127727737</v>
      </c>
    </row>
    <row r="215" spans="1:4" x14ac:dyDescent="0.25">
      <c r="A215" s="1" t="s">
        <v>22</v>
      </c>
    </row>
    <row r="216" spans="1:4" x14ac:dyDescent="0.25">
      <c r="A216" s="1" t="s">
        <v>29</v>
      </c>
      <c r="B216" s="2">
        <v>1602</v>
      </c>
    </row>
    <row r="217" spans="1:4" x14ac:dyDescent="0.25">
      <c r="A217" s="1" t="s">
        <v>23</v>
      </c>
      <c r="B217" s="2" t="s">
        <v>1</v>
      </c>
      <c r="C217" s="2" t="s">
        <v>2</v>
      </c>
      <c r="D217" s="2" t="s">
        <v>3</v>
      </c>
    </row>
    <row r="218" spans="1:4" x14ac:dyDescent="0.25">
      <c r="A218" s="1" t="s">
        <v>24</v>
      </c>
      <c r="B218" s="2">
        <v>0.86708860799999998</v>
      </c>
      <c r="C218" s="2">
        <v>0.93835616399999999</v>
      </c>
      <c r="D218" s="2">
        <v>0.90131578899999998</v>
      </c>
    </row>
    <row r="219" spans="1:4" x14ac:dyDescent="0.25">
      <c r="A219" s="1" t="s">
        <v>25</v>
      </c>
      <c r="B219" s="2">
        <v>0.93103448300000002</v>
      </c>
      <c r="C219" s="2">
        <v>0.91914893600000003</v>
      </c>
      <c r="D219" s="2">
        <v>0.92505353300000004</v>
      </c>
    </row>
    <row r="220" spans="1:4" x14ac:dyDescent="0.25">
      <c r="A220" s="1" t="s">
        <v>26</v>
      </c>
      <c r="B220" s="2">
        <v>0.92307692299999999</v>
      </c>
      <c r="C220" s="2">
        <v>0.82285714300000001</v>
      </c>
      <c r="D220" s="2">
        <v>0.87009063399999997</v>
      </c>
    </row>
    <row r="221" spans="1:4" x14ac:dyDescent="0.25">
      <c r="A221" s="1" t="s">
        <v>27</v>
      </c>
      <c r="B221" s="2">
        <v>0.89473684200000003</v>
      </c>
      <c r="C221" s="2">
        <v>0.89473684200000003</v>
      </c>
      <c r="D221" s="2">
        <v>0.89473684200000003</v>
      </c>
    </row>
    <row r="222" spans="1:4" x14ac:dyDescent="0.25">
      <c r="A222" s="1" t="s">
        <v>28</v>
      </c>
      <c r="B222" s="2">
        <v>0.852791878</v>
      </c>
      <c r="C222" s="2">
        <v>0.89839572199999995</v>
      </c>
      <c r="D222" s="2">
        <v>0.875</v>
      </c>
    </row>
    <row r="223" spans="1:4" s="4" customFormat="1" x14ac:dyDescent="0.25">
      <c r="A223" s="3" t="s">
        <v>30</v>
      </c>
      <c r="B223" s="4">
        <f>AVERAGE(B218:B222)</f>
        <v>0.89374574679999996</v>
      </c>
      <c r="C223" s="4">
        <f t="shared" ref="C223" si="50">AVERAGE(C218:C222)</f>
        <v>0.89469896139999994</v>
      </c>
      <c r="D223" s="4">
        <f t="shared" ref="D223" si="51">AVERAGE(D218:D222)</f>
        <v>0.89323935960000012</v>
      </c>
    </row>
    <row r="224" spans="1:4" s="4" customFormat="1" x14ac:dyDescent="0.25">
      <c r="A224" s="3" t="s">
        <v>3</v>
      </c>
      <c r="B224" s="4">
        <f>HARMEAN(B218:B222)</f>
        <v>0.89270439714556815</v>
      </c>
      <c r="C224" s="4">
        <f t="shared" ref="C224:D224" si="52">HARMEAN(C218:C222)</f>
        <v>0.89290872925881937</v>
      </c>
      <c r="D224" s="4">
        <f t="shared" si="52"/>
        <v>0.89280655127727737</v>
      </c>
    </row>
  </sheetData>
  <mergeCells count="2">
    <mergeCell ref="B1:M1"/>
    <mergeCell ref="N1:Y1"/>
  </mergeCells>
  <phoneticPr fontId="19" type="noConversion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La Quốc</dc:creator>
  <cp:lastModifiedBy>Thắng La Quốc</cp:lastModifiedBy>
  <dcterms:created xsi:type="dcterms:W3CDTF">2020-11-22T02:21:57Z</dcterms:created>
  <dcterms:modified xsi:type="dcterms:W3CDTF">2020-11-23T01:01:10Z</dcterms:modified>
</cp:coreProperties>
</file>