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a Le\Documents\bitex\"/>
    </mc:Choice>
  </mc:AlternateContent>
  <bookViews>
    <workbookView xWindow="0" yWindow="0" windowWidth="24000" windowHeight="9510"/>
  </bookViews>
  <sheets>
    <sheet name="DMS_Ban" sheetId="1" r:id="rId1"/>
    <sheet name="Sheet1" sheetId="2" r:id="rId2"/>
  </sheets>
  <externalReferences>
    <externalReference r:id="rId3"/>
    <externalReference r:id="rId4"/>
    <externalReference r:id="rId5"/>
  </externalReferences>
  <definedNames>
    <definedName name="_____lst1">[1]Ref!$A$1:$A$4</definedName>
    <definedName name="_____lst2">[1]Ref!$B$1:$B$4</definedName>
    <definedName name="_____lst3">[1]Ref!$C$1:$C$4</definedName>
    <definedName name="____lst1">[1]Ref!$A$1:$A$4</definedName>
    <definedName name="____lst2">[1]Ref!$B$1:$B$4</definedName>
    <definedName name="____lst3">[1]Ref!$C$1:$C$4</definedName>
    <definedName name="___lst1">[1]Ref!$A$1:$A$4</definedName>
    <definedName name="___lst2">[1]Ref!$B$1:$B$4</definedName>
    <definedName name="___lst3">[1]Ref!$C$1:$C$4</definedName>
    <definedName name="__lst1">#REF!</definedName>
    <definedName name="__lst2">#REF!</definedName>
    <definedName name="__lst3">#REF!</definedName>
    <definedName name="_Fill" hidden="1">#REF!</definedName>
    <definedName name="_lst1">[1]Ref!$A$1:$A$4</definedName>
    <definedName name="_lst2">[1]Ref!$B$1:$B$4</definedName>
    <definedName name="_lst3">[1]Ref!$C$1:$C$4</definedName>
    <definedName name="Access">[2]Validation!$E$2:$E$223</definedName>
    <definedName name="AccessCircuit">[2]Validation!$C$2:$C$29</definedName>
    <definedName name="ACTION">#REF!</definedName>
    <definedName name="Chuc_nang">#REF!</definedName>
    <definedName name="Chức_năng">#REF!</definedName>
    <definedName name="Chuc_nang_moi">#REF!</definedName>
    <definedName name="chucnang_WFW">#REF!</definedName>
    <definedName name="CONTROL_GD">#REF!</definedName>
    <definedName name="CoS">[2]Validation!$G$2:$G$47</definedName>
    <definedName name="Countries">[2]Validation!$A$2:$A$301</definedName>
    <definedName name="Do_phuc_tap">#REF!</definedName>
    <definedName name="Document_array">{"Book1"}</definedName>
    <definedName name="DPT">#REF!</definedName>
    <definedName name="DS_LCN">#REF!</definedName>
    <definedName name="DSLCheckService">[2]Validation!$H$2:$H$4</definedName>
    <definedName name="Excel_BuiltIn_Print_Area_1">#REF!</definedName>
    <definedName name="Excel_BuiltIn_Print_Area_2">#REF!</definedName>
    <definedName name="fds">{"Book1"}</definedName>
    <definedName name="GD">#REF!</definedName>
    <definedName name="GIAIDOAN">[3]Draff1!$C$9:$C$1503,[3]Draff1!$C$13,[3]Draff1!$C$14</definedName>
    <definedName name="LDA">#REF!</definedName>
    <definedName name="LOAI_CN">[3]Draff1!#REF!</definedName>
    <definedName name="LoaiCN_HN">#REF!</definedName>
    <definedName name="LOAIDUAN">#REF!</definedName>
    <definedName name="Ma_testcase_34">#REF!</definedName>
    <definedName name="NHOM_CN">#REF!</definedName>
    <definedName name="PBNL">#REF!</definedName>
    <definedName name="Port">[2]Validation!$F$2:$F$40</definedName>
    <definedName name="QLDH_TDTT_41">#REF!</definedName>
    <definedName name="QLHD_CDHD_15">#REF!</definedName>
    <definedName name="QLHD_CNHD_34">#REF!</definedName>
    <definedName name="QLHD_GHD_34">#REF!</definedName>
    <definedName name="QLHD_HHD_13">#REF!</definedName>
    <definedName name="QLHD_KHD_6">#REF!</definedName>
    <definedName name="QLHD_TH_1">#REF!</definedName>
    <definedName name="QLHD_THD_34">#REF!</definedName>
    <definedName name="Tên_TestCase">#REF!</definedName>
    <definedName name="VancoProducts">[2]Validation!$B$2:$B$4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8" i="2" l="1"/>
  <c r="J17" i="2"/>
  <c r="J13" i="2"/>
  <c r="G9" i="2"/>
  <c r="F9" i="2"/>
</calcChain>
</file>

<file path=xl/sharedStrings.xml><?xml version="1.0" encoding="utf-8"?>
<sst xmlns="http://schemas.openxmlformats.org/spreadsheetml/2006/main" count="98" uniqueCount="82">
  <si>
    <t>TẬP ĐOÀN VIỄN THÔNG QUÂN ĐỘI</t>
  </si>
  <si>
    <t>BẢNG BÁO GIÁ</t>
  </si>
  <si>
    <t>Ngày…...tháng…..năm…...</t>
  </si>
  <si>
    <t>Kính gửi: CÔNG TY CỔ PHẦN XUẤT NHẬP KHẨU BÌNH TÂY</t>
  </si>
  <si>
    <t>Tập đoàn Viễn thông Quân đội (Viettel) xin trân trọng kính gửi tới Quý Công ty bảng báo giá BÁN giải pháp phần mềm quản lý bán hàng trực tuyến:</t>
  </si>
  <si>
    <t>TT</t>
  </si>
  <si>
    <t>Nội dung</t>
  </si>
  <si>
    <t>Đơn vị tính</t>
  </si>
  <si>
    <t>Số lượng</t>
  </si>
  <si>
    <t>Đơn giá sau VAT (VNĐ)</t>
  </si>
  <si>
    <t>Thành tiền sau VAT (VNĐ)</t>
  </si>
  <si>
    <t>Ghi chú</t>
  </si>
  <si>
    <t>I</t>
  </si>
  <si>
    <t>PHẦN MỀM</t>
  </si>
  <si>
    <t>Bản quyền người dùng Tablet</t>
  </si>
  <si>
    <t>Người dùng</t>
  </si>
  <si>
    <t>- Bản quyền phần mềm DMSOne Viettel.
- Viettel bảo hành phần mềm trong 12 tháng đầu tiên kể từ khi hai bên ký Biên bản nghiệm thu phần mềm. Điều kiện bảo hành: lỗi phần mềm phát sinh, lỗ hổng bảo mật.
- Đơn giá Phần mềm áp dụng cho 200 người dùng Tablet và 100 người dùng Web trở lên.</t>
  </si>
  <si>
    <t>Bản quyền người dùng Web tại Chi nhánh</t>
  </si>
  <si>
    <t>Bản quyền người dùng Web tại Hội sở</t>
  </si>
  <si>
    <t>II</t>
  </si>
  <si>
    <t>CHỈNH SỬA PHẦN MỀM</t>
  </si>
  <si>
    <t>Customize DMS.One theo yêu cầu đặc thù, bổ sung tính năng của Bitex</t>
  </si>
  <si>
    <t>Gói</t>
  </si>
  <si>
    <t>- Chỉnh sửa phần mềm DMS.One  (dựa trên phiên bản đang có của DMSOne) theo yêu cầu của Bitex.</t>
  </si>
  <si>
    <t>Tích hợp đồng bộ phần mềm ERP</t>
  </si>
  <si>
    <t>Tích hợp DMSOne với phần mềm ERP các thông tin master data: đơn hàng NPP, đồng bộ mã hàng hóa, cập nhật tình trạng đơn hàng của NPP, Chương trình Khuyến mãi, Thông tin Sản phẩm, Danh sách điểm lẻ,…</t>
  </si>
  <si>
    <t>III</t>
  </si>
  <si>
    <t>ĐÀO TẠO CHUYỂN GIAO PHẦN MỀM</t>
  </si>
  <si>
    <t>Cài đặt, thiết lập cấu hình hệ thống (Setup application on Servers)</t>
  </si>
  <si>
    <t>Cài đặt toàn bộ hệ thống phần mềm ứng dụng DMS và Hệ CSDL Oracle lên server hạ tầng của Bitex.
Cấu hình bảo mật hệ thống (JVM, CentOS, Oracle DB, Apache Tomcat)</t>
  </si>
  <si>
    <t>Đào tạo kỹ thuật Vận hành hệ thống cho IT Bitex</t>
  </si>
  <si>
    <t>- Đào tạo chuyên sâu kỹ thuật, kiến thức vận hành và chuyển giao hệ thống phần mềm, 
hạ tầng đảm bảo cho đội ngũ IT nắm rõ hệ thống phần mềm.
- Hỗ trợ kỹ thuật.
- Địa điểm: Trụ sở văn phòng Công ty.
- Đã bao gồm toàn bộ chi phí tài liệu đào tạo.</t>
  </si>
  <si>
    <t>Tập huấn đào tạo Nghiệp vụ DMS</t>
  </si>
  <si>
    <t>3.1</t>
  </si>
  <si>
    <t>Triển khai Thí điểm</t>
  </si>
  <si>
    <t>NPP</t>
  </si>
  <si>
    <t>Chuyên gia DMS Viettel trực tiếp đào tạo triển khai DMS tại 2 Nhà phân phối của Bitex.
Phí đã bao gồm Dịch vụ Helpdesk Support hỗ trợ dịch vụ DMSOne và hạ tầng máy chủ duy trì hệ thống suốt Giai đoạn Thí điểm.
Thời gian thí điểm dịch vụ trong tối đa 02 tháng.
Thanh toán 100% sau khi kí Biên bản Xác nhận đào tạo thí điểm.</t>
  </si>
  <si>
    <t>3.2</t>
  </si>
  <si>
    <t>Triển khai diện rộng (Rollout) toàn quốc</t>
  </si>
  <si>
    <t>-</t>
  </si>
  <si>
    <t>Chi phí Đào tạo tập huấn tập trung tại từng Điểm triển khai trên toàn quốc</t>
  </si>
  <si>
    <t>Điểm</t>
  </si>
  <si>
    <t>- Đào tạo tập huấn tập trung tại từng Điểm triển khai của Bitex cho các đối tượng người dùng (Sales, Sup,ASM,RSM, Kế toán chi nhánh, Người dùng HO, …) theo checklist đào tạo (Gồm lý thuyết và thực hành thực tế).
- Dự kiến: TPHCM + miền Đông: 2 điểm, miền Tây: 2 điểm, miền Trung: 2 điểm, miền Bắc: 2 điểm.
- Thanh toán sau khi kí Biên bản Xác nhận hoàn thành kết quả triển khai tại từng Điểm triển khai</t>
  </si>
  <si>
    <t>Chi phí đi lại (travel) đến các điểm triển khai (khứ hồi)</t>
  </si>
  <si>
    <t>- Chi phí di chuyển của Chuyên viên đào tạo DMSOne Vietttel đến Điểm triển khai của Bitex để đào tạo (2 lượt đi và về)</t>
  </si>
  <si>
    <t>Chi phí di chuyển tại các điểm triển khai</t>
  </si>
  <si>
    <t>- Chi phí đi lại tại địa bàn triển khai trong 03 ngày của Chuyên viên đào tạo DMSOne của Viettel.</t>
  </si>
  <si>
    <t>IV</t>
  </si>
  <si>
    <t>ORACLE DATABASE STANDARD EDITION</t>
  </si>
  <si>
    <t>Database Standard Edition Two-Named User Plus</t>
  </si>
  <si>
    <t>Named User Plus;
Perpetual</t>
  </si>
  <si>
    <t>- License Key của Oracle</t>
  </si>
  <si>
    <t>Gói Hỗ trợ &amp; cập nhật phần mềm năm 01 cho Database Standard Edition Two-Named User Plus</t>
  </si>
  <si>
    <t>22% Phí bản quyền theo quy định của hãng Oracle</t>
  </si>
  <si>
    <t>V</t>
  </si>
  <si>
    <t>THIẾT BỊ ĐẦU CUỐI</t>
  </si>
  <si>
    <t>Sim trắng 3G Viettel</t>
  </si>
  <si>
    <t>Chiếc</t>
  </si>
  <si>
    <t>Đã bao gồm sim trắng, phí kích hoạt hòa mạng Viettel 3G &amp; thuế VAT 10%.</t>
  </si>
  <si>
    <t>Thiết bị Tablet Samsung Tab A6 2016</t>
  </si>
  <si>
    <t>- Thiết bị có thể thay đổi theo chính sách sản xuất của Nhà cung cấp tại từng thời điểm.
- Đơn giá đã gồm VAT 10%
- Cấu hình chi tiết tham khảo: http://viettelstore.vn/may-tinh-bang/samsung-tab-a-t285-pid107954.html</t>
  </si>
  <si>
    <t>Bao da cho Máy tính bảng Samsung Tab A6 2016 (Tablet Cover)</t>
  </si>
  <si>
    <t xml:space="preserve">- Bao da cho Máy tính bảng Samsung Galaxy Tab A 2016 7 inches.
- In logo Công ty trên 2 mặt lưng bao da (in dập chìm theo thiết kế)
̵ Tiêu chuẩn bao da: Bảo hành 6 tháng. Sản xuất trong nước, Chất liệu da và nguyên vật liệu được tuyển chọn kỹ, bền chắc và không gây độc hại.
- Tặng kèm: dây đeo chống giật/rơi máy tính bảng. </t>
  </si>
  <si>
    <t>DỊCH VỤ KHÁC TÙY CHỌN</t>
  </si>
  <si>
    <t>Cước 3G trả sau hàng tháng
(Đối soát hàng Tháng)</t>
  </si>
  <si>
    <t>Người dùng/Tháng</t>
  </si>
  <si>
    <t>- Gói cước 3G Viettel dành riêng cho Sim 3G của phần mềm DMS
- 1,2 GB dữ liệu/tháng.
- Thanh toán trả sau theo chu kỳ đối soát.</t>
  </si>
  <si>
    <t>- Gói cước 3G Viettel trả trước D50
- 3,5 GB dữ liệu/tháng. Cước vượt lưu lượng 9.76đ/kb
- Nạp tiền trả trước hàng tháng.</t>
  </si>
  <si>
    <t>Phí dịch vụ Tổng đài hỗ trợ giải đáp sử dụng dịch vụ (DMS Helpdesk Support)</t>
  </si>
  <si>
    <t>- 02 đầu số hotline từ 8h sáng - 18h tối, 6 ngày trong tuần (Thứ 2 - 7).
- Hỗ trợ dịch vụ qua hotline điện thoại, truy cập teamviewer vào máy tính PC/máy tính bảng. Hỗ trợ xử lí qua email.
- Chuyên viên tác nghiệp DMS.One của Viettel trực tiếp hỗ trợ.</t>
  </si>
  <si>
    <t xml:space="preserve">Phí dịch vụ Vận hành khai thác hệ thống ứng dụng DMS (DMS System Operation) </t>
  </si>
  <si>
    <t>Gói/tháng</t>
  </si>
  <si>
    <t>Dịch vụ vận hành khai thác hệ thống:
+ Theo dõi monitor ứng dụng &amp; Server
+ Backup dữ liệu (DB, Logs) định kỳ.
+ Hỗ trợ truy xuất dữ liệu khi có yêu cầu.
+ Cập nhật nâng cấp phần mềm hệ thống (OS, Application)</t>
  </si>
  <si>
    <t>Ghi chú:</t>
  </si>
  <si>
    <t>1. Báo giá này được lập ngày ... tháng ... năm …. và có hiệu lực trong vòng 30 ngày kể từ ngày lập.</t>
  </si>
  <si>
    <t>2. Thông tin chi tiết xin liên hệ</t>
  </si>
  <si>
    <t>3. Bảo trì phần mềm: Miễn phí bảo trì năm 1. Từ năm 2: 20% tổng giá trị phần mềm ban đầu (Gồm license và phí chỉnh sửa phần mềm)</t>
  </si>
  <si>
    <r>
      <rPr>
        <b/>
        <sz val="11"/>
        <rFont val="Palatino Linotype"/>
        <family val="1"/>
      </rPr>
      <t xml:space="preserve">Nguyễn Dân Thoại </t>
    </r>
    <r>
      <rPr>
        <sz val="11"/>
        <rFont val="Palatino Linotype"/>
        <family val="1"/>
      </rPr>
      <t>(Mr)</t>
    </r>
  </si>
  <si>
    <r>
      <rPr>
        <b/>
        <sz val="11"/>
        <rFont val="Palatino Linotype"/>
        <family val="1"/>
      </rPr>
      <t xml:space="preserve">M: </t>
    </r>
    <r>
      <rPr>
        <sz val="11"/>
        <rFont val="Palatino Linotype"/>
        <family val="1"/>
      </rPr>
      <t>0967 358 806</t>
    </r>
  </si>
  <si>
    <r>
      <rPr>
        <b/>
        <sz val="11"/>
        <rFont val="Palatino Linotype"/>
        <family val="1"/>
      </rPr>
      <t xml:space="preserve">E: </t>
    </r>
    <r>
      <rPr>
        <sz val="11"/>
        <rFont val="Palatino Linotype"/>
        <family val="1"/>
      </rPr>
      <t>thoaind1@viettel.com.vn</t>
    </r>
  </si>
  <si>
    <t xml:space="preserve">                                                                    Ngày....... tháng....... năm........</t>
  </si>
  <si>
    <r>
      <t xml:space="preserve">                                                                               </t>
    </r>
    <r>
      <rPr>
        <b/>
        <sz val="12"/>
        <rFont val="Palatino Linotype"/>
        <family val="1"/>
      </rPr>
      <t>GIÁM ĐỐC</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</si>
</sst>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20" x14ac:knownFonts="1">
    <font>
      <sz val="11"/>
      <color theme="1"/>
      <name val="Calibri"/>
      <family val="2"/>
      <scheme val="minor"/>
    </font>
    <font>
      <sz val="11"/>
      <color theme="1"/>
      <name val="Calibri"/>
      <family val="2"/>
      <scheme val="minor"/>
    </font>
    <font>
      <b/>
      <sz val="11"/>
      <color theme="1"/>
      <name val="Calibri"/>
      <family val="2"/>
      <scheme val="minor"/>
    </font>
    <font>
      <sz val="11"/>
      <name val="Palatino Linotype"/>
      <family val="1"/>
    </font>
    <font>
      <b/>
      <sz val="11"/>
      <name val="Palatino Linotype"/>
      <family val="1"/>
    </font>
    <font>
      <b/>
      <sz val="20"/>
      <name val="Palatino Linotype"/>
      <family val="1"/>
    </font>
    <font>
      <i/>
      <sz val="10"/>
      <name val="Palatino Linotype"/>
      <family val="1"/>
    </font>
    <font>
      <b/>
      <sz val="16"/>
      <name val="Palatino Linotype"/>
      <family val="1"/>
    </font>
    <font>
      <sz val="12"/>
      <name val="Palatino Linotype"/>
      <family val="1"/>
    </font>
    <font>
      <b/>
      <sz val="14"/>
      <name val="Palatino Linotype"/>
      <family val="1"/>
    </font>
    <font>
      <sz val="11"/>
      <color theme="1"/>
      <name val="Palatino Linotype"/>
      <family val="1"/>
    </font>
    <font>
      <b/>
      <sz val="11"/>
      <name val="Palatino Linotype"/>
      <family val="1"/>
      <charset val="163"/>
    </font>
    <font>
      <i/>
      <sz val="11"/>
      <name val="Palatino Linotype"/>
      <family val="1"/>
      <charset val="163"/>
    </font>
    <font>
      <b/>
      <i/>
      <u/>
      <sz val="15"/>
      <name val="Times New Roman"/>
      <family val="1"/>
    </font>
    <font>
      <b/>
      <sz val="15"/>
      <name val="Times New Roman"/>
      <family val="1"/>
    </font>
    <font>
      <sz val="10"/>
      <name val="Arial"/>
      <family val="2"/>
    </font>
    <font>
      <sz val="13"/>
      <name val="Times New Roman"/>
      <family val="1"/>
    </font>
    <font>
      <b/>
      <sz val="12"/>
      <name val="Palatino Linotype"/>
      <family val="1"/>
    </font>
    <font>
      <sz val="10"/>
      <color rgb="FFFF0000"/>
      <name val="Arial"/>
      <family val="2"/>
    </font>
    <font>
      <sz val="10"/>
      <color rgb="FF7F7F7F"/>
      <name val="Arial"/>
      <family val="2"/>
    </font>
  </fonts>
  <fills count="10">
    <fill>
      <patternFill patternType="none"/>
    </fill>
    <fill>
      <patternFill patternType="gray125"/>
    </fill>
    <fill>
      <patternFill patternType="solid">
        <fgColor theme="4" tint="0.39997558519241921"/>
        <bgColor indexed="64"/>
      </patternFill>
    </fill>
    <fill>
      <patternFill patternType="solid">
        <fgColor theme="0"/>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5" tint="-0.249977111117893"/>
        <bgColor indexed="64"/>
      </patternFill>
    </fill>
  </fills>
  <borders count="11">
    <border>
      <left/>
      <right/>
      <top/>
      <bottom/>
      <diagonal/>
    </border>
    <border>
      <left style="thin">
        <color rgb="FFD8D8D8"/>
      </left>
      <right/>
      <top/>
      <bottom style="thin">
        <color rgb="FFD8D8D8"/>
      </bottom>
      <diagonal/>
    </border>
    <border>
      <left/>
      <right style="thin">
        <color rgb="FFD8D8D8"/>
      </right>
      <top/>
      <bottom style="thin">
        <color rgb="FFD8D8D8"/>
      </bottom>
      <diagonal/>
    </border>
    <border>
      <left style="thin">
        <color rgb="FFD8D8D8"/>
      </left>
      <right style="thin">
        <color rgb="FFD8D8D8"/>
      </right>
      <top/>
      <bottom style="thin">
        <color rgb="FFD8D8D8"/>
      </bottom>
      <diagonal/>
    </border>
    <border>
      <left/>
      <right/>
      <top/>
      <bottom style="thin">
        <color rgb="FFD8D8D8"/>
      </bottom>
      <diagonal/>
    </border>
    <border>
      <left style="thin">
        <color rgb="FFD8D8D8"/>
      </left>
      <right style="thin">
        <color rgb="FFD8D8D8"/>
      </right>
      <top style="thin">
        <color rgb="FFD8D8D8"/>
      </top>
      <bottom style="thin">
        <color rgb="FFD8D8D8"/>
      </bottom>
      <diagonal/>
    </border>
    <border>
      <left style="thin">
        <color rgb="FFD8D8D8"/>
      </left>
      <right/>
      <top style="thin">
        <color rgb="FFD8D8D8"/>
      </top>
      <bottom style="thin">
        <color rgb="FFD8D8D8"/>
      </bottom>
      <diagonal/>
    </border>
    <border>
      <left/>
      <right style="thin">
        <color rgb="FFD8D8D8"/>
      </right>
      <top style="thin">
        <color rgb="FFD8D8D8"/>
      </top>
      <bottom style="thin">
        <color rgb="FFD8D8D8"/>
      </bottom>
      <diagonal/>
    </border>
    <border>
      <left/>
      <right/>
      <top style="thin">
        <color rgb="FFD8D8D8"/>
      </top>
      <bottom style="thin">
        <color rgb="FFD8D8D8"/>
      </bottom>
      <diagonal/>
    </border>
    <border>
      <left style="thin">
        <color rgb="FFD8D8D8"/>
      </left>
      <right style="thin">
        <color rgb="FFD8D8D8"/>
      </right>
      <top style="thin">
        <color rgb="FFD8D8D8"/>
      </top>
      <bottom/>
      <diagonal/>
    </border>
    <border>
      <left style="thin">
        <color rgb="FFD8D8D8"/>
      </left>
      <right style="thin">
        <color rgb="FFD8D8D8"/>
      </right>
      <top/>
      <bottom/>
      <diagonal/>
    </border>
  </borders>
  <cellStyleXfs count="3">
    <xf numFmtId="0" fontId="0" fillId="0" borderId="0"/>
    <xf numFmtId="43" fontId="1" fillId="0" borderId="0" applyFont="0" applyFill="0" applyBorder="0" applyAlignment="0" applyProtection="0"/>
    <xf numFmtId="0" fontId="15" fillId="0" borderId="0"/>
  </cellStyleXfs>
  <cellXfs count="118">
    <xf numFmtId="0" fontId="0" fillId="0" borderId="0" xfId="0"/>
    <xf numFmtId="0" fontId="3" fillId="0" borderId="0" xfId="0" applyFont="1" applyAlignment="1">
      <alignment horizontal="center"/>
    </xf>
    <xf numFmtId="0" fontId="3" fillId="0" borderId="0" xfId="0" applyFont="1" applyAlignment="1">
      <alignment horizontal="left" vertical="center" wrapText="1"/>
    </xf>
    <xf numFmtId="0" fontId="6" fillId="0" borderId="0" xfId="0" applyFont="1" applyAlignment="1">
      <alignment horizontal="center" vertical="center"/>
    </xf>
    <xf numFmtId="0" fontId="0" fillId="0" borderId="0" xfId="0" applyFill="1"/>
    <xf numFmtId="0" fontId="7" fillId="0" borderId="0" xfId="0" applyFont="1" applyFill="1" applyAlignment="1">
      <alignment horizontal="center" vertical="center" wrapText="1"/>
    </xf>
    <xf numFmtId="10" fontId="4" fillId="2" borderId="1" xfId="0" applyNumberFormat="1" applyFont="1" applyFill="1" applyBorder="1" applyAlignment="1">
      <alignment horizontal="center" vertical="center"/>
    </xf>
    <xf numFmtId="10" fontId="4" fillId="2" borderId="2" xfId="0" applyNumberFormat="1" applyFont="1" applyFill="1" applyBorder="1" applyAlignment="1">
      <alignment horizontal="center" vertical="center"/>
    </xf>
    <xf numFmtId="10" fontId="4" fillId="2" borderId="3" xfId="0" applyNumberFormat="1" applyFont="1" applyFill="1" applyBorder="1" applyAlignment="1">
      <alignment horizontal="center" vertical="center" wrapText="1"/>
    </xf>
    <xf numFmtId="10" fontId="4" fillId="2" borderId="1" xfId="0" applyNumberFormat="1" applyFont="1" applyFill="1" applyBorder="1" applyAlignment="1">
      <alignment horizontal="center" vertical="center" wrapText="1"/>
    </xf>
    <xf numFmtId="0" fontId="4" fillId="0" borderId="5" xfId="0" applyFont="1" applyBorder="1" applyAlignment="1">
      <alignment horizontal="center" vertical="center"/>
    </xf>
    <xf numFmtId="0" fontId="4" fillId="0" borderId="6" xfId="0" applyFont="1" applyBorder="1" applyAlignment="1">
      <alignment horizontal="left" vertical="center"/>
    </xf>
    <xf numFmtId="0" fontId="4" fillId="0" borderId="7" xfId="0" applyFont="1" applyBorder="1" applyAlignment="1">
      <alignment horizontal="left" vertical="center"/>
    </xf>
    <xf numFmtId="3" fontId="4" fillId="0" borderId="6" xfId="0" applyNumberFormat="1" applyFont="1" applyBorder="1" applyAlignment="1">
      <alignment horizontal="center" vertical="center"/>
    </xf>
    <xf numFmtId="3" fontId="4" fillId="0" borderId="8" xfId="0" applyNumberFormat="1" applyFont="1" applyBorder="1" applyAlignment="1">
      <alignment horizontal="center" vertical="center"/>
    </xf>
    <xf numFmtId="3" fontId="9" fillId="0" borderId="6" xfId="0" applyNumberFormat="1" applyFont="1" applyBorder="1" applyAlignment="1">
      <alignment horizontal="center" vertical="center"/>
    </xf>
    <xf numFmtId="0" fontId="3" fillId="0" borderId="5" xfId="0" applyFont="1" applyBorder="1" applyAlignment="1">
      <alignment horizontal="left" vertical="center" wrapText="1"/>
    </xf>
    <xf numFmtId="0" fontId="2" fillId="0" borderId="0" xfId="0" applyFont="1"/>
    <xf numFmtId="0" fontId="3" fillId="0" borderId="5" xfId="0" applyFont="1" applyBorder="1" applyAlignment="1">
      <alignment horizontal="center" vertical="center"/>
    </xf>
    <xf numFmtId="0" fontId="3" fillId="0" borderId="7" xfId="0" applyFont="1" applyBorder="1" applyAlignment="1">
      <alignment horizontal="center" vertical="center" wrapText="1"/>
    </xf>
    <xf numFmtId="1" fontId="3" fillId="0" borderId="5" xfId="0" applyNumberFormat="1" applyFont="1" applyBorder="1" applyAlignment="1">
      <alignment horizontal="center" vertical="center"/>
    </xf>
    <xf numFmtId="3" fontId="3" fillId="3" borderId="6" xfId="0" applyNumberFormat="1" applyFont="1" applyFill="1" applyBorder="1" applyAlignment="1">
      <alignment horizontal="center" vertical="center"/>
    </xf>
    <xf numFmtId="0" fontId="0" fillId="0" borderId="0" xfId="0" applyFont="1"/>
    <xf numFmtId="0" fontId="3" fillId="0" borderId="5" xfId="0" quotePrefix="1" applyFont="1" applyBorder="1" applyAlignment="1">
      <alignment horizontal="left" vertical="center" wrapText="1"/>
    </xf>
    <xf numFmtId="0" fontId="3" fillId="0" borderId="0" xfId="0" applyFont="1" applyAlignment="1">
      <alignment horizontal="left" vertical="center"/>
    </xf>
    <xf numFmtId="0" fontId="16" fillId="3" borderId="0" xfId="2" applyFont="1" applyFill="1" applyBorder="1" applyAlignment="1">
      <alignment horizontal="left" vertical="top" wrapText="1"/>
    </xf>
    <xf numFmtId="0" fontId="3" fillId="0" borderId="0" xfId="0" applyFont="1"/>
    <xf numFmtId="0" fontId="8" fillId="0" borderId="0" xfId="0" applyFont="1"/>
    <xf numFmtId="0" fontId="8" fillId="0" borderId="0" xfId="0" applyFont="1" applyAlignment="1">
      <alignment horizontal="center" vertical="top"/>
    </xf>
    <xf numFmtId="0" fontId="8" fillId="0" borderId="0" xfId="0" applyFont="1" applyAlignment="1">
      <alignment horizontal="right" vertical="center"/>
    </xf>
    <xf numFmtId="43" fontId="8" fillId="0" borderId="0" xfId="1" applyFont="1" applyAlignment="1">
      <alignment horizontal="left"/>
    </xf>
    <xf numFmtId="0" fontId="8" fillId="0" borderId="0" xfId="0" applyFont="1" applyAlignment="1">
      <alignment horizontal="left"/>
    </xf>
    <xf numFmtId="0" fontId="8" fillId="0" borderId="0" xfId="0" applyFont="1" applyAlignment="1">
      <alignment horizontal="center"/>
    </xf>
    <xf numFmtId="3" fontId="3" fillId="3" borderId="6" xfId="0" applyNumberFormat="1" applyFont="1" applyFill="1" applyBorder="1" applyAlignment="1">
      <alignment horizontal="center" vertical="center"/>
    </xf>
    <xf numFmtId="0" fontId="0" fillId="4" borderId="0" xfId="0" applyFont="1" applyFill="1"/>
    <xf numFmtId="0" fontId="4" fillId="5" borderId="5" xfId="0" applyFont="1" applyFill="1" applyBorder="1" applyAlignment="1">
      <alignment horizontal="center" vertical="center"/>
    </xf>
    <xf numFmtId="0" fontId="4" fillId="5" borderId="6" xfId="0" applyFont="1" applyFill="1" applyBorder="1" applyAlignment="1">
      <alignment horizontal="left" vertical="center"/>
    </xf>
    <xf numFmtId="0" fontId="4" fillId="5" borderId="7" xfId="0" applyFont="1" applyFill="1" applyBorder="1" applyAlignment="1">
      <alignment horizontal="left" vertical="center"/>
    </xf>
    <xf numFmtId="3" fontId="4" fillId="5" borderId="6" xfId="0" applyNumberFormat="1" applyFont="1" applyFill="1" applyBorder="1" applyAlignment="1">
      <alignment horizontal="center" vertical="center"/>
    </xf>
    <xf numFmtId="3" fontId="4" fillId="5" borderId="8" xfId="0" applyNumberFormat="1" applyFont="1" applyFill="1" applyBorder="1" applyAlignment="1">
      <alignment horizontal="center" vertical="center"/>
    </xf>
    <xf numFmtId="3" fontId="9" fillId="5" borderId="6" xfId="0" applyNumberFormat="1" applyFont="1" applyFill="1" applyBorder="1" applyAlignment="1">
      <alignment horizontal="center" vertical="center"/>
    </xf>
    <xf numFmtId="0" fontId="3" fillId="5" borderId="5" xfId="0" applyFont="1" applyFill="1" applyBorder="1" applyAlignment="1">
      <alignment horizontal="left" vertical="center" wrapText="1"/>
    </xf>
    <xf numFmtId="0" fontId="2" fillId="5" borderId="0" xfId="0" applyFont="1" applyFill="1"/>
    <xf numFmtId="0" fontId="3" fillId="6" borderId="5" xfId="0" applyFont="1" applyFill="1" applyBorder="1" applyAlignment="1">
      <alignment horizontal="center" vertical="center"/>
    </xf>
    <xf numFmtId="3" fontId="3" fillId="6" borderId="8" xfId="0" applyNumberFormat="1" applyFont="1" applyFill="1" applyBorder="1" applyAlignment="1">
      <alignment horizontal="center" vertical="center"/>
    </xf>
    <xf numFmtId="3" fontId="11" fillId="6" borderId="6" xfId="0" applyNumberFormat="1" applyFont="1" applyFill="1" applyBorder="1" applyAlignment="1">
      <alignment horizontal="center" vertical="center"/>
    </xf>
    <xf numFmtId="0" fontId="3" fillId="6" borderId="5" xfId="0" quotePrefix="1" applyFont="1" applyFill="1" applyBorder="1" applyAlignment="1">
      <alignment horizontal="left" vertical="top" wrapText="1"/>
    </xf>
    <xf numFmtId="0" fontId="0" fillId="6" borderId="0" xfId="0" applyFont="1" applyFill="1"/>
    <xf numFmtId="0" fontId="2" fillId="4" borderId="0" xfId="0" applyFont="1" applyFill="1"/>
    <xf numFmtId="0" fontId="3" fillId="7" borderId="5" xfId="0" applyFont="1" applyFill="1" applyBorder="1" applyAlignment="1">
      <alignment horizontal="center" vertical="center"/>
    </xf>
    <xf numFmtId="0" fontId="3" fillId="7" borderId="7" xfId="0" applyFont="1" applyFill="1" applyBorder="1" applyAlignment="1">
      <alignment horizontal="center" vertical="center" wrapText="1"/>
    </xf>
    <xf numFmtId="1" fontId="3" fillId="7" borderId="5" xfId="0" applyNumberFormat="1" applyFont="1" applyFill="1" applyBorder="1" applyAlignment="1">
      <alignment horizontal="center" vertical="center"/>
    </xf>
    <xf numFmtId="3" fontId="3" fillId="7" borderId="6" xfId="0" applyNumberFormat="1" applyFont="1" applyFill="1" applyBorder="1" applyAlignment="1">
      <alignment horizontal="center" vertical="center"/>
    </xf>
    <xf numFmtId="0" fontId="3" fillId="7" borderId="5" xfId="0" quotePrefix="1" applyFont="1" applyFill="1" applyBorder="1" applyAlignment="1">
      <alignment horizontal="left" vertical="top" wrapText="1"/>
    </xf>
    <xf numFmtId="0" fontId="0" fillId="7" borderId="0" xfId="0" applyFont="1" applyFill="1"/>
    <xf numFmtId="3" fontId="3" fillId="0" borderId="0" xfId="0" applyNumberFormat="1" applyFont="1"/>
    <xf numFmtId="43" fontId="3" fillId="5" borderId="5" xfId="1" applyFont="1" applyFill="1" applyBorder="1" applyAlignment="1">
      <alignment horizontal="left" vertical="center" wrapText="1"/>
    </xf>
    <xf numFmtId="0" fontId="8" fillId="0" borderId="0" xfId="0" applyFont="1" applyAlignment="1">
      <alignment horizontal="left" vertical="top" wrapText="1"/>
    </xf>
    <xf numFmtId="0" fontId="3" fillId="0" borderId="0" xfId="0" applyFont="1" applyAlignment="1">
      <alignment horizontal="center"/>
    </xf>
    <xf numFmtId="0" fontId="4" fillId="0" borderId="0" xfId="0" applyFont="1" applyAlignment="1">
      <alignment horizontal="left" vertical="center" wrapText="1"/>
    </xf>
    <xf numFmtId="0" fontId="3" fillId="0" borderId="0" xfId="0" applyFont="1" applyAlignment="1">
      <alignment horizontal="left" vertical="center" wrapText="1"/>
    </xf>
    <xf numFmtId="0" fontId="5" fillId="0" borderId="0" xfId="0" applyFont="1" applyAlignment="1">
      <alignment horizontal="center" vertical="center" wrapText="1"/>
    </xf>
    <xf numFmtId="0" fontId="6" fillId="0" borderId="0" xfId="0" applyFont="1" applyAlignment="1">
      <alignment horizontal="center" vertical="center"/>
    </xf>
    <xf numFmtId="0" fontId="7" fillId="0" borderId="0" xfId="0" applyFont="1" applyFill="1" applyAlignment="1">
      <alignment horizontal="center" vertical="center" wrapText="1"/>
    </xf>
    <xf numFmtId="10" fontId="4" fillId="2" borderId="1" xfId="0" applyNumberFormat="1" applyFont="1" applyFill="1" applyBorder="1" applyAlignment="1">
      <alignment horizontal="center" vertical="center"/>
    </xf>
    <xf numFmtId="10" fontId="4" fillId="2" borderId="2" xfId="0" applyNumberFormat="1" applyFont="1" applyFill="1" applyBorder="1" applyAlignment="1">
      <alignment horizontal="center" vertical="center"/>
    </xf>
    <xf numFmtId="10" fontId="4" fillId="2" borderId="1" xfId="0" applyNumberFormat="1" applyFont="1" applyFill="1" applyBorder="1" applyAlignment="1">
      <alignment horizontal="center" vertical="center" wrapText="1"/>
    </xf>
    <xf numFmtId="10" fontId="4" fillId="2" borderId="4" xfId="0" applyNumberFormat="1" applyFont="1" applyFill="1" applyBorder="1" applyAlignment="1">
      <alignment horizontal="center" vertical="center" wrapText="1"/>
    </xf>
    <xf numFmtId="0" fontId="3" fillId="6" borderId="6" xfId="0" applyFont="1" applyFill="1" applyBorder="1" applyAlignment="1">
      <alignment horizontal="left" vertical="center" wrapText="1"/>
    </xf>
    <xf numFmtId="0" fontId="3" fillId="6" borderId="8" xfId="0" applyFont="1" applyFill="1" applyBorder="1" applyAlignment="1">
      <alignment horizontal="left" vertical="center" wrapText="1"/>
    </xf>
    <xf numFmtId="0" fontId="3" fillId="7" borderId="6" xfId="0" applyFont="1" applyFill="1" applyBorder="1" applyAlignment="1">
      <alignment horizontal="left" vertical="center" wrapText="1"/>
    </xf>
    <xf numFmtId="0" fontId="3" fillId="7" borderId="7" xfId="0" applyFont="1" applyFill="1" applyBorder="1" applyAlignment="1">
      <alignment horizontal="left" vertical="center" wrapText="1"/>
    </xf>
    <xf numFmtId="3" fontId="3" fillId="7" borderId="6" xfId="0" applyNumberFormat="1" applyFont="1" applyFill="1" applyBorder="1" applyAlignment="1">
      <alignment horizontal="center" vertical="center"/>
    </xf>
    <xf numFmtId="3" fontId="3" fillId="7" borderId="8" xfId="0" applyNumberFormat="1" applyFont="1" applyFill="1" applyBorder="1" applyAlignment="1">
      <alignment horizontal="center" vertical="center"/>
    </xf>
    <xf numFmtId="0" fontId="3" fillId="0" borderId="6" xfId="0" applyFont="1" applyBorder="1" applyAlignment="1">
      <alignment horizontal="left" vertical="center" wrapText="1"/>
    </xf>
    <xf numFmtId="0" fontId="3" fillId="0" borderId="7" xfId="0" applyFont="1" applyBorder="1" applyAlignment="1">
      <alignment horizontal="left" vertical="center"/>
    </xf>
    <xf numFmtId="3" fontId="3" fillId="3" borderId="6" xfId="0" applyNumberFormat="1" applyFont="1" applyFill="1" applyBorder="1" applyAlignment="1">
      <alignment horizontal="center" vertical="center"/>
    </xf>
    <xf numFmtId="3" fontId="3" fillId="3" borderId="8" xfId="0" applyNumberFormat="1" applyFont="1" applyFill="1" applyBorder="1" applyAlignment="1">
      <alignment horizontal="center" vertical="center"/>
    </xf>
    <xf numFmtId="0" fontId="13" fillId="0" borderId="0" xfId="0" applyFont="1" applyAlignment="1">
      <alignment vertical="center"/>
    </xf>
    <xf numFmtId="0" fontId="14" fillId="0" borderId="0" xfId="0" applyFont="1" applyAlignment="1">
      <alignment vertical="center"/>
    </xf>
    <xf numFmtId="0" fontId="0" fillId="0" borderId="0" xfId="0" applyAlignment="1">
      <alignment horizontal="center"/>
    </xf>
    <xf numFmtId="0" fontId="18" fillId="0" borderId="0" xfId="0" applyFont="1" applyAlignment="1">
      <alignment horizontal="center" vertical="top" wrapText="1"/>
    </xf>
    <xf numFmtId="0" fontId="19" fillId="0" borderId="0" xfId="0" applyFont="1" applyAlignment="1">
      <alignment horizontal="center" vertical="top" wrapText="1"/>
    </xf>
    <xf numFmtId="0" fontId="18" fillId="0" borderId="0" xfId="0" applyFont="1" applyAlignment="1">
      <alignment horizontal="center" wrapText="1"/>
    </xf>
    <xf numFmtId="0" fontId="3" fillId="8" borderId="5" xfId="0" applyFont="1" applyFill="1" applyBorder="1" applyAlignment="1">
      <alignment horizontal="center" vertical="center"/>
    </xf>
    <xf numFmtId="0" fontId="3" fillId="8" borderId="6" xfId="0" applyFont="1" applyFill="1" applyBorder="1" applyAlignment="1">
      <alignment horizontal="left" vertical="center" wrapText="1"/>
    </xf>
    <xf numFmtId="0" fontId="3" fillId="8" borderId="7" xfId="0" applyFont="1" applyFill="1" applyBorder="1" applyAlignment="1">
      <alignment horizontal="left" vertical="center" wrapText="1"/>
    </xf>
    <xf numFmtId="0" fontId="3" fillId="8" borderId="7" xfId="0" applyFont="1" applyFill="1" applyBorder="1" applyAlignment="1">
      <alignment horizontal="center" vertical="center" wrapText="1"/>
    </xf>
    <xf numFmtId="1" fontId="3" fillId="8" borderId="5" xfId="0" applyNumberFormat="1" applyFont="1" applyFill="1" applyBorder="1" applyAlignment="1">
      <alignment horizontal="center" vertical="center"/>
    </xf>
    <xf numFmtId="3" fontId="3" fillId="8" borderId="6" xfId="0" applyNumberFormat="1" applyFont="1" applyFill="1" applyBorder="1" applyAlignment="1">
      <alignment horizontal="center" vertical="center"/>
    </xf>
    <xf numFmtId="3" fontId="3" fillId="8" borderId="8" xfId="0" applyNumberFormat="1" applyFont="1" applyFill="1" applyBorder="1" applyAlignment="1">
      <alignment horizontal="center" vertical="center"/>
    </xf>
    <xf numFmtId="3" fontId="3" fillId="8" borderId="6" xfId="0" applyNumberFormat="1" applyFont="1" applyFill="1" applyBorder="1" applyAlignment="1">
      <alignment horizontal="center" vertical="center"/>
    </xf>
    <xf numFmtId="0" fontId="10" fillId="8" borderId="9" xfId="0" quotePrefix="1" applyFont="1" applyFill="1" applyBorder="1" applyAlignment="1">
      <alignment horizontal="left" vertical="center" wrapText="1"/>
    </xf>
    <xf numFmtId="0" fontId="2" fillId="8" borderId="0" xfId="0" applyFont="1" applyFill="1"/>
    <xf numFmtId="0" fontId="10" fillId="8" borderId="10" xfId="0" quotePrefix="1" applyFont="1" applyFill="1" applyBorder="1" applyAlignment="1">
      <alignment horizontal="left" vertical="center" wrapText="1"/>
    </xf>
    <xf numFmtId="0" fontId="10" fillId="8" borderId="3" xfId="0" quotePrefix="1" applyFont="1" applyFill="1" applyBorder="1" applyAlignment="1">
      <alignment horizontal="left" vertical="center" wrapText="1"/>
    </xf>
    <xf numFmtId="0" fontId="3" fillId="8" borderId="7" xfId="0" applyFont="1" applyFill="1" applyBorder="1" applyAlignment="1">
      <alignment horizontal="left" vertical="center"/>
    </xf>
    <xf numFmtId="0" fontId="3" fillId="8" borderId="5" xfId="0" quotePrefix="1" applyFont="1" applyFill="1" applyBorder="1" applyAlignment="1">
      <alignment horizontal="left" vertical="top" wrapText="1"/>
    </xf>
    <xf numFmtId="0" fontId="0" fillId="8" borderId="0" xfId="0" applyFont="1" applyFill="1"/>
    <xf numFmtId="3" fontId="11" fillId="8" borderId="6" xfId="0" applyNumberFormat="1" applyFont="1" applyFill="1" applyBorder="1" applyAlignment="1">
      <alignment horizontal="center" vertical="center"/>
    </xf>
    <xf numFmtId="0" fontId="12" fillId="8" borderId="5" xfId="0" applyFont="1" applyFill="1" applyBorder="1" applyAlignment="1">
      <alignment horizontal="center" vertical="center"/>
    </xf>
    <xf numFmtId="0" fontId="3" fillId="8" borderId="5" xfId="0" quotePrefix="1" applyFont="1" applyFill="1" applyBorder="1" applyAlignment="1">
      <alignment horizontal="left" vertical="center" wrapText="1"/>
    </xf>
    <xf numFmtId="0" fontId="4" fillId="9" borderId="5" xfId="0" applyFont="1" applyFill="1" applyBorder="1" applyAlignment="1">
      <alignment horizontal="center" vertical="center"/>
    </xf>
    <xf numFmtId="0" fontId="4" fillId="9" borderId="6" xfId="0" applyFont="1" applyFill="1" applyBorder="1" applyAlignment="1">
      <alignment horizontal="left" vertical="center"/>
    </xf>
    <xf numFmtId="0" fontId="4" fillId="9" borderId="7" xfId="0" applyFont="1" applyFill="1" applyBorder="1" applyAlignment="1">
      <alignment horizontal="left" vertical="center"/>
    </xf>
    <xf numFmtId="3" fontId="4" fillId="9" borderId="6" xfId="0" applyNumberFormat="1" applyFont="1" applyFill="1" applyBorder="1" applyAlignment="1">
      <alignment horizontal="center" vertical="center"/>
    </xf>
    <xf numFmtId="3" fontId="4" fillId="9" borderId="8" xfId="0" applyNumberFormat="1" applyFont="1" applyFill="1" applyBorder="1" applyAlignment="1">
      <alignment horizontal="center" vertical="center"/>
    </xf>
    <xf numFmtId="3" fontId="9" fillId="9" borderId="6" xfId="0" applyNumberFormat="1" applyFont="1" applyFill="1" applyBorder="1" applyAlignment="1">
      <alignment horizontal="center" vertical="center"/>
    </xf>
    <xf numFmtId="0" fontId="3" fillId="9" borderId="5" xfId="0" applyFont="1" applyFill="1" applyBorder="1" applyAlignment="1">
      <alignment horizontal="left" vertical="center" wrapText="1"/>
    </xf>
    <xf numFmtId="0" fontId="4" fillId="9" borderId="6" xfId="0" applyFont="1" applyFill="1" applyBorder="1" applyAlignment="1">
      <alignment horizontal="left" vertical="center"/>
    </xf>
    <xf numFmtId="0" fontId="4" fillId="9" borderId="7" xfId="0" applyFont="1" applyFill="1" applyBorder="1" applyAlignment="1">
      <alignment horizontal="left" vertical="center"/>
    </xf>
    <xf numFmtId="0" fontId="3" fillId="3" borderId="5" xfId="0" applyFont="1" applyFill="1" applyBorder="1" applyAlignment="1">
      <alignment horizontal="center" vertical="center"/>
    </xf>
    <xf numFmtId="0" fontId="3" fillId="3" borderId="6" xfId="0" applyFont="1" applyFill="1" applyBorder="1" applyAlignment="1">
      <alignment horizontal="left" vertical="center" wrapText="1"/>
    </xf>
    <xf numFmtId="0" fontId="3" fillId="3" borderId="7" xfId="0" applyFont="1" applyFill="1" applyBorder="1" applyAlignment="1">
      <alignment horizontal="left" vertical="center"/>
    </xf>
    <xf numFmtId="0" fontId="3" fillId="3" borderId="7" xfId="0" applyFont="1" applyFill="1" applyBorder="1" applyAlignment="1">
      <alignment horizontal="center" vertical="center" wrapText="1"/>
    </xf>
    <xf numFmtId="1" fontId="3" fillId="3" borderId="5" xfId="0" applyNumberFormat="1" applyFont="1" applyFill="1" applyBorder="1" applyAlignment="1">
      <alignment horizontal="center" vertical="center"/>
    </xf>
    <xf numFmtId="0" fontId="3" fillId="3" borderId="5" xfId="0" quotePrefix="1" applyFont="1" applyFill="1" applyBorder="1" applyAlignment="1">
      <alignment horizontal="left" vertical="center" wrapText="1"/>
    </xf>
    <xf numFmtId="0" fontId="0" fillId="3" borderId="0" xfId="0" applyFont="1" applyFill="1"/>
  </cellXfs>
  <cellStyles count="3">
    <cellStyle name="Comma" xfId="1" builtinId="3"/>
    <cellStyle name="Normal" xfId="0" builtinId="0"/>
    <cellStyle name="Normal 2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210110</xdr:colOff>
      <xdr:row>3</xdr:row>
      <xdr:rowOff>82924</xdr:rowOff>
    </xdr:from>
    <xdr:to>
      <xdr:col>2</xdr:col>
      <xdr:colOff>623463</xdr:colOff>
      <xdr:row>7</xdr:row>
      <xdr:rowOff>156882</xdr:rowOff>
    </xdr:to>
    <xdr:pic>
      <xdr:nvPicPr>
        <xdr:cNvPr id="2" name="Picture 1">
          <a:extLst>
            <a:ext uri="{FF2B5EF4-FFF2-40B4-BE49-F238E27FC236}">
              <a16:creationId xmlns=""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0110" y="482974"/>
          <a:ext cx="1737328" cy="1016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59</xdr:row>
      <xdr:rowOff>228600</xdr:rowOff>
    </xdr:from>
    <xdr:to>
      <xdr:col>9</xdr:col>
      <xdr:colOff>133350</xdr:colOff>
      <xdr:row>60</xdr:row>
      <xdr:rowOff>114300</xdr:rowOff>
    </xdr:to>
    <xdr:pic>
      <xdr:nvPicPr>
        <xdr:cNvPr id="3" name="Picture 2">
          <a:extLst>
            <a:ext uri="{FF2B5EF4-FFF2-40B4-BE49-F238E27FC236}">
              <a16:creationId xmlns=""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7498675"/>
          <a:ext cx="1297305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tudm4.VTIT\AppData\Local\Microsoft\Windows\Temporary%20Internet%20Files\Content.Outlook\PMQYKNR8\Macintosh%20HDPhan%20mem%20Doanh%20nghiep%20Viettel\Tong%20hop%20cac%20DA%20trien%20khai%20moi%20cho%20VTG%20va%20chua%20ky%20HD%20-%20TTDN%20-%20ver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tudm4.VTIT\AppData\Local\Microsoft\Windows\Temporary%20Internet%20Files\Content.Outlook\PMQYKNR8\file:\osdc-nt2\osdc\Documents%20and%20Settings\ThoanCT\My%20Documents\Copy%20of%20DataLoadSheet9.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Users\tudm4.VTIT\AppData\Local\Microsoft\Windows\Temporary%20Internet%20Files\Content.Outlook\PMQYKNR8\Macintosh%20HDPHONG%20BAN%20HANG\2.%20ACCOUNTS\KEY%20ACCOUNTS\DOMESCO\2060_Du%20toan%20ANT%2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Ref"/>
      <sheetName val="DA trien khai moi cho VTG"/>
      <sheetName val="DU AN DU KIEN TK "/>
      <sheetName val="Danh mục DA Sẽ TK - 2013"/>
      <sheetName val="DS Du an da hoan thanh 2012"/>
      <sheetName val="DS HD Trien khai 2013"/>
      <sheetName val="Giai trinh MM cho DA KTTS VTC"/>
      <sheetName val="Giai trinh ctac phi KTTS VTC"/>
      <sheetName val="Bao gia cho VTG"/>
    </sheetNames>
    <sheetDataSet>
      <sheetData sheetId="0" refreshError="1"/>
      <sheetData sheetId="1" refreshError="1">
        <row r="1">
          <cell r="A1" t="str">
            <v>High</v>
          </cell>
          <cell r="B1" t="str">
            <v>Running</v>
          </cell>
          <cell r="C1" t="str">
            <v>Ký Hợp đồng</v>
          </cell>
        </row>
        <row r="2">
          <cell r="A2" t="str">
            <v>Medium</v>
          </cell>
          <cell r="B2" t="str">
            <v>Pending</v>
          </cell>
          <cell r="C2" t="str">
            <v>Chốt nỗ lực thực hiện</v>
          </cell>
        </row>
        <row r="3">
          <cell r="A3" t="str">
            <v>Low</v>
          </cell>
          <cell r="B3" t="str">
            <v>Closed</v>
          </cell>
          <cell r="C3" t="str">
            <v>Dự án nghiên cứu phát triển</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Validation"/>
      <sheetName val="Giới thiệu"/>
      <sheetName val="Gi?i thi?u"/>
      <sheetName val="Gi_i thi_u"/>
      <sheetName val="Sheet2"/>
    </sheetNames>
    <sheetDataSet>
      <sheetData sheetId="0" refreshError="1"/>
      <sheetData sheetId="1" refreshError="1">
        <row r="2">
          <cell r="A2" t="str">
            <v>AFGHANISTAN</v>
          </cell>
          <cell r="B2" t="str">
            <v>MPLS Matrix</v>
          </cell>
          <cell r="C2" t="str">
            <v>MPLS, ADSL, No Contention</v>
          </cell>
        </row>
        <row r="3">
          <cell r="A3" t="str">
            <v>ALAND ISLANDS</v>
          </cell>
          <cell r="B3" t="str">
            <v>DIA</v>
          </cell>
          <cell r="C3" t="str">
            <v>MPLS, ADSL, Low Contention</v>
          </cell>
          <cell r="E3" t="str">
            <v>56Kbps</v>
          </cell>
          <cell r="F3" t="str">
            <v>56Kbps</v>
          </cell>
          <cell r="G3" t="str">
            <v>16Kbps</v>
          </cell>
          <cell r="H3" t="str">
            <v>None</v>
          </cell>
        </row>
        <row r="4">
          <cell r="A4" t="str">
            <v>ALBANIA</v>
          </cell>
          <cell r="C4" t="str">
            <v>MPLS, ADSL, Medium Contention</v>
          </cell>
          <cell r="E4" t="str">
            <v>64Kbps</v>
          </cell>
          <cell r="F4" t="str">
            <v>64Kbps</v>
          </cell>
          <cell r="G4" t="str">
            <v>32Kbps</v>
          </cell>
          <cell r="H4" t="str">
            <v>Basic</v>
          </cell>
        </row>
        <row r="5">
          <cell r="A5" t="str">
            <v>ALGERIA</v>
          </cell>
          <cell r="C5" t="str">
            <v>MPLS, ADSL, High, Contention</v>
          </cell>
          <cell r="E5" t="str">
            <v>128Kbps</v>
          </cell>
          <cell r="F5" t="str">
            <v>128Kbps</v>
          </cell>
          <cell r="G5" t="str">
            <v>48Kbps</v>
          </cell>
        </row>
        <row r="6">
          <cell r="A6" t="str">
            <v>AMERICAN SAMOA</v>
          </cell>
          <cell r="C6" t="str">
            <v>MPLS, SDSL, No Contention</v>
          </cell>
          <cell r="E6" t="str">
            <v>192Kbps</v>
          </cell>
          <cell r="F6" t="str">
            <v>192Kbps</v>
          </cell>
          <cell r="G6" t="str">
            <v>56Kbps</v>
          </cell>
        </row>
        <row r="7">
          <cell r="A7" t="str">
            <v>ANDORRA</v>
          </cell>
          <cell r="C7" t="str">
            <v>MPLS, SDSL, Low Contention</v>
          </cell>
          <cell r="E7" t="str">
            <v>256Kbps</v>
          </cell>
          <cell r="F7" t="str">
            <v>256Kbps</v>
          </cell>
          <cell r="G7" t="str">
            <v>64Kbps</v>
          </cell>
        </row>
        <row r="8">
          <cell r="A8" t="str">
            <v>ANGOLA</v>
          </cell>
          <cell r="C8" t="str">
            <v>MPLS, SDSL, Medium Contention</v>
          </cell>
          <cell r="E8" t="str">
            <v>384Kbps</v>
          </cell>
          <cell r="F8" t="str">
            <v>384Kbps</v>
          </cell>
          <cell r="G8" t="str">
            <v>96Kbps</v>
          </cell>
        </row>
        <row r="9">
          <cell r="A9" t="str">
            <v>ANGUILLA</v>
          </cell>
          <cell r="C9" t="str">
            <v>MPLS, SDSL, High Contention</v>
          </cell>
          <cell r="E9" t="str">
            <v>512Kbps</v>
          </cell>
          <cell r="F9" t="str">
            <v>512Kbps</v>
          </cell>
          <cell r="G9" t="str">
            <v>128Kbps</v>
          </cell>
        </row>
        <row r="10">
          <cell r="A10" t="str">
            <v>ANTARCTICA</v>
          </cell>
          <cell r="C10" t="str">
            <v>MPLS, Leased Line</v>
          </cell>
          <cell r="E10" t="str">
            <v>768Kbps</v>
          </cell>
          <cell r="F10" t="str">
            <v>768Kbps</v>
          </cell>
          <cell r="G10" t="str">
            <v>160Kbps</v>
          </cell>
        </row>
        <row r="11">
          <cell r="A11" t="str">
            <v>ANTIGUA AND BARBUDA</v>
          </cell>
          <cell r="C11" t="str">
            <v>MPLS, Frame Relay</v>
          </cell>
          <cell r="E11" t="str">
            <v>1Mbps</v>
          </cell>
          <cell r="F11" t="str">
            <v>1Mbps</v>
          </cell>
          <cell r="G11" t="str">
            <v>192Kbps</v>
          </cell>
        </row>
        <row r="12">
          <cell r="A12" t="str">
            <v>ARGENTINA</v>
          </cell>
          <cell r="C12" t="str">
            <v>MPLS, ATM</v>
          </cell>
          <cell r="E12" t="str">
            <v>T1</v>
          </cell>
          <cell r="F12" t="str">
            <v>1.5Mbps</v>
          </cell>
          <cell r="G12" t="str">
            <v>256Kbps</v>
          </cell>
        </row>
        <row r="13">
          <cell r="A13" t="str">
            <v>ARMENIA</v>
          </cell>
          <cell r="C13" t="str">
            <v>MPLS, Ethernet</v>
          </cell>
          <cell r="E13" t="str">
            <v>E1</v>
          </cell>
          <cell r="F13" t="str">
            <v>2Mbps</v>
          </cell>
          <cell r="G13" t="str">
            <v>320Kbps</v>
          </cell>
        </row>
        <row r="14">
          <cell r="A14" t="str">
            <v>ARUBA</v>
          </cell>
          <cell r="C14" t="str">
            <v>MPLS, Fast Ethernet</v>
          </cell>
          <cell r="E14" t="str">
            <v>2xT1</v>
          </cell>
          <cell r="F14" t="str">
            <v>3Mbps</v>
          </cell>
          <cell r="G14" t="str">
            <v>384Kbps</v>
          </cell>
        </row>
        <row r="15">
          <cell r="A15" t="str">
            <v>ASCENSION ISLAND</v>
          </cell>
          <cell r="C15" t="str">
            <v>MPLS, GigaBit Ethernet</v>
          </cell>
          <cell r="E15" t="str">
            <v>2xE1</v>
          </cell>
          <cell r="F15" t="str">
            <v>4Mbps</v>
          </cell>
          <cell r="G15" t="str">
            <v>448Kbps</v>
          </cell>
        </row>
        <row r="16">
          <cell r="A16" t="str">
            <v>AUSTRALIA</v>
          </cell>
          <cell r="C16" t="str">
            <v>MPLS, Protected Access</v>
          </cell>
          <cell r="E16" t="str">
            <v>3xT1</v>
          </cell>
          <cell r="F16" t="str">
            <v>4.5Mbps</v>
          </cell>
          <cell r="G16" t="str">
            <v>512Kbps</v>
          </cell>
        </row>
        <row r="17">
          <cell r="A17" t="str">
            <v>AUSTRIA</v>
          </cell>
          <cell r="C17" t="str">
            <v>DIA, ADSL, Business Performance, Static IP Address</v>
          </cell>
          <cell r="E17" t="str">
            <v>3xE1</v>
          </cell>
          <cell r="F17" t="str">
            <v>5Mbps</v>
          </cell>
          <cell r="G17" t="str">
            <v>768Kbps</v>
          </cell>
        </row>
        <row r="18">
          <cell r="A18" t="str">
            <v>AZERBAIJAN</v>
          </cell>
          <cell r="C18" t="str">
            <v>DIA, ADSL, Standard Performance, Static IP Address</v>
          </cell>
          <cell r="E18" t="str">
            <v>4xT1</v>
          </cell>
          <cell r="F18" t="str">
            <v>6Mbps</v>
          </cell>
          <cell r="G18" t="str">
            <v>1Mbps</v>
          </cell>
        </row>
        <row r="19">
          <cell r="A19" t="str">
            <v>BAHAMAS</v>
          </cell>
          <cell r="C19" t="str">
            <v>DIA, ADSL, Lower Performance, Dynamic IP Address</v>
          </cell>
          <cell r="E19" t="str">
            <v>4xE1</v>
          </cell>
          <cell r="F19" t="str">
            <v>8Mbps</v>
          </cell>
          <cell r="G19" t="str">
            <v>1.5Mbps</v>
          </cell>
        </row>
        <row r="20">
          <cell r="A20" t="str">
            <v>BAHRAIN</v>
          </cell>
          <cell r="C20" t="str">
            <v>DIA, ADSL, Lower Performance, Static IP Address</v>
          </cell>
          <cell r="E20" t="str">
            <v>Ethernet</v>
          </cell>
          <cell r="F20" t="str">
            <v>10Mbps</v>
          </cell>
          <cell r="G20" t="str">
            <v>2Mbps</v>
          </cell>
        </row>
        <row r="21">
          <cell r="A21" t="str">
            <v>BAKER ISLAND</v>
          </cell>
          <cell r="C21" t="str">
            <v>DIA, SDSL, Business Performance, Static IP Address</v>
          </cell>
          <cell r="E21" t="str">
            <v>E3</v>
          </cell>
          <cell r="F21" t="str">
            <v>12Mbps</v>
          </cell>
          <cell r="G21" t="str">
            <v>3Mbps</v>
          </cell>
        </row>
        <row r="22">
          <cell r="A22" t="str">
            <v>BANGLADESH</v>
          </cell>
          <cell r="C22" t="str">
            <v>DIA, SDSL, Standard Performance, Static IP Address</v>
          </cell>
          <cell r="E22" t="str">
            <v>DS3</v>
          </cell>
          <cell r="F22" t="str">
            <v>14Mbps</v>
          </cell>
          <cell r="G22" t="str">
            <v>4Mbps</v>
          </cell>
        </row>
        <row r="23">
          <cell r="A23" t="str">
            <v>BARBADOS</v>
          </cell>
          <cell r="C23" t="str">
            <v>DIA, SDSL, Lower Performance, Dynamic IP Address</v>
          </cell>
          <cell r="E23" t="str">
            <v>Fast Ethernet</v>
          </cell>
          <cell r="F23" t="str">
            <v>16Mbps</v>
          </cell>
          <cell r="G23" t="str">
            <v>4.5Mpbs</v>
          </cell>
        </row>
        <row r="24">
          <cell r="A24" t="str">
            <v>BELARUS</v>
          </cell>
          <cell r="C24" t="str">
            <v>DIA, SDSL, Lower Performance, Static IP Address</v>
          </cell>
          <cell r="E24" t="str">
            <v>STM1/OC3</v>
          </cell>
          <cell r="F24" t="str">
            <v>18Mbps</v>
          </cell>
          <cell r="G24" t="str">
            <v>5Mbps</v>
          </cell>
        </row>
        <row r="25">
          <cell r="A25" t="str">
            <v>BELGIUM</v>
          </cell>
          <cell r="C25" t="str">
            <v>DIA Leased Line</v>
          </cell>
          <cell r="E25" t="str">
            <v>Gigabit Ethernet</v>
          </cell>
          <cell r="F25" t="str">
            <v>20Mbps</v>
          </cell>
          <cell r="G25" t="str">
            <v>6Mbps</v>
          </cell>
        </row>
        <row r="26">
          <cell r="A26" t="str">
            <v>BELIZE</v>
          </cell>
          <cell r="C26" t="str">
            <v>DIA Ethernet</v>
          </cell>
          <cell r="E26" t="str">
            <v>64/128</v>
          </cell>
          <cell r="F26" t="str">
            <v>25Mbps</v>
          </cell>
          <cell r="G26" t="str">
            <v>8Mbps</v>
          </cell>
        </row>
        <row r="27">
          <cell r="A27" t="str">
            <v>BENIN</v>
          </cell>
          <cell r="C27" t="str">
            <v>DIA Fast Ethenet</v>
          </cell>
          <cell r="E27" t="str">
            <v>64/192</v>
          </cell>
          <cell r="F27" t="str">
            <v>30Mbps</v>
          </cell>
          <cell r="G27" t="str">
            <v>10Mbps</v>
          </cell>
        </row>
        <row r="28">
          <cell r="A28" t="str">
            <v>BERMUDA</v>
          </cell>
          <cell r="C28" t="str">
            <v>DIA Gigabit Ethernet</v>
          </cell>
          <cell r="E28" t="str">
            <v>64/256</v>
          </cell>
          <cell r="F28" t="str">
            <v>35Mbps</v>
          </cell>
          <cell r="G28" t="str">
            <v>12Mbps</v>
          </cell>
        </row>
        <row r="29">
          <cell r="A29" t="str">
            <v>BHUTAN</v>
          </cell>
          <cell r="C29" t="str">
            <v>DIA Protected Access</v>
          </cell>
          <cell r="E29" t="str">
            <v>64/384</v>
          </cell>
          <cell r="F29" t="str">
            <v>40Mbps</v>
          </cell>
          <cell r="G29" t="str">
            <v>14Mbps</v>
          </cell>
        </row>
        <row r="30">
          <cell r="A30" t="str">
            <v>BOLIVIA</v>
          </cell>
          <cell r="E30" t="str">
            <v>64/512</v>
          </cell>
          <cell r="F30" t="str">
            <v>45Mbps</v>
          </cell>
          <cell r="G30" t="str">
            <v>16Mbps</v>
          </cell>
        </row>
        <row r="31">
          <cell r="A31" t="str">
            <v>BOSNIA AND HERZEGOVINA</v>
          </cell>
          <cell r="E31" t="str">
            <v>64/640</v>
          </cell>
          <cell r="F31" t="str">
            <v>50Mbps</v>
          </cell>
          <cell r="G31" t="str">
            <v>18Mbps</v>
          </cell>
        </row>
        <row r="32">
          <cell r="A32" t="str">
            <v>BOTSWANA</v>
          </cell>
          <cell r="E32" t="str">
            <v>64/768</v>
          </cell>
          <cell r="F32" t="str">
            <v>60Mbps</v>
          </cell>
          <cell r="G32" t="str">
            <v>20Mbps</v>
          </cell>
        </row>
        <row r="33">
          <cell r="A33" t="str">
            <v>BOUVET ISLAND</v>
          </cell>
          <cell r="E33" t="str">
            <v>64/896</v>
          </cell>
          <cell r="F33" t="str">
            <v>70Mbps</v>
          </cell>
          <cell r="G33" t="str">
            <v>25Mbps</v>
          </cell>
        </row>
        <row r="34">
          <cell r="A34" t="str">
            <v>BRAZIL</v>
          </cell>
          <cell r="E34" t="str">
            <v>64/1024</v>
          </cell>
          <cell r="F34" t="str">
            <v>90Mbps</v>
          </cell>
          <cell r="G34" t="str">
            <v>30Mbps</v>
          </cell>
        </row>
        <row r="35">
          <cell r="A35" t="str">
            <v>BRITISH INDIAN OCEAN TERRITORY</v>
          </cell>
          <cell r="E35" t="str">
            <v>128/64</v>
          </cell>
          <cell r="F35" t="str">
            <v>100Mbps</v>
          </cell>
          <cell r="G35" t="str">
            <v>35Mbps</v>
          </cell>
        </row>
        <row r="36">
          <cell r="A36" t="str">
            <v>BRITISH VIRGIN ISLANDS</v>
          </cell>
          <cell r="E36" t="str">
            <v>128/192</v>
          </cell>
          <cell r="F36" t="str">
            <v>110Mbps</v>
          </cell>
          <cell r="G36" t="str">
            <v>40Mbps</v>
          </cell>
        </row>
        <row r="37">
          <cell r="A37" t="str">
            <v>BRUNEI</v>
          </cell>
          <cell r="E37" t="str">
            <v>128/256</v>
          </cell>
          <cell r="F37" t="str">
            <v>120Mbps</v>
          </cell>
          <cell r="G37" t="str">
            <v>45Mbps</v>
          </cell>
        </row>
        <row r="38">
          <cell r="A38" t="str">
            <v>BULGARIA</v>
          </cell>
          <cell r="E38" t="str">
            <v>128/384</v>
          </cell>
          <cell r="F38" t="str">
            <v>130Mbps</v>
          </cell>
          <cell r="G38" t="str">
            <v>50Mbps</v>
          </cell>
        </row>
        <row r="39">
          <cell r="A39" t="str">
            <v>BURKINA FASO</v>
          </cell>
          <cell r="E39" t="str">
            <v>128/512</v>
          </cell>
          <cell r="F39" t="str">
            <v>140Mbps</v>
          </cell>
          <cell r="G39" t="str">
            <v>60Mbps</v>
          </cell>
        </row>
        <row r="40">
          <cell r="A40" t="str">
            <v>BURUNDI</v>
          </cell>
          <cell r="E40" t="str">
            <v>128/640</v>
          </cell>
          <cell r="F40" t="str">
            <v>150Mbps</v>
          </cell>
          <cell r="G40" t="str">
            <v>70Mbps</v>
          </cell>
        </row>
        <row r="41">
          <cell r="A41" t="str">
            <v>CAMBODIA</v>
          </cell>
          <cell r="E41" t="str">
            <v>128/768</v>
          </cell>
          <cell r="G41" t="str">
            <v>90Mbps</v>
          </cell>
        </row>
        <row r="42">
          <cell r="A42" t="str">
            <v>CAMEROON</v>
          </cell>
          <cell r="E42" t="str">
            <v>128/896</v>
          </cell>
          <cell r="G42" t="str">
            <v>100Mbps</v>
          </cell>
        </row>
        <row r="43">
          <cell r="A43" t="str">
            <v>CANADA</v>
          </cell>
          <cell r="E43" t="str">
            <v>128/1024</v>
          </cell>
          <cell r="G43" t="str">
            <v>110Mbps</v>
          </cell>
        </row>
        <row r="44">
          <cell r="A44" t="str">
            <v>CAPE VERDE</v>
          </cell>
          <cell r="E44" t="str">
            <v>192/64</v>
          </cell>
          <cell r="G44" t="str">
            <v>120Mbps</v>
          </cell>
        </row>
        <row r="45">
          <cell r="A45" t="str">
            <v>CAYMAN ISLANDS</v>
          </cell>
          <cell r="E45" t="str">
            <v>192/128</v>
          </cell>
          <cell r="G45" t="str">
            <v>130Mbps</v>
          </cell>
        </row>
        <row r="46">
          <cell r="A46" t="str">
            <v>CENTRAL AFRICAN REPUBLIC</v>
          </cell>
          <cell r="E46" t="str">
            <v>192/192</v>
          </cell>
          <cell r="G46" t="str">
            <v>140Mbps</v>
          </cell>
        </row>
        <row r="47">
          <cell r="A47" t="str">
            <v>CHAD</v>
          </cell>
          <cell r="E47" t="str">
            <v>192/256</v>
          </cell>
          <cell r="G47" t="str">
            <v>150Mbps</v>
          </cell>
        </row>
        <row r="48">
          <cell r="A48" t="str">
            <v>CHILE</v>
          </cell>
          <cell r="E48" t="str">
            <v>192/384</v>
          </cell>
        </row>
        <row r="49">
          <cell r="A49" t="str">
            <v>CHINA</v>
          </cell>
          <cell r="E49" t="str">
            <v>192/256</v>
          </cell>
        </row>
        <row r="50">
          <cell r="A50" t="str">
            <v>CHRISTMAS ISLAND</v>
          </cell>
          <cell r="E50" t="str">
            <v>192/384</v>
          </cell>
        </row>
        <row r="51">
          <cell r="A51" t="str">
            <v>COCOS (KEELING) ISLANDS</v>
          </cell>
          <cell r="E51" t="str">
            <v>192/512</v>
          </cell>
        </row>
        <row r="52">
          <cell r="A52" t="str">
            <v>COLOMBIA</v>
          </cell>
          <cell r="E52" t="str">
            <v>192/640</v>
          </cell>
        </row>
        <row r="53">
          <cell r="A53" t="str">
            <v>COMOROS</v>
          </cell>
          <cell r="E53" t="str">
            <v>192/768</v>
          </cell>
        </row>
        <row r="54">
          <cell r="A54" t="str">
            <v>CONGO, DEM. REP.</v>
          </cell>
          <cell r="E54" t="str">
            <v>192/896</v>
          </cell>
        </row>
        <row r="55">
          <cell r="A55" t="str">
            <v>CONGO, REP.</v>
          </cell>
          <cell r="E55" t="str">
            <v>192/1024</v>
          </cell>
        </row>
        <row r="56">
          <cell r="A56" t="str">
            <v>COOK ISLANDS</v>
          </cell>
          <cell r="E56" t="str">
            <v>256/64</v>
          </cell>
        </row>
        <row r="57">
          <cell r="A57" t="str">
            <v>COSTA RICA</v>
          </cell>
          <cell r="E57" t="str">
            <v>256/128</v>
          </cell>
        </row>
        <row r="58">
          <cell r="A58" t="str">
            <v>COTE D'IVOIRE</v>
          </cell>
          <cell r="E58" t="str">
            <v>256/192</v>
          </cell>
        </row>
        <row r="59">
          <cell r="A59" t="str">
            <v>CROATIA</v>
          </cell>
          <cell r="E59" t="str">
            <v>256/384</v>
          </cell>
        </row>
        <row r="60">
          <cell r="A60" t="str">
            <v>CUBA</v>
          </cell>
          <cell r="E60" t="str">
            <v>256/512</v>
          </cell>
        </row>
        <row r="61">
          <cell r="A61" t="str">
            <v>CYPRUS</v>
          </cell>
          <cell r="E61" t="str">
            <v>256/640</v>
          </cell>
        </row>
        <row r="62">
          <cell r="A62" t="str">
            <v>CZECH REPUBLIC</v>
          </cell>
          <cell r="E62" t="str">
            <v>256/768</v>
          </cell>
        </row>
        <row r="63">
          <cell r="A63" t="str">
            <v>DENMARK</v>
          </cell>
          <cell r="E63" t="str">
            <v>256/896</v>
          </cell>
        </row>
        <row r="64">
          <cell r="A64" t="str">
            <v>DJIBOUTI</v>
          </cell>
          <cell r="E64" t="str">
            <v>256/1024</v>
          </cell>
        </row>
        <row r="65">
          <cell r="A65" t="str">
            <v>DOMINICA</v>
          </cell>
          <cell r="E65" t="str">
            <v>384/64</v>
          </cell>
        </row>
        <row r="66">
          <cell r="A66" t="str">
            <v>DOMINICAN REPUBLIC</v>
          </cell>
          <cell r="E66" t="str">
            <v>384/128</v>
          </cell>
        </row>
        <row r="67">
          <cell r="A67" t="str">
            <v>EAST TIMOR</v>
          </cell>
          <cell r="E67" t="str">
            <v>384/192</v>
          </cell>
        </row>
        <row r="68">
          <cell r="A68" t="str">
            <v>ECUADOR</v>
          </cell>
          <cell r="E68" t="str">
            <v>384/256</v>
          </cell>
        </row>
        <row r="69">
          <cell r="A69" t="str">
            <v>EGYPT</v>
          </cell>
          <cell r="E69" t="str">
            <v>384/512</v>
          </cell>
        </row>
        <row r="70">
          <cell r="A70" t="str">
            <v>EL SALVADOR</v>
          </cell>
          <cell r="E70" t="str">
            <v>384/640</v>
          </cell>
        </row>
        <row r="71">
          <cell r="A71" t="str">
            <v>EQUATORIAL GUINEA</v>
          </cell>
          <cell r="E71" t="str">
            <v>384/768</v>
          </cell>
        </row>
        <row r="72">
          <cell r="A72" t="str">
            <v>ERITREA</v>
          </cell>
          <cell r="E72" t="str">
            <v>384/896</v>
          </cell>
        </row>
        <row r="73">
          <cell r="A73" t="str">
            <v>ESTONIA</v>
          </cell>
          <cell r="E73" t="str">
            <v>384/1024</v>
          </cell>
        </row>
        <row r="74">
          <cell r="A74" t="str">
            <v>ETHIOPIA</v>
          </cell>
          <cell r="E74" t="str">
            <v>512/64</v>
          </cell>
        </row>
        <row r="75">
          <cell r="A75" t="str">
            <v>FALKLAND ISLANDS</v>
          </cell>
          <cell r="E75" t="str">
            <v>512/128</v>
          </cell>
        </row>
        <row r="76">
          <cell r="A76" t="str">
            <v>FAROE ISLANDS</v>
          </cell>
          <cell r="E76" t="str">
            <v>512/192</v>
          </cell>
        </row>
        <row r="77">
          <cell r="A77" t="str">
            <v>FIJI</v>
          </cell>
          <cell r="E77" t="str">
            <v>512/256</v>
          </cell>
        </row>
        <row r="78">
          <cell r="A78" t="str">
            <v>FINLAND</v>
          </cell>
          <cell r="E78" t="str">
            <v>512/384</v>
          </cell>
        </row>
        <row r="79">
          <cell r="A79" t="str">
            <v>FRANCE</v>
          </cell>
          <cell r="E79" t="str">
            <v>512/640</v>
          </cell>
        </row>
        <row r="80">
          <cell r="A80" t="str">
            <v>FRENCH GUIANA</v>
          </cell>
          <cell r="E80" t="str">
            <v>512/768</v>
          </cell>
        </row>
        <row r="81">
          <cell r="A81" t="str">
            <v>FRENCH POLYNESIA</v>
          </cell>
          <cell r="E81" t="str">
            <v>512/896</v>
          </cell>
        </row>
        <row r="82">
          <cell r="A82" t="str">
            <v>FRENCH SOUTHERN TERRITORIES</v>
          </cell>
          <cell r="E82" t="str">
            <v>512/1024</v>
          </cell>
        </row>
        <row r="83">
          <cell r="A83" t="str">
            <v>GABON</v>
          </cell>
          <cell r="E83" t="str">
            <v>640/64</v>
          </cell>
        </row>
        <row r="84">
          <cell r="A84" t="str">
            <v>GAMBIA, THE</v>
          </cell>
          <cell r="E84" t="str">
            <v>640/128</v>
          </cell>
        </row>
        <row r="85">
          <cell r="A85" t="str">
            <v>GEORGIA</v>
          </cell>
          <cell r="E85" t="str">
            <v>640/768</v>
          </cell>
        </row>
        <row r="86">
          <cell r="A86" t="str">
            <v>GERMANY</v>
          </cell>
          <cell r="E86" t="str">
            <v>640/896</v>
          </cell>
        </row>
        <row r="87">
          <cell r="A87" t="str">
            <v>GHANA</v>
          </cell>
          <cell r="E87" t="str">
            <v>640/1024</v>
          </cell>
        </row>
        <row r="88">
          <cell r="A88" t="str">
            <v>GIBRALTAR</v>
          </cell>
          <cell r="E88" t="str">
            <v>768/64</v>
          </cell>
        </row>
        <row r="89">
          <cell r="A89" t="str">
            <v>GREECE</v>
          </cell>
          <cell r="E89" t="str">
            <v>768/128</v>
          </cell>
        </row>
        <row r="90">
          <cell r="A90" t="str">
            <v>GREENLAND</v>
          </cell>
          <cell r="E90" t="str">
            <v>768/192</v>
          </cell>
        </row>
        <row r="91">
          <cell r="A91" t="str">
            <v>GRENADA</v>
          </cell>
          <cell r="E91" t="str">
            <v>768/256</v>
          </cell>
        </row>
        <row r="92">
          <cell r="A92" t="str">
            <v>GUADELOUPE</v>
          </cell>
          <cell r="E92" t="str">
            <v>768/384</v>
          </cell>
        </row>
        <row r="93">
          <cell r="A93" t="str">
            <v>GUAM</v>
          </cell>
          <cell r="E93" t="str">
            <v>768/512</v>
          </cell>
        </row>
        <row r="94">
          <cell r="A94" t="str">
            <v>GUATEMALA</v>
          </cell>
          <cell r="E94" t="str">
            <v>768/640</v>
          </cell>
        </row>
        <row r="95">
          <cell r="A95" t="str">
            <v>GUERNSEY</v>
          </cell>
          <cell r="E95" t="str">
            <v>768/896</v>
          </cell>
        </row>
        <row r="96">
          <cell r="A96" t="str">
            <v>GUINEA</v>
          </cell>
          <cell r="E96" t="str">
            <v>768/1024</v>
          </cell>
        </row>
        <row r="97">
          <cell r="A97" t="str">
            <v>GUINEA-BISSAU</v>
          </cell>
          <cell r="E97" t="str">
            <v>896/64</v>
          </cell>
        </row>
        <row r="98">
          <cell r="A98" t="str">
            <v>GUYANA</v>
          </cell>
          <cell r="E98" t="str">
            <v>896/128</v>
          </cell>
        </row>
        <row r="99">
          <cell r="A99" t="str">
            <v>HAITI</v>
          </cell>
          <cell r="E99" t="str">
            <v>896/192</v>
          </cell>
        </row>
        <row r="100">
          <cell r="A100" t="str">
            <v>HEARD ISLAND AND MCDONALD ISLANDS</v>
          </cell>
          <cell r="E100" t="str">
            <v>896/256</v>
          </cell>
        </row>
        <row r="101">
          <cell r="A101" t="str">
            <v>HONDURAS</v>
          </cell>
          <cell r="E101" t="str">
            <v>896/256</v>
          </cell>
        </row>
        <row r="102">
          <cell r="A102" t="str">
            <v>HONG KONG</v>
          </cell>
          <cell r="E102" t="str">
            <v>896/384</v>
          </cell>
        </row>
        <row r="103">
          <cell r="A103" t="str">
            <v>HOWLAND ISLAND</v>
          </cell>
          <cell r="E103" t="str">
            <v>896/512</v>
          </cell>
        </row>
        <row r="104">
          <cell r="A104" t="str">
            <v>HUNGARY</v>
          </cell>
          <cell r="E104" t="str">
            <v>896/640</v>
          </cell>
        </row>
        <row r="105">
          <cell r="A105" t="str">
            <v>ICELAND</v>
          </cell>
          <cell r="E105" t="str">
            <v>896/768</v>
          </cell>
        </row>
        <row r="106">
          <cell r="A106" t="str">
            <v>INDIA</v>
          </cell>
          <cell r="E106" t="str">
            <v>896/1024</v>
          </cell>
        </row>
        <row r="107">
          <cell r="A107" t="str">
            <v>INDONESIA</v>
          </cell>
          <cell r="E107" t="str">
            <v>1024/64</v>
          </cell>
        </row>
        <row r="108">
          <cell r="A108" t="str">
            <v>IRAN</v>
          </cell>
          <cell r="E108" t="str">
            <v>1024/128</v>
          </cell>
        </row>
        <row r="109">
          <cell r="A109" t="str">
            <v>IRAQ</v>
          </cell>
          <cell r="E109" t="str">
            <v>1024/192</v>
          </cell>
        </row>
        <row r="110">
          <cell r="A110" t="str">
            <v>IRELAND</v>
          </cell>
          <cell r="E110" t="str">
            <v>1024/256</v>
          </cell>
        </row>
        <row r="111">
          <cell r="A111" t="str">
            <v>ISRAEL</v>
          </cell>
          <cell r="E111" t="str">
            <v>1024/384</v>
          </cell>
        </row>
        <row r="112">
          <cell r="A112" t="str">
            <v>ITALY</v>
          </cell>
          <cell r="E112" t="str">
            <v>1024/512</v>
          </cell>
        </row>
        <row r="113">
          <cell r="A113" t="str">
            <v>JAMAICA</v>
          </cell>
          <cell r="E113" t="str">
            <v>1024/640</v>
          </cell>
        </row>
        <row r="114">
          <cell r="A114" t="str">
            <v>JAPAN</v>
          </cell>
          <cell r="E114" t="str">
            <v>1024/768</v>
          </cell>
        </row>
        <row r="115">
          <cell r="A115" t="str">
            <v>JARVIS ISLAND</v>
          </cell>
          <cell r="E115" t="str">
            <v>1024/896</v>
          </cell>
        </row>
        <row r="116">
          <cell r="A116" t="str">
            <v>JERSEY</v>
          </cell>
          <cell r="E116" t="str">
            <v>1152/64</v>
          </cell>
        </row>
        <row r="117">
          <cell r="A117" t="str">
            <v>JOHNSTON ATOLL</v>
          </cell>
          <cell r="E117" t="str">
            <v>1152/128</v>
          </cell>
        </row>
        <row r="118">
          <cell r="A118" t="str">
            <v>JORDAN</v>
          </cell>
          <cell r="E118" t="str">
            <v>1152/192</v>
          </cell>
        </row>
        <row r="119">
          <cell r="A119" t="str">
            <v>KAZAKHSTAN</v>
          </cell>
          <cell r="E119" t="str">
            <v>1152/256</v>
          </cell>
        </row>
        <row r="120">
          <cell r="A120" t="str">
            <v>KENYA</v>
          </cell>
          <cell r="E120" t="str">
            <v>1152/384</v>
          </cell>
        </row>
        <row r="121">
          <cell r="A121" t="str">
            <v>KIRIBATI</v>
          </cell>
          <cell r="E121" t="str">
            <v>1152/512</v>
          </cell>
        </row>
        <row r="122">
          <cell r="A122" t="str">
            <v>KOREA, NORTH</v>
          </cell>
          <cell r="E122" t="str">
            <v>1152/640</v>
          </cell>
        </row>
        <row r="123">
          <cell r="A123" t="str">
            <v>KOREA, SOUTH</v>
          </cell>
          <cell r="E123" t="str">
            <v>1152/768</v>
          </cell>
        </row>
        <row r="124">
          <cell r="A124" t="str">
            <v>KUWAIT</v>
          </cell>
          <cell r="E124" t="str">
            <v>1152/896</v>
          </cell>
        </row>
        <row r="125">
          <cell r="A125" t="str">
            <v>KYRGYZSTAN</v>
          </cell>
          <cell r="E125" t="str">
            <v>1152/1024</v>
          </cell>
        </row>
        <row r="126">
          <cell r="A126" t="str">
            <v>LAOS</v>
          </cell>
          <cell r="E126" t="str">
            <v>1280/64</v>
          </cell>
        </row>
        <row r="127">
          <cell r="A127" t="str">
            <v>LATVIA</v>
          </cell>
          <cell r="E127" t="str">
            <v>1280/128</v>
          </cell>
        </row>
        <row r="128">
          <cell r="A128" t="str">
            <v>LEBANON</v>
          </cell>
          <cell r="E128" t="str">
            <v>1280/192</v>
          </cell>
        </row>
        <row r="129">
          <cell r="A129" t="str">
            <v>LESOTHO</v>
          </cell>
          <cell r="E129" t="str">
            <v>1280/256</v>
          </cell>
        </row>
        <row r="130">
          <cell r="A130" t="str">
            <v>LIBERIA</v>
          </cell>
          <cell r="E130" t="str">
            <v>1280/384</v>
          </cell>
        </row>
        <row r="131">
          <cell r="A131" t="str">
            <v>LIBYA</v>
          </cell>
          <cell r="E131" t="str">
            <v>1280/512</v>
          </cell>
        </row>
        <row r="132">
          <cell r="A132" t="str">
            <v>LIECHTENSTEIN</v>
          </cell>
          <cell r="E132" t="str">
            <v>1280/640</v>
          </cell>
        </row>
        <row r="133">
          <cell r="A133" t="str">
            <v>LITHUANIA</v>
          </cell>
          <cell r="E133" t="str">
            <v>1280/768</v>
          </cell>
        </row>
        <row r="134">
          <cell r="A134" t="str">
            <v>LUXEMBOURG</v>
          </cell>
          <cell r="E134" t="str">
            <v>1280/896</v>
          </cell>
        </row>
        <row r="135">
          <cell r="A135" t="str">
            <v>MACAO</v>
          </cell>
          <cell r="E135" t="str">
            <v>1280/1024</v>
          </cell>
        </row>
        <row r="136">
          <cell r="A136" t="str">
            <v>MACEDONIA</v>
          </cell>
          <cell r="E136" t="str">
            <v>1408/64</v>
          </cell>
        </row>
        <row r="137">
          <cell r="A137" t="str">
            <v>MADAGASCAR</v>
          </cell>
          <cell r="E137" t="str">
            <v>1408/128</v>
          </cell>
        </row>
        <row r="138">
          <cell r="A138" t="str">
            <v>MALAWI</v>
          </cell>
          <cell r="E138" t="str">
            <v>1408/192</v>
          </cell>
        </row>
        <row r="139">
          <cell r="A139" t="str">
            <v>MALAYSIA</v>
          </cell>
          <cell r="E139" t="str">
            <v>1408/256</v>
          </cell>
        </row>
        <row r="140">
          <cell r="A140" t="str">
            <v>MALDIVES</v>
          </cell>
          <cell r="E140" t="str">
            <v>1408/384</v>
          </cell>
        </row>
        <row r="141">
          <cell r="A141" t="str">
            <v>MALI</v>
          </cell>
          <cell r="E141" t="str">
            <v>1408/512</v>
          </cell>
        </row>
        <row r="142">
          <cell r="A142" t="str">
            <v>MALTA</v>
          </cell>
          <cell r="E142" t="str">
            <v>1408/640</v>
          </cell>
        </row>
        <row r="143">
          <cell r="A143" t="str">
            <v>MANN</v>
          </cell>
          <cell r="E143" t="str">
            <v>1408/768</v>
          </cell>
        </row>
        <row r="144">
          <cell r="A144" t="str">
            <v>MARSHALL ISLANDS</v>
          </cell>
          <cell r="E144" t="str">
            <v>1408/896</v>
          </cell>
        </row>
        <row r="145">
          <cell r="A145" t="str">
            <v>MARTINIQUE</v>
          </cell>
          <cell r="E145" t="str">
            <v>1408/1024</v>
          </cell>
        </row>
        <row r="146">
          <cell r="A146" t="str">
            <v>MAURITANIA</v>
          </cell>
          <cell r="E146" t="str">
            <v>1536/64</v>
          </cell>
        </row>
        <row r="147">
          <cell r="A147" t="str">
            <v>MAURITIUS</v>
          </cell>
          <cell r="E147" t="str">
            <v>1536/128</v>
          </cell>
        </row>
        <row r="148">
          <cell r="A148" t="str">
            <v>MAYOTTE</v>
          </cell>
          <cell r="E148" t="str">
            <v>1536/192</v>
          </cell>
        </row>
        <row r="149">
          <cell r="A149" t="str">
            <v>MEXICO</v>
          </cell>
          <cell r="E149" t="str">
            <v>1536/256</v>
          </cell>
        </row>
        <row r="150">
          <cell r="A150" t="str">
            <v>MICRONESIA</v>
          </cell>
          <cell r="E150" t="str">
            <v>1536/384</v>
          </cell>
        </row>
        <row r="151">
          <cell r="A151" t="str">
            <v>MIDWAY ISLAND</v>
          </cell>
          <cell r="E151" t="str">
            <v>1536/512</v>
          </cell>
        </row>
        <row r="152">
          <cell r="A152" t="str">
            <v>MOLDOVA</v>
          </cell>
          <cell r="E152" t="str">
            <v>1536/640</v>
          </cell>
        </row>
        <row r="153">
          <cell r="A153" t="str">
            <v>MONACO</v>
          </cell>
          <cell r="E153" t="str">
            <v>1536/768</v>
          </cell>
        </row>
        <row r="154">
          <cell r="A154" t="str">
            <v>MONGOLIA</v>
          </cell>
          <cell r="E154" t="str">
            <v>1536/896</v>
          </cell>
        </row>
        <row r="155">
          <cell r="A155" t="str">
            <v>MONTSERRAT</v>
          </cell>
          <cell r="E155" t="str">
            <v>1536/1024</v>
          </cell>
        </row>
        <row r="156">
          <cell r="A156" t="str">
            <v>MOROCCO</v>
          </cell>
          <cell r="E156" t="str">
            <v>1664/64</v>
          </cell>
        </row>
        <row r="157">
          <cell r="A157" t="str">
            <v>MOZAMBIQUE</v>
          </cell>
          <cell r="E157" t="str">
            <v>1664/128</v>
          </cell>
        </row>
        <row r="158">
          <cell r="A158" t="str">
            <v>MYANMAR</v>
          </cell>
          <cell r="E158" t="str">
            <v>1664/192</v>
          </cell>
        </row>
        <row r="159">
          <cell r="A159" t="str">
            <v>NAMIBIA</v>
          </cell>
          <cell r="E159" t="str">
            <v>1664/256</v>
          </cell>
        </row>
        <row r="160">
          <cell r="A160" t="str">
            <v>NAURU</v>
          </cell>
          <cell r="E160" t="str">
            <v>1664/384</v>
          </cell>
        </row>
        <row r="161">
          <cell r="A161" t="str">
            <v>NAVASSA ISLAND</v>
          </cell>
          <cell r="E161" t="str">
            <v>1664/512</v>
          </cell>
        </row>
        <row r="162">
          <cell r="A162" t="str">
            <v>NEPAL</v>
          </cell>
          <cell r="E162" t="str">
            <v>1664/640</v>
          </cell>
        </row>
        <row r="163">
          <cell r="A163" t="str">
            <v>NETHERLANDS</v>
          </cell>
          <cell r="E163" t="str">
            <v>1664/768</v>
          </cell>
        </row>
        <row r="164">
          <cell r="A164" t="str">
            <v>NETHERLANDS ANTILLES</v>
          </cell>
          <cell r="E164" t="str">
            <v>1664/896</v>
          </cell>
        </row>
        <row r="165">
          <cell r="A165" t="str">
            <v>NEW CALEDONIA</v>
          </cell>
          <cell r="E165" t="str">
            <v>1664/1024</v>
          </cell>
        </row>
        <row r="166">
          <cell r="A166" t="str">
            <v>NEW ZEALAND</v>
          </cell>
          <cell r="E166" t="str">
            <v>1792/64</v>
          </cell>
        </row>
        <row r="167">
          <cell r="A167" t="str">
            <v>NICARAGUA</v>
          </cell>
          <cell r="E167" t="str">
            <v>1792/128</v>
          </cell>
        </row>
        <row r="168">
          <cell r="A168" t="str">
            <v>NIGER</v>
          </cell>
          <cell r="E168" t="str">
            <v>1792/192</v>
          </cell>
        </row>
        <row r="169">
          <cell r="A169" t="str">
            <v>NIGERIA</v>
          </cell>
          <cell r="E169" t="str">
            <v>1792/256</v>
          </cell>
        </row>
        <row r="170">
          <cell r="A170" t="str">
            <v>NIUE</v>
          </cell>
          <cell r="E170" t="str">
            <v>1792/384</v>
          </cell>
        </row>
        <row r="171">
          <cell r="A171" t="str">
            <v>NORFOLK ISLAND</v>
          </cell>
          <cell r="E171" t="str">
            <v>1792/512</v>
          </cell>
        </row>
        <row r="172">
          <cell r="A172" t="str">
            <v>NORTHERN MARIANA ISLANDS</v>
          </cell>
          <cell r="E172" t="str">
            <v>1792/640</v>
          </cell>
        </row>
        <row r="173">
          <cell r="A173" t="str">
            <v>NORWAY</v>
          </cell>
          <cell r="E173" t="str">
            <v>1792/768</v>
          </cell>
        </row>
        <row r="174">
          <cell r="A174" t="str">
            <v>OMAN</v>
          </cell>
          <cell r="E174" t="str">
            <v>1792/896</v>
          </cell>
        </row>
        <row r="175">
          <cell r="A175" t="str">
            <v>PAKISTAN</v>
          </cell>
          <cell r="E175" t="str">
            <v>1792/1024</v>
          </cell>
        </row>
        <row r="176">
          <cell r="A176" t="str">
            <v>PALAU</v>
          </cell>
          <cell r="E176" t="str">
            <v>1920/64</v>
          </cell>
        </row>
        <row r="177">
          <cell r="A177" t="str">
            <v>PALESTINIAN TERRITORY</v>
          </cell>
          <cell r="E177" t="str">
            <v xml:space="preserve">1920/128 </v>
          </cell>
        </row>
        <row r="178">
          <cell r="A178" t="str">
            <v>PALMYRA ATOLL</v>
          </cell>
          <cell r="E178" t="str">
            <v>1920/192</v>
          </cell>
        </row>
        <row r="179">
          <cell r="A179" t="str">
            <v>PANAMA</v>
          </cell>
          <cell r="E179" t="str">
            <v>1920/256</v>
          </cell>
        </row>
        <row r="180">
          <cell r="A180" t="str">
            <v>PAPUA NEW GUINEA</v>
          </cell>
          <cell r="E180" t="str">
            <v>1920/384</v>
          </cell>
        </row>
        <row r="181">
          <cell r="A181" t="str">
            <v>PARAGUAY</v>
          </cell>
          <cell r="E181" t="str">
            <v>1920/512</v>
          </cell>
        </row>
        <row r="182">
          <cell r="A182" t="str">
            <v>PERU</v>
          </cell>
          <cell r="E182" t="str">
            <v>1920/640</v>
          </cell>
        </row>
        <row r="183">
          <cell r="A183" t="str">
            <v>PHILIPPINES</v>
          </cell>
          <cell r="E183" t="str">
            <v>1920/768</v>
          </cell>
        </row>
        <row r="184">
          <cell r="A184" t="str">
            <v>PITCAIRN</v>
          </cell>
          <cell r="E184" t="str">
            <v>1920/896</v>
          </cell>
        </row>
        <row r="185">
          <cell r="A185" t="str">
            <v>POLAND</v>
          </cell>
          <cell r="E185" t="str">
            <v>1920/1024</v>
          </cell>
        </row>
        <row r="186">
          <cell r="A186" t="str">
            <v>PORTUGAL</v>
          </cell>
          <cell r="E186" t="str">
            <v>2048/64</v>
          </cell>
        </row>
        <row r="187">
          <cell r="A187" t="str">
            <v>PUERTO RICO</v>
          </cell>
          <cell r="E187" t="str">
            <v>2048/128</v>
          </cell>
        </row>
        <row r="188">
          <cell r="A188" t="str">
            <v>QATAR</v>
          </cell>
          <cell r="E188" t="str">
            <v>2048/192</v>
          </cell>
        </row>
        <row r="189">
          <cell r="A189" t="str">
            <v>REUNION</v>
          </cell>
          <cell r="E189" t="str">
            <v>2048/256</v>
          </cell>
        </row>
        <row r="190">
          <cell r="A190" t="str">
            <v>ROMANIA</v>
          </cell>
          <cell r="E190" t="str">
            <v>2048/384</v>
          </cell>
        </row>
        <row r="191">
          <cell r="A191" t="str">
            <v>RUSSIAN FEDERATION</v>
          </cell>
          <cell r="E191" t="str">
            <v>2048/512</v>
          </cell>
        </row>
        <row r="192">
          <cell r="A192" t="str">
            <v>RWANDA</v>
          </cell>
          <cell r="E192" t="str">
            <v>2048/640</v>
          </cell>
        </row>
        <row r="193">
          <cell r="A193" t="str">
            <v>SAINT HELENA</v>
          </cell>
          <cell r="E193" t="str">
            <v>2048/768</v>
          </cell>
        </row>
        <row r="194">
          <cell r="A194" t="str">
            <v>SAINT KITTS AND NEVIS</v>
          </cell>
          <cell r="E194" t="str">
            <v>2048/896</v>
          </cell>
        </row>
        <row r="195">
          <cell r="A195" t="str">
            <v>SAINT LUCIA</v>
          </cell>
          <cell r="E195" t="str">
            <v>2048/1024</v>
          </cell>
        </row>
        <row r="196">
          <cell r="A196" t="str">
            <v>SAINT PIERRE AND MIQUELON</v>
          </cell>
          <cell r="E196" t="str">
            <v>3072/64</v>
          </cell>
        </row>
        <row r="197">
          <cell r="A197" t="str">
            <v>SAINT VINCENT AND THE GRENADINES</v>
          </cell>
          <cell r="E197" t="str">
            <v>3072/128</v>
          </cell>
        </row>
        <row r="198">
          <cell r="A198" t="str">
            <v>SAMOA</v>
          </cell>
          <cell r="E198" t="str">
            <v>3072/192</v>
          </cell>
        </row>
        <row r="199">
          <cell r="A199" t="str">
            <v>SAN MARINO</v>
          </cell>
          <cell r="E199" t="str">
            <v>3072/256</v>
          </cell>
        </row>
        <row r="200">
          <cell r="A200" t="str">
            <v>SAO TOME AND PRINCIPE</v>
          </cell>
          <cell r="E200" t="str">
            <v>3072/384</v>
          </cell>
        </row>
        <row r="201">
          <cell r="A201" t="str">
            <v>SAUDI ARABIA</v>
          </cell>
          <cell r="E201" t="str">
            <v>3072/512</v>
          </cell>
        </row>
        <row r="202">
          <cell r="A202" t="str">
            <v>SENEGAL</v>
          </cell>
          <cell r="E202" t="str">
            <v>3072/640</v>
          </cell>
        </row>
        <row r="203">
          <cell r="A203" t="str">
            <v>SERBIA AND MONTENEGRO</v>
          </cell>
          <cell r="E203" t="str">
            <v>3072/768</v>
          </cell>
        </row>
        <row r="204">
          <cell r="A204" t="str">
            <v>SEYCHELLES</v>
          </cell>
          <cell r="E204" t="str">
            <v>3072/896</v>
          </cell>
        </row>
        <row r="205">
          <cell r="A205" t="str">
            <v>SIERRA LEONE</v>
          </cell>
          <cell r="E205" t="str">
            <v>3072/1024</v>
          </cell>
        </row>
        <row r="206">
          <cell r="A206" t="str">
            <v>SINGAPORE</v>
          </cell>
          <cell r="E206" t="str">
            <v>4096/64</v>
          </cell>
        </row>
        <row r="207">
          <cell r="A207" t="str">
            <v>SLOVAKIA</v>
          </cell>
          <cell r="E207" t="str">
            <v>4096/128</v>
          </cell>
        </row>
        <row r="208">
          <cell r="A208" t="str">
            <v>SLOVENIA</v>
          </cell>
          <cell r="E208" t="str">
            <v>4096/192</v>
          </cell>
        </row>
        <row r="209">
          <cell r="A209" t="str">
            <v>SOLOMON ISLANDS</v>
          </cell>
          <cell r="E209" t="str">
            <v>4096/256</v>
          </cell>
        </row>
        <row r="210">
          <cell r="A210" t="str">
            <v>SOMALIA</v>
          </cell>
          <cell r="E210" t="str">
            <v>4096/384</v>
          </cell>
        </row>
        <row r="211">
          <cell r="A211" t="str">
            <v>SOUTH AFRICA</v>
          </cell>
          <cell r="E211" t="str">
            <v>4096/512</v>
          </cell>
        </row>
        <row r="212">
          <cell r="A212" t="str">
            <v>SOUTH GEORGIA AND THE SOUTH SANDWICH ISLANDS</v>
          </cell>
          <cell r="E212" t="str">
            <v>4096/640</v>
          </cell>
        </row>
        <row r="213">
          <cell r="A213" t="str">
            <v>SPAIN</v>
          </cell>
          <cell r="E213" t="str">
            <v>4096/768</v>
          </cell>
        </row>
        <row r="214">
          <cell r="A214" t="str">
            <v>SPRATLY ISLANDS</v>
          </cell>
          <cell r="E214" t="str">
            <v>4096/896</v>
          </cell>
        </row>
        <row r="215">
          <cell r="A215" t="str">
            <v>SRI LANKA</v>
          </cell>
          <cell r="E215" t="str">
            <v>4096/1024</v>
          </cell>
        </row>
        <row r="216">
          <cell r="A216" t="str">
            <v>SUDAN</v>
          </cell>
          <cell r="E216" t="str">
            <v>64/64</v>
          </cell>
        </row>
        <row r="217">
          <cell r="A217" t="str">
            <v>SURINAME</v>
          </cell>
          <cell r="E217" t="str">
            <v>128/128</v>
          </cell>
        </row>
        <row r="218">
          <cell r="A218" t="str">
            <v>SVALBARD AND JAN MAYEN</v>
          </cell>
          <cell r="E218" t="str">
            <v>256/256</v>
          </cell>
        </row>
        <row r="219">
          <cell r="A219" t="str">
            <v>SWAZILAND</v>
          </cell>
          <cell r="E219" t="str">
            <v>384/384</v>
          </cell>
        </row>
        <row r="220">
          <cell r="A220" t="str">
            <v>SWEDEN</v>
          </cell>
          <cell r="E220" t="str">
            <v>512/512</v>
          </cell>
        </row>
        <row r="221">
          <cell r="A221" t="str">
            <v>SWITZERLAND</v>
          </cell>
          <cell r="E221" t="str">
            <v>768/768</v>
          </cell>
        </row>
        <row r="222">
          <cell r="A222" t="str">
            <v>SYRIA</v>
          </cell>
          <cell r="E222" t="str">
            <v>896/896</v>
          </cell>
        </row>
        <row r="223">
          <cell r="A223" t="str">
            <v>TAIWAN</v>
          </cell>
          <cell r="E223" t="str">
            <v>1024/1024</v>
          </cell>
        </row>
        <row r="224">
          <cell r="A224" t="str">
            <v>TAJIKISTAN</v>
          </cell>
        </row>
        <row r="225">
          <cell r="A225" t="str">
            <v>TANZANIA</v>
          </cell>
        </row>
        <row r="226">
          <cell r="A226" t="str">
            <v>THAILAND</v>
          </cell>
        </row>
        <row r="227">
          <cell r="A227" t="str">
            <v>TOGO</v>
          </cell>
        </row>
        <row r="228">
          <cell r="A228" t="str">
            <v>TOKELAU</v>
          </cell>
        </row>
        <row r="229">
          <cell r="A229" t="str">
            <v>TONGA</v>
          </cell>
        </row>
        <row r="230">
          <cell r="A230" t="str">
            <v>TRINIDAD AND TOBAGO</v>
          </cell>
        </row>
        <row r="231">
          <cell r="A231" t="str">
            <v>TRISTAN DA CUNHA</v>
          </cell>
        </row>
        <row r="232">
          <cell r="A232" t="str">
            <v>TROMELIN ISLAND</v>
          </cell>
        </row>
        <row r="233">
          <cell r="A233" t="str">
            <v>TUNISIA</v>
          </cell>
        </row>
        <row r="234">
          <cell r="A234" t="str">
            <v>TURKEY</v>
          </cell>
        </row>
        <row r="235">
          <cell r="A235" t="str">
            <v>TURKMENISTAN</v>
          </cell>
        </row>
        <row r="236">
          <cell r="A236" t="str">
            <v>TURKS AND CAICOS ISLANDS</v>
          </cell>
        </row>
        <row r="237">
          <cell r="A237" t="str">
            <v>TUVALU</v>
          </cell>
        </row>
        <row r="238">
          <cell r="A238" t="str">
            <v>UGANDA</v>
          </cell>
        </row>
        <row r="239">
          <cell r="A239" t="str">
            <v>UKRAINE</v>
          </cell>
        </row>
        <row r="240">
          <cell r="A240" t="str">
            <v>UNITED ARAB EMIRATES</v>
          </cell>
        </row>
        <row r="241">
          <cell r="A241" t="str">
            <v>UNITED KINGDOM</v>
          </cell>
        </row>
        <row r="242">
          <cell r="A242" t="str">
            <v>UNITED STATES</v>
          </cell>
        </row>
        <row r="243">
          <cell r="A243" t="str">
            <v>URUGUAY</v>
          </cell>
        </row>
        <row r="244">
          <cell r="A244" t="str">
            <v>US VIRGIN ISLANDS</v>
          </cell>
        </row>
        <row r="245">
          <cell r="A245" t="str">
            <v>UZBEKISTAN</v>
          </cell>
        </row>
        <row r="246">
          <cell r="A246" t="str">
            <v>VANUATU</v>
          </cell>
        </row>
        <row r="247">
          <cell r="A247" t="str">
            <v>VATICAN CITY</v>
          </cell>
        </row>
        <row r="248">
          <cell r="A248" t="str">
            <v>VENEZUELA</v>
          </cell>
        </row>
        <row r="249">
          <cell r="A249" t="str">
            <v>VIETNAM</v>
          </cell>
        </row>
        <row r="250">
          <cell r="A250" t="str">
            <v>WAKE ISLAND</v>
          </cell>
        </row>
        <row r="251">
          <cell r="A251" t="str">
            <v>WALLIS AND FUTUNA</v>
          </cell>
        </row>
        <row r="252">
          <cell r="A252" t="str">
            <v>WESTERN SAHARA</v>
          </cell>
        </row>
        <row r="253">
          <cell r="A253" t="str">
            <v>YEMEN</v>
          </cell>
        </row>
        <row r="254">
          <cell r="A254" t="str">
            <v>ZAMBIA</v>
          </cell>
        </row>
        <row r="255">
          <cell r="A255" t="str">
            <v>ZIMBABWE</v>
          </cell>
        </row>
      </sheetData>
      <sheetData sheetId="2" refreshError="1"/>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otation"/>
      <sheetName val="Bang_gia_Thue"/>
      <sheetName val="Dien giai THUE"/>
      <sheetName val="Input"/>
      <sheetName val="I. TMĐT"/>
      <sheetName val="B1. Chi phi server"/>
      <sheetName val="HDKTHN"/>
      <sheetName val="Draff1"/>
      <sheetName val="B1. CP TB"/>
      <sheetName val="ULNL TK Long An"/>
      <sheetName val="ULNL TK Hai Duong"/>
      <sheetName val="ULNL TK Binh Dinh"/>
      <sheetName val="ULNL TK Dong Nai"/>
      <sheetName val="B2. CP XDPM"/>
      <sheetName val="B3. CP khác"/>
      <sheetName val="B3.1. KT&amp;TT"/>
      <sheetName val="B3.2. CP xúc tiến BH"/>
      <sheetName val="Tong CP hàng năm"/>
      <sheetName val="III. HQ đầu tư trực tiếp"/>
    </sheetNames>
    <sheetDataSet>
      <sheetData sheetId="0"/>
      <sheetData sheetId="1"/>
      <sheetData sheetId="2"/>
      <sheetData sheetId="3"/>
      <sheetData sheetId="4"/>
      <sheetData sheetId="5"/>
      <sheetData sheetId="6"/>
      <sheetData sheetId="7">
        <row r="9">
          <cell r="C9" t="str">
            <v>Quản trị dự án</v>
          </cell>
        </row>
        <row r="10">
          <cell r="C10" t="str">
            <v>Phân tích</v>
          </cell>
        </row>
        <row r="11">
          <cell r="C11" t="str">
            <v>Thiết kế</v>
          </cell>
        </row>
        <row r="12">
          <cell r="C12" t="str">
            <v>Fixbug</v>
          </cell>
        </row>
        <row r="13">
          <cell r="C13" t="str">
            <v>Kiểm thử</v>
          </cell>
        </row>
        <row r="14">
          <cell r="C14" t="str">
            <v>Triển khai</v>
          </cell>
        </row>
        <row r="16">
          <cell r="C16" t="str">
            <v>Giai đoạn</v>
          </cell>
        </row>
        <row r="17">
          <cell r="C17" t="str">
            <v>Quản trị dự án</v>
          </cell>
        </row>
        <row r="18">
          <cell r="C18" t="str">
            <v>Phân tích</v>
          </cell>
        </row>
        <row r="19">
          <cell r="C19" t="str">
            <v>Thiết kế</v>
          </cell>
        </row>
        <row r="20">
          <cell r="C20" t="str">
            <v>Coding</v>
          </cell>
        </row>
        <row r="21">
          <cell r="C21" t="str">
            <v>Fixbug</v>
          </cell>
        </row>
        <row r="22">
          <cell r="C22" t="str">
            <v>Kiểm thử</v>
          </cell>
        </row>
        <row r="23">
          <cell r="C23" t="str">
            <v>Triển khai</v>
          </cell>
        </row>
        <row r="24">
          <cell r="C24" t="str">
            <v>Quản trị dự án</v>
          </cell>
        </row>
        <row r="25">
          <cell r="C25" t="str">
            <v>Phân tích</v>
          </cell>
        </row>
        <row r="26">
          <cell r="C26" t="str">
            <v>Thiết kế</v>
          </cell>
        </row>
        <row r="27">
          <cell r="C27" t="str">
            <v>Coding</v>
          </cell>
        </row>
        <row r="28">
          <cell r="C28" t="str">
            <v>Fixbug</v>
          </cell>
        </row>
        <row r="29">
          <cell r="C29" t="str">
            <v>Kiểm thử</v>
          </cell>
        </row>
        <row r="30">
          <cell r="C30" t="str">
            <v>Triển khai</v>
          </cell>
        </row>
        <row r="31">
          <cell r="C31" t="str">
            <v>Quản trị dự án</v>
          </cell>
        </row>
        <row r="32">
          <cell r="C32" t="str">
            <v>Phân tích</v>
          </cell>
        </row>
        <row r="33">
          <cell r="C33" t="str">
            <v>Thiết kế</v>
          </cell>
        </row>
        <row r="34">
          <cell r="C34" t="str">
            <v>Coding</v>
          </cell>
        </row>
        <row r="35">
          <cell r="C35" t="str">
            <v>Fixbug</v>
          </cell>
        </row>
        <row r="36">
          <cell r="C36" t="str">
            <v>Kiểm thử</v>
          </cell>
        </row>
        <row r="37">
          <cell r="C37" t="str">
            <v>Triển khai</v>
          </cell>
        </row>
        <row r="38">
          <cell r="C38" t="str">
            <v>Quản trị dự án</v>
          </cell>
        </row>
        <row r="39">
          <cell r="C39" t="str">
            <v>Phân tích</v>
          </cell>
        </row>
        <row r="40">
          <cell r="C40" t="str">
            <v>Thiết kế</v>
          </cell>
        </row>
        <row r="41">
          <cell r="C41" t="str">
            <v>Coding</v>
          </cell>
        </row>
        <row r="42">
          <cell r="C42" t="str">
            <v>Fixbug</v>
          </cell>
        </row>
        <row r="43">
          <cell r="C43" t="str">
            <v>Kiểm thử</v>
          </cell>
        </row>
        <row r="44">
          <cell r="C44" t="str">
            <v>Triển khai</v>
          </cell>
        </row>
        <row r="47">
          <cell r="C47" t="str">
            <v>Giai đoạn</v>
          </cell>
        </row>
        <row r="48">
          <cell r="C48" t="str">
            <v>Quản trị dự án</v>
          </cell>
        </row>
        <row r="49">
          <cell r="C49" t="str">
            <v>Quản trị dự án</v>
          </cell>
        </row>
        <row r="50">
          <cell r="C50" t="str">
            <v>Quản trị dự án</v>
          </cell>
        </row>
        <row r="51">
          <cell r="C51" t="str">
            <v>Quản trị dự án</v>
          </cell>
        </row>
      </sheetData>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63"/>
  <sheetViews>
    <sheetView showGridLines="0" tabSelected="1" view="pageBreakPreview" zoomScale="70" zoomScaleNormal="70" zoomScaleSheetLayoutView="70" workbookViewId="0">
      <selection activeCell="F49" sqref="E49:F49"/>
    </sheetView>
  </sheetViews>
  <sheetFormatPr defaultColWidth="8.85546875" defaultRowHeight="15" x14ac:dyDescent="0.25"/>
  <cols>
    <col min="1" max="1" width="5.7109375" customWidth="1"/>
    <col min="2" max="2" width="14.140625" customWidth="1"/>
    <col min="3" max="3" width="17.28515625" customWidth="1"/>
    <col min="4" max="4" width="21" customWidth="1"/>
    <col min="5" max="5" width="10.140625" customWidth="1"/>
    <col min="6" max="6" width="8.7109375" customWidth="1"/>
    <col min="7" max="7" width="8.28515625" customWidth="1"/>
    <col min="8" max="8" width="20.85546875" customWidth="1"/>
    <col min="9" max="9" width="86.42578125" customWidth="1"/>
  </cols>
  <sheetData>
    <row r="1" spans="1:10" ht="1.5" customHeight="1" x14ac:dyDescent="0.25">
      <c r="A1" s="58"/>
      <c r="B1" s="58"/>
      <c r="C1" s="59" t="s">
        <v>0</v>
      </c>
      <c r="D1" s="60"/>
      <c r="E1" s="60"/>
      <c r="F1" s="60"/>
      <c r="G1" s="60"/>
      <c r="H1" s="60"/>
      <c r="I1" s="60"/>
    </row>
    <row r="2" spans="1:10" x14ac:dyDescent="0.25">
      <c r="A2" s="58"/>
      <c r="B2" s="58"/>
      <c r="C2" s="60"/>
      <c r="D2" s="60"/>
      <c r="E2" s="60"/>
      <c r="F2" s="60"/>
      <c r="G2" s="60"/>
      <c r="H2" s="60"/>
      <c r="I2" s="60"/>
    </row>
    <row r="3" spans="1:10" x14ac:dyDescent="0.25">
      <c r="A3" s="58"/>
      <c r="B3" s="58"/>
      <c r="C3" s="60"/>
      <c r="D3" s="60"/>
      <c r="E3" s="60"/>
      <c r="F3" s="60"/>
      <c r="G3" s="60"/>
      <c r="H3" s="60"/>
      <c r="I3" s="60"/>
    </row>
    <row r="4" spans="1:10" x14ac:dyDescent="0.25">
      <c r="A4" s="58"/>
      <c r="B4" s="58"/>
      <c r="C4" s="60"/>
      <c r="D4" s="60"/>
      <c r="E4" s="60"/>
      <c r="F4" s="60"/>
      <c r="G4" s="60"/>
      <c r="H4" s="60"/>
      <c r="I4" s="60"/>
    </row>
    <row r="5" spans="1:10" ht="16.5" x14ac:dyDescent="0.3">
      <c r="A5" s="1"/>
      <c r="B5" s="1"/>
      <c r="C5" s="2"/>
      <c r="D5" s="2"/>
      <c r="E5" s="2"/>
      <c r="F5" s="2"/>
      <c r="G5" s="2"/>
      <c r="H5" s="2"/>
      <c r="I5" s="2"/>
    </row>
    <row r="6" spans="1:10" ht="16.5" x14ac:dyDescent="0.3">
      <c r="A6" s="1"/>
      <c r="B6" s="1"/>
      <c r="C6" s="2"/>
      <c r="D6" s="2"/>
      <c r="E6" s="2"/>
      <c r="F6" s="2"/>
      <c r="G6" s="2"/>
      <c r="H6" s="2"/>
      <c r="I6" s="2"/>
    </row>
    <row r="7" spans="1:10" ht="26.25" customHeight="1" x14ac:dyDescent="0.25">
      <c r="A7" s="61" t="s">
        <v>1</v>
      </c>
      <c r="B7" s="61"/>
      <c r="C7" s="61"/>
      <c r="D7" s="61"/>
      <c r="E7" s="61"/>
      <c r="F7" s="61"/>
      <c r="G7" s="61"/>
      <c r="H7" s="61"/>
      <c r="I7" s="61"/>
    </row>
    <row r="8" spans="1:10" ht="16.5" customHeight="1" x14ac:dyDescent="0.25">
      <c r="A8" s="62" t="s">
        <v>2</v>
      </c>
      <c r="B8" s="62"/>
      <c r="C8" s="62"/>
      <c r="D8" s="62"/>
      <c r="E8" s="62"/>
      <c r="F8" s="62"/>
      <c r="G8" s="62"/>
      <c r="H8" s="62"/>
      <c r="I8" s="62"/>
    </row>
    <row r="9" spans="1:10" ht="12" customHeight="1" x14ac:dyDescent="0.25">
      <c r="A9" s="3"/>
      <c r="B9" s="3"/>
      <c r="C9" s="3"/>
      <c r="D9" s="3"/>
      <c r="E9" s="3"/>
      <c r="F9" s="3"/>
      <c r="G9" s="3"/>
      <c r="H9" s="3"/>
      <c r="I9" s="3"/>
    </row>
    <row r="10" spans="1:10" ht="12" customHeight="1" x14ac:dyDescent="0.25">
      <c r="A10" s="3"/>
      <c r="B10" s="3"/>
      <c r="C10" s="3"/>
      <c r="D10" s="3"/>
      <c r="E10" s="3"/>
      <c r="F10" s="3"/>
      <c r="G10" s="3"/>
      <c r="H10" s="3"/>
      <c r="I10" s="3"/>
    </row>
    <row r="11" spans="1:10" s="4" customFormat="1" ht="26.25" customHeight="1" x14ac:dyDescent="0.25">
      <c r="A11" s="63" t="s">
        <v>3</v>
      </c>
      <c r="B11" s="63"/>
      <c r="C11" s="63"/>
      <c r="D11" s="63"/>
      <c r="E11" s="63"/>
      <c r="F11" s="63"/>
      <c r="G11" s="63"/>
      <c r="H11" s="63"/>
      <c r="I11" s="63"/>
    </row>
    <row r="12" spans="1:10" s="4" customFormat="1" ht="26.25" customHeight="1" x14ac:dyDescent="0.25">
      <c r="A12" s="5"/>
      <c r="B12" s="5"/>
      <c r="C12" s="5"/>
      <c r="D12" s="5"/>
      <c r="E12" s="5"/>
      <c r="F12" s="5"/>
      <c r="G12" s="5"/>
      <c r="H12" s="5"/>
      <c r="I12" s="5"/>
    </row>
    <row r="13" spans="1:10" ht="36" customHeight="1" x14ac:dyDescent="0.25">
      <c r="A13" s="57" t="s">
        <v>4</v>
      </c>
      <c r="B13" s="57"/>
      <c r="C13" s="57"/>
      <c r="D13" s="57"/>
      <c r="E13" s="57"/>
      <c r="F13" s="57"/>
      <c r="G13" s="57"/>
      <c r="H13" s="57"/>
      <c r="I13" s="57"/>
    </row>
    <row r="14" spans="1:10" ht="53.25" customHeight="1" x14ac:dyDescent="0.25">
      <c r="A14" s="6" t="s">
        <v>5</v>
      </c>
      <c r="B14" s="64" t="s">
        <v>6</v>
      </c>
      <c r="C14" s="65"/>
      <c r="D14" s="7" t="s">
        <v>7</v>
      </c>
      <c r="E14" s="8" t="s">
        <v>8</v>
      </c>
      <c r="F14" s="66" t="s">
        <v>9</v>
      </c>
      <c r="G14" s="67"/>
      <c r="H14" s="9" t="s">
        <v>10</v>
      </c>
      <c r="I14" s="8" t="s">
        <v>11</v>
      </c>
    </row>
    <row r="15" spans="1:10" s="42" customFormat="1" ht="24" customHeight="1" x14ac:dyDescent="0.25">
      <c r="A15" s="35" t="s">
        <v>12</v>
      </c>
      <c r="B15" s="36" t="s">
        <v>13</v>
      </c>
      <c r="C15" s="37"/>
      <c r="D15" s="37"/>
      <c r="E15" s="35"/>
      <c r="F15" s="38"/>
      <c r="G15" s="39"/>
      <c r="H15" s="40">
        <v>1197000000</v>
      </c>
      <c r="I15" s="41">
        <v>239400000</v>
      </c>
    </row>
    <row r="16" spans="1:10" s="48" customFormat="1" ht="36.75" customHeight="1" x14ac:dyDescent="0.25">
      <c r="A16" s="84">
        <v>1</v>
      </c>
      <c r="B16" s="85" t="s">
        <v>14</v>
      </c>
      <c r="C16" s="86"/>
      <c r="D16" s="87" t="s">
        <v>15</v>
      </c>
      <c r="E16" s="88">
        <v>200</v>
      </c>
      <c r="F16" s="89">
        <v>3490000</v>
      </c>
      <c r="G16" s="90"/>
      <c r="H16" s="91">
        <v>698000000</v>
      </c>
      <c r="I16" s="92" t="s">
        <v>16</v>
      </c>
      <c r="J16" s="93"/>
    </row>
    <row r="17" spans="1:11" s="48" customFormat="1" ht="36.75" customHeight="1" x14ac:dyDescent="0.25">
      <c r="A17" s="84">
        <v>2</v>
      </c>
      <c r="B17" s="85" t="s">
        <v>17</v>
      </c>
      <c r="C17" s="86"/>
      <c r="D17" s="87" t="s">
        <v>15</v>
      </c>
      <c r="E17" s="88">
        <v>50</v>
      </c>
      <c r="F17" s="89">
        <v>4990000</v>
      </c>
      <c r="G17" s="90"/>
      <c r="H17" s="91">
        <v>249500000</v>
      </c>
      <c r="I17" s="94"/>
      <c r="J17" s="93"/>
    </row>
    <row r="18" spans="1:11" s="48" customFormat="1" ht="36.75" customHeight="1" x14ac:dyDescent="0.25">
      <c r="A18" s="84">
        <v>3</v>
      </c>
      <c r="B18" s="85" t="s">
        <v>18</v>
      </c>
      <c r="C18" s="86"/>
      <c r="D18" s="87" t="s">
        <v>15</v>
      </c>
      <c r="E18" s="88">
        <v>50</v>
      </c>
      <c r="F18" s="89">
        <v>4990000</v>
      </c>
      <c r="G18" s="90"/>
      <c r="H18" s="91">
        <v>249500000</v>
      </c>
      <c r="I18" s="95"/>
      <c r="J18" s="93"/>
    </row>
    <row r="19" spans="1:11" s="42" customFormat="1" ht="25.5" customHeight="1" x14ac:dyDescent="0.25">
      <c r="A19" s="35" t="s">
        <v>19</v>
      </c>
      <c r="B19" s="36" t="s">
        <v>20</v>
      </c>
      <c r="C19" s="37"/>
      <c r="D19" s="37"/>
      <c r="E19" s="35"/>
      <c r="F19" s="38"/>
      <c r="G19" s="39"/>
      <c r="H19" s="40">
        <v>789000000</v>
      </c>
      <c r="I19" s="56">
        <v>157800000</v>
      </c>
    </row>
    <row r="20" spans="1:11" s="34" customFormat="1" ht="58.5" customHeight="1" x14ac:dyDescent="0.25">
      <c r="A20" s="84">
        <v>1</v>
      </c>
      <c r="B20" s="85" t="s">
        <v>21</v>
      </c>
      <c r="C20" s="96"/>
      <c r="D20" s="87" t="s">
        <v>22</v>
      </c>
      <c r="E20" s="88">
        <v>1</v>
      </c>
      <c r="F20" s="89">
        <v>690000000</v>
      </c>
      <c r="G20" s="90"/>
      <c r="H20" s="91">
        <v>690000000</v>
      </c>
      <c r="I20" s="97" t="s">
        <v>23</v>
      </c>
      <c r="J20" s="98"/>
    </row>
    <row r="21" spans="1:11" s="34" customFormat="1" ht="60.75" customHeight="1" x14ac:dyDescent="0.25">
      <c r="A21" s="84">
        <v>2</v>
      </c>
      <c r="B21" s="85" t="s">
        <v>24</v>
      </c>
      <c r="C21" s="96"/>
      <c r="D21" s="87" t="s">
        <v>22</v>
      </c>
      <c r="E21" s="88">
        <v>1</v>
      </c>
      <c r="F21" s="89">
        <v>99000000</v>
      </c>
      <c r="G21" s="90"/>
      <c r="H21" s="91">
        <v>99000000</v>
      </c>
      <c r="I21" s="97" t="s">
        <v>25</v>
      </c>
      <c r="J21" s="98"/>
    </row>
    <row r="22" spans="1:11" s="42" customFormat="1" ht="25.5" customHeight="1" x14ac:dyDescent="0.25">
      <c r="A22" s="35" t="s">
        <v>26</v>
      </c>
      <c r="B22" s="36" t="s">
        <v>27</v>
      </c>
      <c r="C22" s="37"/>
      <c r="D22" s="37"/>
      <c r="E22" s="35"/>
      <c r="F22" s="38"/>
      <c r="G22" s="39"/>
      <c r="H22" s="40">
        <v>690000000</v>
      </c>
      <c r="I22" s="41"/>
    </row>
    <row r="23" spans="1:11" s="34" customFormat="1" ht="60.75" customHeight="1" x14ac:dyDescent="0.25">
      <c r="A23" s="84">
        <v>1</v>
      </c>
      <c r="B23" s="85" t="s">
        <v>28</v>
      </c>
      <c r="C23" s="96"/>
      <c r="D23" s="87" t="s">
        <v>22</v>
      </c>
      <c r="E23" s="88">
        <v>1</v>
      </c>
      <c r="F23" s="89">
        <v>49000000</v>
      </c>
      <c r="G23" s="90"/>
      <c r="H23" s="99">
        <v>49000000</v>
      </c>
      <c r="I23" s="97" t="s">
        <v>29</v>
      </c>
      <c r="J23" s="98"/>
      <c r="K23" s="98"/>
    </row>
    <row r="24" spans="1:11" s="34" customFormat="1" ht="85.5" customHeight="1" x14ac:dyDescent="0.25">
      <c r="A24" s="84">
        <v>2</v>
      </c>
      <c r="B24" s="85" t="s">
        <v>30</v>
      </c>
      <c r="C24" s="96"/>
      <c r="D24" s="87" t="s">
        <v>22</v>
      </c>
      <c r="E24" s="88">
        <v>1</v>
      </c>
      <c r="F24" s="89">
        <v>29000000</v>
      </c>
      <c r="G24" s="90"/>
      <c r="H24" s="99">
        <v>29000000</v>
      </c>
      <c r="I24" s="97" t="s">
        <v>31</v>
      </c>
      <c r="J24" s="98"/>
      <c r="K24" s="98"/>
    </row>
    <row r="25" spans="1:11" s="47" customFormat="1" ht="32.25" customHeight="1" x14ac:dyDescent="0.25">
      <c r="A25" s="43">
        <v>3</v>
      </c>
      <c r="B25" s="68" t="s">
        <v>32</v>
      </c>
      <c r="C25" s="69"/>
      <c r="D25" s="69"/>
      <c r="E25" s="69"/>
      <c r="F25" s="69"/>
      <c r="G25" s="44"/>
      <c r="H25" s="45">
        <v>230000000</v>
      </c>
      <c r="I25" s="46"/>
    </row>
    <row r="26" spans="1:11" s="34" customFormat="1" ht="90" customHeight="1" x14ac:dyDescent="0.25">
      <c r="A26" s="100" t="s">
        <v>33</v>
      </c>
      <c r="B26" s="85" t="s">
        <v>34</v>
      </c>
      <c r="C26" s="86"/>
      <c r="D26" s="87" t="s">
        <v>35</v>
      </c>
      <c r="E26" s="88">
        <v>2</v>
      </c>
      <c r="F26" s="89">
        <v>39000000</v>
      </c>
      <c r="G26" s="90"/>
      <c r="H26" s="99">
        <v>78000000</v>
      </c>
      <c r="I26" s="97" t="s">
        <v>36</v>
      </c>
      <c r="J26" s="98"/>
      <c r="K26" s="98"/>
    </row>
    <row r="27" spans="1:11" s="34" customFormat="1" ht="46.5" customHeight="1" x14ac:dyDescent="0.25">
      <c r="A27" s="100" t="s">
        <v>37</v>
      </c>
      <c r="B27" s="85" t="s">
        <v>38</v>
      </c>
      <c r="C27" s="86"/>
      <c r="D27" s="87"/>
      <c r="E27" s="88"/>
      <c r="F27" s="89"/>
      <c r="G27" s="90"/>
      <c r="H27" s="99">
        <v>152000000</v>
      </c>
      <c r="I27" s="97"/>
      <c r="J27" s="98"/>
      <c r="K27" s="98"/>
    </row>
    <row r="28" spans="1:11" s="54" customFormat="1" ht="120" customHeight="1" x14ac:dyDescent="0.25">
      <c r="A28" s="49" t="s">
        <v>39</v>
      </c>
      <c r="B28" s="70" t="s">
        <v>40</v>
      </c>
      <c r="C28" s="71"/>
      <c r="D28" s="50" t="s">
        <v>41</v>
      </c>
      <c r="E28" s="51">
        <v>8</v>
      </c>
      <c r="F28" s="72">
        <v>16900000</v>
      </c>
      <c r="G28" s="73"/>
      <c r="H28" s="52">
        <v>135200000</v>
      </c>
      <c r="I28" s="53" t="s">
        <v>42</v>
      </c>
    </row>
    <row r="29" spans="1:11" s="54" customFormat="1" ht="34.5" customHeight="1" x14ac:dyDescent="0.25">
      <c r="A29" s="49" t="s">
        <v>39</v>
      </c>
      <c r="B29" s="70" t="s">
        <v>43</v>
      </c>
      <c r="C29" s="71"/>
      <c r="D29" s="50" t="s">
        <v>41</v>
      </c>
      <c r="E29" s="51">
        <v>8</v>
      </c>
      <c r="F29" s="72">
        <v>1500000</v>
      </c>
      <c r="G29" s="73"/>
      <c r="H29" s="52">
        <v>12000000</v>
      </c>
      <c r="I29" s="53" t="s">
        <v>44</v>
      </c>
    </row>
    <row r="30" spans="1:11" s="54" customFormat="1" ht="35.25" customHeight="1" x14ac:dyDescent="0.25">
      <c r="A30" s="49" t="s">
        <v>39</v>
      </c>
      <c r="B30" s="70" t="s">
        <v>45</v>
      </c>
      <c r="C30" s="71"/>
      <c r="D30" s="50" t="s">
        <v>41</v>
      </c>
      <c r="E30" s="51">
        <v>8</v>
      </c>
      <c r="F30" s="72">
        <v>600000</v>
      </c>
      <c r="G30" s="73"/>
      <c r="H30" s="52">
        <v>4800000</v>
      </c>
      <c r="I30" s="53" t="s">
        <v>46</v>
      </c>
    </row>
    <row r="31" spans="1:11" s="17" customFormat="1" ht="25.5" customHeight="1" x14ac:dyDescent="0.25">
      <c r="A31" s="102" t="s">
        <v>47</v>
      </c>
      <c r="B31" s="103" t="s">
        <v>48</v>
      </c>
      <c r="C31" s="104"/>
      <c r="D31" s="104"/>
      <c r="E31" s="102"/>
      <c r="F31" s="105"/>
      <c r="G31" s="106"/>
      <c r="H31" s="107">
        <v>179433940</v>
      </c>
      <c r="I31" s="108">
        <v>32356940</v>
      </c>
    </row>
    <row r="32" spans="1:11" s="34" customFormat="1" ht="50.25" customHeight="1" x14ac:dyDescent="0.25">
      <c r="A32" s="84">
        <v>1</v>
      </c>
      <c r="B32" s="85" t="s">
        <v>49</v>
      </c>
      <c r="C32" s="96"/>
      <c r="D32" s="87" t="s">
        <v>50</v>
      </c>
      <c r="E32" s="88">
        <v>20</v>
      </c>
      <c r="F32" s="89">
        <v>7353850</v>
      </c>
      <c r="G32" s="90"/>
      <c r="H32" s="91">
        <v>147077000</v>
      </c>
      <c r="I32" s="101" t="s">
        <v>51</v>
      </c>
      <c r="J32" s="98"/>
      <c r="K32" s="98"/>
    </row>
    <row r="33" spans="1:11" s="34" customFormat="1" ht="72" customHeight="1" x14ac:dyDescent="0.25">
      <c r="A33" s="84">
        <v>2</v>
      </c>
      <c r="B33" s="85" t="s">
        <v>52</v>
      </c>
      <c r="C33" s="96"/>
      <c r="D33" s="87" t="s">
        <v>50</v>
      </c>
      <c r="E33" s="88">
        <v>20</v>
      </c>
      <c r="F33" s="89">
        <v>1617847</v>
      </c>
      <c r="G33" s="90"/>
      <c r="H33" s="91">
        <v>32356940</v>
      </c>
      <c r="I33" s="101" t="s">
        <v>53</v>
      </c>
      <c r="J33" s="98"/>
      <c r="K33" s="98"/>
    </row>
    <row r="34" spans="1:11" s="17" customFormat="1" ht="25.5" customHeight="1" x14ac:dyDescent="0.25">
      <c r="A34" s="10" t="s">
        <v>54</v>
      </c>
      <c r="B34" s="11" t="s">
        <v>55</v>
      </c>
      <c r="C34" s="12"/>
      <c r="D34" s="12"/>
      <c r="E34" s="10"/>
      <c r="F34" s="13"/>
      <c r="G34" s="14"/>
      <c r="H34" s="15">
        <v>712800000</v>
      </c>
      <c r="I34" s="16"/>
    </row>
    <row r="35" spans="1:11" s="22" customFormat="1" ht="50.25" customHeight="1" x14ac:dyDescent="0.25">
      <c r="A35" s="18">
        <v>1</v>
      </c>
      <c r="B35" s="74" t="s">
        <v>56</v>
      </c>
      <c r="C35" s="75"/>
      <c r="D35" s="19" t="s">
        <v>57</v>
      </c>
      <c r="E35" s="20">
        <v>200</v>
      </c>
      <c r="F35" s="76">
        <v>60000</v>
      </c>
      <c r="G35" s="77"/>
      <c r="H35" s="21">
        <v>12000000</v>
      </c>
      <c r="I35" s="23" t="s">
        <v>58</v>
      </c>
    </row>
    <row r="36" spans="1:11" s="22" customFormat="1" ht="50.25" customHeight="1" x14ac:dyDescent="0.25">
      <c r="A36" s="18">
        <v>2</v>
      </c>
      <c r="B36" s="74" t="s">
        <v>59</v>
      </c>
      <c r="C36" s="75"/>
      <c r="D36" s="19" t="s">
        <v>57</v>
      </c>
      <c r="E36" s="20">
        <v>200</v>
      </c>
      <c r="F36" s="76">
        <v>3355000</v>
      </c>
      <c r="G36" s="77"/>
      <c r="H36" s="21">
        <v>671000000</v>
      </c>
      <c r="I36" s="23" t="s">
        <v>60</v>
      </c>
    </row>
    <row r="37" spans="1:11" s="22" customFormat="1" ht="100.5" customHeight="1" x14ac:dyDescent="0.25">
      <c r="A37" s="18">
        <v>3</v>
      </c>
      <c r="B37" s="74" t="s">
        <v>61</v>
      </c>
      <c r="C37" s="75"/>
      <c r="D37" s="19" t="s">
        <v>57</v>
      </c>
      <c r="E37" s="20">
        <v>200</v>
      </c>
      <c r="F37" s="76">
        <v>149000</v>
      </c>
      <c r="G37" s="77"/>
      <c r="H37" s="21">
        <v>29800000</v>
      </c>
      <c r="I37" s="23" t="s">
        <v>62</v>
      </c>
    </row>
    <row r="38" spans="1:11" s="17" customFormat="1" ht="25.5" customHeight="1" x14ac:dyDescent="0.25">
      <c r="A38" s="102" t="s">
        <v>54</v>
      </c>
      <c r="B38" s="109" t="s">
        <v>63</v>
      </c>
      <c r="C38" s="110"/>
      <c r="D38" s="104"/>
      <c r="E38" s="102"/>
      <c r="F38" s="105"/>
      <c r="G38" s="106"/>
      <c r="H38" s="107"/>
      <c r="I38" s="108"/>
    </row>
    <row r="39" spans="1:11" s="22" customFormat="1" ht="50.25" customHeight="1" x14ac:dyDescent="0.25">
      <c r="A39" s="18">
        <v>1</v>
      </c>
      <c r="B39" s="74" t="s">
        <v>64</v>
      </c>
      <c r="C39" s="75"/>
      <c r="D39" s="19" t="s">
        <v>65</v>
      </c>
      <c r="E39" s="20">
        <v>200</v>
      </c>
      <c r="F39" s="76">
        <v>50000</v>
      </c>
      <c r="G39" s="77"/>
      <c r="H39" s="21">
        <v>10000000</v>
      </c>
      <c r="I39" s="23" t="s">
        <v>66</v>
      </c>
    </row>
    <row r="40" spans="1:11" s="22" customFormat="1" ht="50.25" customHeight="1" x14ac:dyDescent="0.25">
      <c r="A40" s="18">
        <v>2</v>
      </c>
      <c r="B40" s="74" t="s">
        <v>64</v>
      </c>
      <c r="C40" s="75"/>
      <c r="D40" s="19" t="s">
        <v>65</v>
      </c>
      <c r="E40" s="20">
        <v>200</v>
      </c>
      <c r="F40" s="76">
        <v>50000</v>
      </c>
      <c r="G40" s="77"/>
      <c r="H40" s="21">
        <v>10000000</v>
      </c>
      <c r="I40" s="23" t="s">
        <v>67</v>
      </c>
    </row>
    <row r="41" spans="1:11" s="34" customFormat="1" ht="100.5" customHeight="1" x14ac:dyDescent="0.25">
      <c r="A41" s="111">
        <v>3</v>
      </c>
      <c r="B41" s="112" t="s">
        <v>68</v>
      </c>
      <c r="C41" s="113"/>
      <c r="D41" s="114" t="s">
        <v>71</v>
      </c>
      <c r="E41" s="115">
        <v>12</v>
      </c>
      <c r="F41" s="76">
        <v>29000000</v>
      </c>
      <c r="G41" s="77"/>
      <c r="H41" s="33">
        <v>348000000</v>
      </c>
      <c r="I41" s="116" t="s">
        <v>69</v>
      </c>
      <c r="J41" s="117"/>
      <c r="K41" s="117"/>
    </row>
    <row r="42" spans="1:11" s="34" customFormat="1" ht="100.5" customHeight="1" x14ac:dyDescent="0.25">
      <c r="A42" s="111">
        <v>4</v>
      </c>
      <c r="B42" s="112" t="s">
        <v>70</v>
      </c>
      <c r="C42" s="113"/>
      <c r="D42" s="114" t="s">
        <v>71</v>
      </c>
      <c r="E42" s="115">
        <v>12</v>
      </c>
      <c r="F42" s="76">
        <v>16900000</v>
      </c>
      <c r="G42" s="77"/>
      <c r="H42" s="33">
        <v>202800000</v>
      </c>
      <c r="I42" s="116" t="s">
        <v>72</v>
      </c>
      <c r="J42" s="117"/>
      <c r="K42" s="117"/>
    </row>
    <row r="43" spans="1:11" ht="28.5" customHeight="1" x14ac:dyDescent="0.25">
      <c r="A43" s="78" t="s">
        <v>73</v>
      </c>
      <c r="B43" s="79"/>
      <c r="C43" s="79"/>
      <c r="D43" s="79"/>
      <c r="E43" s="79"/>
      <c r="F43" s="79"/>
      <c r="G43" s="79"/>
      <c r="H43" s="79"/>
      <c r="I43" s="79"/>
    </row>
    <row r="44" spans="1:11" ht="21.75" customHeight="1" x14ac:dyDescent="0.3">
      <c r="A44" s="24" t="s">
        <v>74</v>
      </c>
      <c r="B44" s="25"/>
      <c r="C44" s="25"/>
      <c r="D44" s="25"/>
      <c r="E44" s="25"/>
      <c r="F44" s="25"/>
      <c r="G44" s="25"/>
      <c r="H44" s="26"/>
      <c r="I44" s="26"/>
    </row>
    <row r="45" spans="1:11" ht="21.75" customHeight="1" x14ac:dyDescent="0.3">
      <c r="A45" s="24" t="s">
        <v>75</v>
      </c>
      <c r="B45" s="25"/>
      <c r="C45" s="25"/>
      <c r="D45" s="25"/>
      <c r="E45" s="25"/>
      <c r="F45" s="25"/>
      <c r="G45" s="25"/>
      <c r="H45" s="26"/>
      <c r="I45" s="55"/>
    </row>
    <row r="46" spans="1:11" ht="21.75" customHeight="1" x14ac:dyDescent="0.3">
      <c r="A46" s="24" t="s">
        <v>76</v>
      </c>
      <c r="B46" s="25"/>
      <c r="C46" s="25"/>
      <c r="D46" s="25"/>
      <c r="E46" s="25"/>
      <c r="F46" s="25"/>
      <c r="G46" s="25"/>
      <c r="H46" s="26"/>
      <c r="I46" s="26"/>
    </row>
    <row r="47" spans="1:11" ht="21" customHeight="1" x14ac:dyDescent="0.35">
      <c r="A47" s="26"/>
      <c r="B47" s="26" t="s">
        <v>77</v>
      </c>
      <c r="C47" s="26"/>
      <c r="D47" s="26"/>
      <c r="E47" s="26"/>
      <c r="F47" s="27"/>
      <c r="G47" s="28"/>
      <c r="H47" s="29"/>
      <c r="I47" s="30"/>
    </row>
    <row r="48" spans="1:11" ht="19.5" customHeight="1" x14ac:dyDescent="0.35">
      <c r="A48" s="26"/>
      <c r="B48" s="26" t="s">
        <v>78</v>
      </c>
      <c r="C48" s="26"/>
      <c r="D48" s="26"/>
      <c r="E48" s="26"/>
      <c r="F48" s="27"/>
      <c r="G48" s="28"/>
      <c r="H48" s="29"/>
      <c r="I48" s="31"/>
    </row>
    <row r="49" spans="1:9" ht="19.5" customHeight="1" x14ac:dyDescent="0.35">
      <c r="A49" s="26"/>
      <c r="B49" s="26" t="s">
        <v>79</v>
      </c>
      <c r="C49" s="26"/>
      <c r="D49" s="26"/>
      <c r="E49" s="26"/>
      <c r="F49" s="27"/>
      <c r="G49" s="28"/>
      <c r="H49" s="29"/>
      <c r="I49" s="27"/>
    </row>
    <row r="50" spans="1:9" ht="19.5" customHeight="1" x14ac:dyDescent="0.35">
      <c r="A50" s="26"/>
      <c r="B50" s="26"/>
      <c r="C50" s="26"/>
      <c r="D50" s="26"/>
      <c r="E50" s="26"/>
      <c r="F50" s="27"/>
      <c r="G50" s="28"/>
      <c r="H50" s="29"/>
      <c r="I50" s="27"/>
    </row>
    <row r="51" spans="1:9" ht="19.5" customHeight="1" x14ac:dyDescent="0.35">
      <c r="A51" s="26"/>
      <c r="B51" s="26"/>
      <c r="C51" s="26"/>
      <c r="D51" s="26"/>
      <c r="E51" s="26"/>
      <c r="F51" s="27"/>
      <c r="G51" s="28"/>
      <c r="H51" s="29"/>
      <c r="I51" s="27"/>
    </row>
    <row r="52" spans="1:9" ht="19.5" customHeight="1" x14ac:dyDescent="0.35">
      <c r="A52" s="26"/>
      <c r="B52" s="26"/>
      <c r="C52" s="26"/>
      <c r="D52" s="26"/>
      <c r="E52" s="26"/>
      <c r="F52" s="27"/>
      <c r="G52" s="28"/>
      <c r="H52" s="29"/>
      <c r="I52" s="32" t="s">
        <v>80</v>
      </c>
    </row>
    <row r="53" spans="1:9" ht="19.5" customHeight="1" x14ac:dyDescent="0.35">
      <c r="A53" s="26"/>
      <c r="B53" s="26"/>
      <c r="C53" s="26"/>
      <c r="D53" s="26"/>
      <c r="E53" s="26"/>
      <c r="F53" s="27"/>
      <c r="G53" s="28"/>
      <c r="H53" s="29"/>
      <c r="I53" s="32" t="s">
        <v>81</v>
      </c>
    </row>
    <row r="54" spans="1:9" ht="19.5" customHeight="1" x14ac:dyDescent="0.35">
      <c r="A54" s="26"/>
      <c r="B54" s="26"/>
      <c r="C54" s="26"/>
      <c r="D54" s="26"/>
      <c r="E54" s="26"/>
      <c r="F54" s="27"/>
      <c r="G54" s="28"/>
      <c r="H54" s="29"/>
      <c r="I54" s="31"/>
    </row>
    <row r="55" spans="1:9" ht="19.5" customHeight="1" x14ac:dyDescent="0.35">
      <c r="A55" s="26"/>
      <c r="B55" s="26"/>
      <c r="C55" s="26"/>
      <c r="D55" s="26"/>
      <c r="E55" s="26"/>
      <c r="F55" s="27"/>
      <c r="G55" s="28"/>
      <c r="H55" s="29"/>
      <c r="I55" s="31"/>
    </row>
    <row r="56" spans="1:9" ht="19.5" customHeight="1" x14ac:dyDescent="0.35">
      <c r="A56" s="26"/>
      <c r="B56" s="26"/>
      <c r="C56" s="26"/>
      <c r="D56" s="26"/>
      <c r="E56" s="26"/>
      <c r="F56" s="27"/>
      <c r="G56" s="28"/>
      <c r="H56" s="29"/>
      <c r="I56" s="31"/>
    </row>
    <row r="57" spans="1:9" ht="19.5" customHeight="1" x14ac:dyDescent="0.35">
      <c r="A57" s="26"/>
      <c r="B57" s="26"/>
      <c r="C57" s="26"/>
      <c r="D57" s="26"/>
      <c r="E57" s="26"/>
      <c r="F57" s="27"/>
      <c r="G57" s="28"/>
      <c r="H57" s="29"/>
      <c r="I57" s="31"/>
    </row>
    <row r="58" spans="1:9" ht="19.5" customHeight="1" x14ac:dyDescent="0.35">
      <c r="A58" s="26"/>
      <c r="B58" s="26"/>
      <c r="C58" s="26"/>
      <c r="D58" s="26"/>
      <c r="E58" s="26"/>
      <c r="F58" s="27"/>
      <c r="G58" s="28"/>
      <c r="H58" s="29"/>
      <c r="I58" s="27"/>
    </row>
    <row r="59" spans="1:9" ht="19.5" customHeight="1" x14ac:dyDescent="0.35">
      <c r="A59" s="26"/>
      <c r="B59" s="26"/>
      <c r="C59" s="26"/>
      <c r="D59" s="26"/>
      <c r="E59" s="26"/>
      <c r="F59" s="27"/>
      <c r="G59" s="28"/>
      <c r="H59" s="29"/>
      <c r="I59" s="27"/>
    </row>
    <row r="60" spans="1:9" ht="19.5" customHeight="1" x14ac:dyDescent="0.35">
      <c r="A60" s="26"/>
      <c r="B60" s="26"/>
      <c r="C60" s="26"/>
      <c r="D60" s="26"/>
      <c r="E60" s="26"/>
      <c r="F60" s="27"/>
      <c r="G60" s="28"/>
      <c r="H60" s="29"/>
      <c r="I60" s="27"/>
    </row>
    <row r="61" spans="1:9" ht="12" customHeight="1" x14ac:dyDescent="0.25">
      <c r="A61" s="80"/>
      <c r="B61" s="80"/>
      <c r="C61" s="80"/>
      <c r="D61" s="80"/>
      <c r="E61" s="80"/>
      <c r="F61" s="80"/>
      <c r="G61" s="80"/>
      <c r="H61" s="80"/>
      <c r="I61" s="80"/>
    </row>
    <row r="62" spans="1:9" ht="22.5" customHeight="1" x14ac:dyDescent="0.25">
      <c r="E62" s="81"/>
      <c r="F62" s="82"/>
      <c r="G62" s="82"/>
      <c r="H62" s="83"/>
      <c r="I62" s="83"/>
    </row>
    <row r="63" spans="1:9" ht="22.5" customHeight="1" x14ac:dyDescent="0.25">
      <c r="E63" s="82"/>
      <c r="F63" s="82"/>
      <c r="G63" s="82"/>
    </row>
  </sheetData>
  <mergeCells count="57">
    <mergeCell ref="A43:I43"/>
    <mergeCell ref="A61:I61"/>
    <mergeCell ref="E62:G63"/>
    <mergeCell ref="H62:I62"/>
    <mergeCell ref="B40:C40"/>
    <mergeCell ref="F40:G40"/>
    <mergeCell ref="B41:C41"/>
    <mergeCell ref="F41:G41"/>
    <mergeCell ref="B42:C42"/>
    <mergeCell ref="F42:G42"/>
    <mergeCell ref="B39:C39"/>
    <mergeCell ref="F39:G39"/>
    <mergeCell ref="B32:C32"/>
    <mergeCell ref="F32:G32"/>
    <mergeCell ref="B33:C33"/>
    <mergeCell ref="F33:G33"/>
    <mergeCell ref="B35:C35"/>
    <mergeCell ref="F35:G35"/>
    <mergeCell ref="B36:C36"/>
    <mergeCell ref="F36:G36"/>
    <mergeCell ref="B37:C37"/>
    <mergeCell ref="F37:G37"/>
    <mergeCell ref="B38:C38"/>
    <mergeCell ref="B28:C28"/>
    <mergeCell ref="F28:G28"/>
    <mergeCell ref="B29:C29"/>
    <mergeCell ref="F29:G29"/>
    <mergeCell ref="B30:C30"/>
    <mergeCell ref="F30:G30"/>
    <mergeCell ref="B27:C27"/>
    <mergeCell ref="F27:G27"/>
    <mergeCell ref="B20:C20"/>
    <mergeCell ref="F20:G20"/>
    <mergeCell ref="B21:C21"/>
    <mergeCell ref="F21:G21"/>
    <mergeCell ref="B23:C23"/>
    <mergeCell ref="F23:G23"/>
    <mergeCell ref="B24:C24"/>
    <mergeCell ref="F24:G24"/>
    <mergeCell ref="B25:F25"/>
    <mergeCell ref="B26:C26"/>
    <mergeCell ref="F26:G26"/>
    <mergeCell ref="B14:C14"/>
    <mergeCell ref="F14:G14"/>
    <mergeCell ref="B16:C16"/>
    <mergeCell ref="F16:G16"/>
    <mergeCell ref="I16:I18"/>
    <mergeCell ref="B17:C17"/>
    <mergeCell ref="F17:G17"/>
    <mergeCell ref="B18:C18"/>
    <mergeCell ref="F18:G18"/>
    <mergeCell ref="A13:I13"/>
    <mergeCell ref="A1:B4"/>
    <mergeCell ref="C1:I4"/>
    <mergeCell ref="A7:I7"/>
    <mergeCell ref="A8:I8"/>
    <mergeCell ref="A11:I11"/>
  </mergeCells>
  <printOptions horizontalCentered="1"/>
  <pageMargins left="0.2" right="0.15" top="0.5" bottom="0.25" header="0.3" footer="0.3"/>
  <pageSetup paperSize="9" scale="45" fitToHeight="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9:J18"/>
  <sheetViews>
    <sheetView workbookViewId="0">
      <selection activeCell="J18" sqref="J18"/>
    </sheetView>
  </sheetViews>
  <sheetFormatPr defaultRowHeight="15" x14ac:dyDescent="0.25"/>
  <cols>
    <col min="9" max="9" width="10" bestFit="1" customWidth="1"/>
    <col min="10" max="10" width="16.28515625" customWidth="1"/>
  </cols>
  <sheetData>
    <row r="9" spans="6:10" x14ac:dyDescent="0.25">
      <c r="F9">
        <f>500/12</f>
        <v>41.666666666666664</v>
      </c>
      <c r="G9">
        <f>F9*200</f>
        <v>8333.3333333333321</v>
      </c>
    </row>
    <row r="13" spans="6:10" x14ac:dyDescent="0.25">
      <c r="I13">
        <v>60000</v>
      </c>
      <c r="J13">
        <f>I13*12</f>
        <v>720000</v>
      </c>
    </row>
    <row r="14" spans="6:10" x14ac:dyDescent="0.25">
      <c r="J14">
        <v>144000000</v>
      </c>
    </row>
    <row r="17" spans="9:10" x14ac:dyDescent="0.25">
      <c r="I17">
        <v>900000000</v>
      </c>
      <c r="J17">
        <f>I17/250</f>
        <v>3600000</v>
      </c>
    </row>
    <row r="18" spans="9:10" x14ac:dyDescent="0.25">
      <c r="J18">
        <f>J17*200</f>
        <v>720000000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DMS_Ban</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tudm.vt</dc:creator>
  <cp:lastModifiedBy>Le Thi Thu Ha</cp:lastModifiedBy>
  <dcterms:created xsi:type="dcterms:W3CDTF">2017-01-19T12:44:17Z</dcterms:created>
  <dcterms:modified xsi:type="dcterms:W3CDTF">2017-05-19T09:37:24Z</dcterms:modified>
</cp:coreProperties>
</file>