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<sst xmlns="http://schemas.openxmlformats.org/spreadsheetml/2006/main" count="8" uniqueCount="8">
  <si>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Vref =3.3V</t>
  </si>
  <si>
    <t>Battery level</t>
  </si>
  <si>
    <t>Vin</t>
  </si>
  <si>
    <t>12-bit resolution value</t>
  </si>
  <si>
    <t>Converter value (V)</t>
  </si>
  <si>
    <t>Battery voltage converted value</t>
  </si>
  <si>
    <t>24V demo measurement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</si>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</sst>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155CC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  <col customWidth="1" min="3" max="3" width="17.25"/>
    <col customWidth="1" min="4" max="4" width="15.5"/>
    <col customWidth="1" min="5" max="5" width="24.38"/>
  </cols>
  <sheetData>
    <row r="1">
      <c r="A1" s="1"/>
      <c r="B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>
        <v>0.0</v>
      </c>
      <c r="B3" s="1">
        <v>10.5</v>
      </c>
      <c r="C3" s="1">
        <v>1200.0</v>
      </c>
      <c r="D3" s="3">
        <f t="shared" ref="D3:D14" si="1">C3/4096*3.3</f>
        <v>0.966796875</v>
      </c>
      <c r="E3" s="3">
        <f t="shared" ref="E3:E14" si="2">D3*11</f>
        <v>10.63476563</v>
      </c>
    </row>
    <row r="4">
      <c r="A4" s="2">
        <v>0.1</v>
      </c>
      <c r="B4" s="1">
        <v>11.31</v>
      </c>
      <c r="C4" s="1">
        <v>1293.0</v>
      </c>
      <c r="D4" s="3">
        <f t="shared" si="1"/>
        <v>1.041723633</v>
      </c>
      <c r="E4" s="3">
        <f t="shared" si="2"/>
        <v>11.45895996</v>
      </c>
    </row>
    <row r="5">
      <c r="A5" s="2">
        <v>0.2</v>
      </c>
      <c r="B5" s="1">
        <v>11.58</v>
      </c>
      <c r="C5" s="1">
        <v>1323.0</v>
      </c>
      <c r="D5" s="3">
        <f t="shared" si="1"/>
        <v>1.065893555</v>
      </c>
      <c r="E5" s="3">
        <f t="shared" si="2"/>
        <v>11.7248291</v>
      </c>
    </row>
    <row r="6">
      <c r="A6" s="2">
        <v>0.3</v>
      </c>
      <c r="B6" s="1">
        <v>11.75</v>
      </c>
      <c r="C6" s="1">
        <v>1343.0</v>
      </c>
      <c r="D6" s="3">
        <f t="shared" si="1"/>
        <v>1.082006836</v>
      </c>
      <c r="E6" s="3">
        <f t="shared" si="2"/>
        <v>11.9020752</v>
      </c>
    </row>
    <row r="7">
      <c r="A7" s="2">
        <v>0.4</v>
      </c>
      <c r="B7" s="1">
        <v>11.9</v>
      </c>
      <c r="C7" s="1">
        <v>1358.0</v>
      </c>
      <c r="D7" s="3">
        <f t="shared" si="1"/>
        <v>1.094091797</v>
      </c>
      <c r="E7" s="3">
        <f t="shared" si="2"/>
        <v>12.03500977</v>
      </c>
    </row>
    <row r="8">
      <c r="A8" s="2">
        <v>0.5</v>
      </c>
      <c r="B8" s="1">
        <v>12.06</v>
      </c>
      <c r="C8" s="1">
        <v>1377.0</v>
      </c>
      <c r="D8" s="3">
        <f t="shared" si="1"/>
        <v>1.109399414</v>
      </c>
      <c r="E8" s="3">
        <f t="shared" si="2"/>
        <v>12.20339355</v>
      </c>
    </row>
    <row r="9">
      <c r="A9" s="2">
        <v>0.6</v>
      </c>
      <c r="B9" s="1">
        <v>12.2</v>
      </c>
      <c r="C9" s="1">
        <v>1394.0</v>
      </c>
      <c r="D9" s="3">
        <f t="shared" si="1"/>
        <v>1.123095703</v>
      </c>
      <c r="E9" s="3">
        <f t="shared" si="2"/>
        <v>12.35405273</v>
      </c>
    </row>
    <row r="10">
      <c r="A10" s="2">
        <v>0.7</v>
      </c>
      <c r="B10" s="1">
        <v>12.32</v>
      </c>
      <c r="C10" s="1">
        <v>1406.0</v>
      </c>
      <c r="D10" s="3">
        <f t="shared" si="1"/>
        <v>1.132763672</v>
      </c>
      <c r="E10" s="3">
        <f t="shared" si="2"/>
        <v>12.46040039</v>
      </c>
    </row>
    <row r="11">
      <c r="A11" s="2">
        <v>0.8</v>
      </c>
      <c r="B11" s="1">
        <v>12.42</v>
      </c>
      <c r="C11" s="1">
        <v>1420.0</v>
      </c>
      <c r="D11" s="3">
        <f t="shared" si="1"/>
        <v>1.144042969</v>
      </c>
      <c r="E11" s="3">
        <f t="shared" si="2"/>
        <v>12.58447266</v>
      </c>
    </row>
    <row r="12">
      <c r="A12" s="2">
        <v>0.9</v>
      </c>
      <c r="B12" s="1">
        <v>12.5</v>
      </c>
      <c r="C12" s="1">
        <v>1428.0</v>
      </c>
      <c r="D12" s="3">
        <f t="shared" si="1"/>
        <v>1.150488281</v>
      </c>
      <c r="E12" s="3">
        <f t="shared" si="2"/>
        <v>12.65537109</v>
      </c>
    </row>
    <row r="13">
      <c r="A13" s="2">
        <v>1.0</v>
      </c>
      <c r="B13" s="1">
        <v>12.7</v>
      </c>
      <c r="C13" s="1">
        <v>1454.0</v>
      </c>
      <c r="D13" s="3">
        <f t="shared" si="1"/>
        <v>1.171435547</v>
      </c>
      <c r="E13" s="3">
        <f t="shared" si="2"/>
        <v>12.88579102</v>
      </c>
    </row>
    <row r="14">
      <c r="A14" s="1" t="s">
        <v>6</v>
      </c>
      <c r="B14" s="1">
        <v>24.0</v>
      </c>
      <c r="C14" s="1">
        <v>969.0</v>
      </c>
      <c r="D14" s="3">
        <f t="shared" si="1"/>
        <v>0.7806884766</v>
      </c>
      <c r="E14" s="3">
        <f t="shared" si="2"/>
        <v>8.587573242</v>
      </c>
    </row>
    <row r="16">
      <c r="C16" s="1">
        <v>925.0</v>
      </c>
      <c r="D16" s="4">
        <f>C16/4096*5</f>
        <v>1.129150391</v>
      </c>
      <c r="E16" s="1">
        <f>D16*11</f>
        <v>12.4206543</v>
      </c>
    </row>
    <row r="17">
      <c r="B17" s="1" t="s">
        <v>7</v>
      </c>
      <c r="C17" s="1">
        <f>1.13*4096/3.3</f>
        <v>1402.569697</v>
      </c>
    </row>
  </sheetData>
  <drawing r:id="rId1"/>
</worksheet>
</file>