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matsu\Documents\SVN_Checkout\SmartPBXカスコン\trunk\Step3.0\20_FD\"/>
    </mc:Choice>
  </mc:AlternateContent>
  <bookViews>
    <workbookView xWindow="1200" yWindow="870" windowWidth="23745" windowHeight="13605" tabRatio="508" activeTab="1"/>
  </bookViews>
  <sheets>
    <sheet name="表紙" sheetId="7" r:id="rId1"/>
    <sheet name="改版履歴" sheetId="9" r:id="rId2"/>
    <sheet name="ログファイル一覧" sheetId="11" r:id="rId3"/>
    <sheet name="メッセージ一覧" sheetId="6" r:id="rId4"/>
    <sheet name="(参照用)機能一覧" sheetId="12" r:id="rId5"/>
  </sheets>
  <definedNames>
    <definedName name="_xlnm._FilterDatabase" localSheetId="3" hidden="1">メッセージ一覧!$B$4:$L$211</definedName>
    <definedName name="_xlnm.Print_Area" localSheetId="3">メッセージ一覧!$A$1:$M$366</definedName>
    <definedName name="_xlnm.Print_Area" localSheetId="2">ログファイル一覧!$A$1:$AH$13</definedName>
    <definedName name="_xlnm.Print_Area" localSheetId="1">改版履歴!$A$1:$H$54</definedName>
    <definedName name="_xlnm.Print_Area" localSheetId="0">表紙!$A$1:$I$52</definedName>
    <definedName name="_xlnm.Print_Titles" localSheetId="3">メッセージ一覧!$4:$4</definedName>
    <definedName name="_xlnm.Print_Titles" localSheetId="1">改版履歴!$3:$3</definedName>
    <definedName name="SO系機能">'(参照用)機能一覧'!$C$3:$C$10</definedName>
    <definedName name="カスコン系機能">'(参照用)機能一覧'!$D$3:$D$36</definedName>
    <definedName name="管理系機能">'(参照用)機能一覧'!$E$3:$E$5</definedName>
    <definedName name="機能名_大項目">'(参照用)機能一覧'!$C$2:$F$2</definedName>
    <definedName name="共通">'(参照用)機能一覧'!$F$3:$F$5</definedName>
  </definedNames>
  <calcPr calcId="152511"/>
</workbook>
</file>

<file path=xl/calcChain.xml><?xml version="1.0" encoding="utf-8"?>
<calcChain xmlns="http://schemas.openxmlformats.org/spreadsheetml/2006/main">
  <c r="B66" i="6" l="1"/>
  <c r="G335" i="6" l="1"/>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I337" i="6" l="1"/>
  <c r="G336" i="6"/>
  <c r="G337" i="6" s="1"/>
  <c r="G338" i="6"/>
  <c r="I336" i="6"/>
  <c r="I335" i="6"/>
  <c r="I331" i="6"/>
  <c r="B331" i="6"/>
  <c r="I334" i="6"/>
  <c r="B334" i="6"/>
  <c r="I333" i="6"/>
  <c r="B333" i="6"/>
  <c r="I332" i="6"/>
  <c r="B332" i="6"/>
  <c r="I329" i="6"/>
  <c r="B329" i="6"/>
  <c r="I330" i="6"/>
  <c r="B330" i="6"/>
  <c r="G339" i="6" l="1"/>
  <c r="I338" i="6"/>
  <c r="B65" i="6"/>
  <c r="I339" i="6" l="1"/>
  <c r="G340" i="6"/>
  <c r="B64" i="6"/>
  <c r="G341" i="6" l="1"/>
  <c r="I340" i="6"/>
  <c r="I328" i="6"/>
  <c r="B328" i="6"/>
  <c r="I341" i="6" l="1"/>
  <c r="G342" i="6"/>
  <c r="I324" i="6"/>
  <c r="B324" i="6"/>
  <c r="B321" i="6"/>
  <c r="I342" i="6" l="1"/>
  <c r="G343" i="6"/>
  <c r="I321" i="6"/>
  <c r="I327" i="6"/>
  <c r="I315" i="6"/>
  <c r="I316" i="6"/>
  <c r="I317" i="6"/>
  <c r="I318" i="6"/>
  <c r="I319" i="6"/>
  <c r="I320" i="6"/>
  <c r="I322" i="6"/>
  <c r="I323" i="6"/>
  <c r="I325" i="6"/>
  <c r="I326" i="6"/>
  <c r="I314" i="6"/>
  <c r="B327" i="6"/>
  <c r="B326" i="6"/>
  <c r="B325" i="6"/>
  <c r="B323" i="6"/>
  <c r="B322" i="6"/>
  <c r="B320" i="6"/>
  <c r="B319" i="6"/>
  <c r="B318" i="6"/>
  <c r="B317" i="6"/>
  <c r="B316" i="6"/>
  <c r="B315" i="6"/>
  <c r="B314" i="6"/>
  <c r="I343" i="6" l="1"/>
  <c r="G344" i="6"/>
  <c r="B301" i="6"/>
  <c r="G345" i="6" l="1"/>
  <c r="I344" i="6"/>
  <c r="B313" i="6"/>
  <c r="B312" i="6"/>
  <c r="B311" i="6"/>
  <c r="B310" i="6"/>
  <c r="B309" i="6"/>
  <c r="B308" i="6"/>
  <c r="G67" i="6"/>
  <c r="B63" i="6"/>
  <c r="B62" i="6"/>
  <c r="I345" i="6" l="1"/>
  <c r="G346" i="6"/>
  <c r="B305" i="6"/>
  <c r="B304" i="6"/>
  <c r="B307" i="6"/>
  <c r="B306" i="6"/>
  <c r="B303" i="6"/>
  <c r="B302" i="6"/>
  <c r="B300" i="6"/>
  <c r="I346" i="6" l="1"/>
  <c r="G347" i="6"/>
  <c r="G204" i="6"/>
  <c r="I204" i="6" s="1"/>
  <c r="B204" i="6"/>
  <c r="B203" i="6"/>
  <c r="I347" i="6" l="1"/>
  <c r="G348" i="6"/>
  <c r="B271"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0" i="6"/>
  <c r="I348" i="6" l="1"/>
  <c r="G349" i="6"/>
  <c r="B264" i="6"/>
  <c r="B262" i="6"/>
  <c r="B260" i="6"/>
  <c r="B258" i="6"/>
  <c r="B263" i="6"/>
  <c r="B261" i="6"/>
  <c r="B259" i="6"/>
  <c r="B257" i="6"/>
  <c r="B256" i="6"/>
  <c r="B255" i="6"/>
  <c r="B200" i="6"/>
  <c r="B198" i="6"/>
  <c r="B197" i="6"/>
  <c r="B196" i="6"/>
  <c r="B195" i="6"/>
  <c r="B201" i="6"/>
  <c r="B199" i="6"/>
  <c r="B202" i="6"/>
  <c r="I349" i="6" l="1"/>
  <c r="G350" i="6"/>
  <c r="B265" i="6"/>
  <c r="G351" i="6" l="1"/>
  <c r="I350" i="6"/>
  <c r="B254" i="6"/>
  <c r="B269" i="6"/>
  <c r="B268" i="6"/>
  <c r="B267" i="6"/>
  <c r="B266" i="6"/>
  <c r="I351" i="6" l="1"/>
  <c r="G352" i="6"/>
  <c r="G218" i="6"/>
  <c r="G205" i="6"/>
  <c r="G175" i="6"/>
  <c r="G162" i="6"/>
  <c r="G160" i="6"/>
  <c r="G156" i="6"/>
  <c r="G153" i="6"/>
  <c r="G152" i="6"/>
  <c r="G150" i="6"/>
  <c r="G139" i="6"/>
  <c r="G130" i="6"/>
  <c r="G117" i="6"/>
  <c r="G118" i="6" s="1"/>
  <c r="G95" i="6"/>
  <c r="G91" i="6"/>
  <c r="G86" i="6"/>
  <c r="G82" i="6"/>
  <c r="G73" i="6"/>
  <c r="G43" i="6"/>
  <c r="G38" i="6"/>
  <c r="G33" i="6"/>
  <c r="G29" i="6"/>
  <c r="G25" i="6"/>
  <c r="G18" i="6"/>
  <c r="G14" i="6"/>
  <c r="G7" i="6"/>
  <c r="G353" i="6" l="1"/>
  <c r="I352" i="6"/>
  <c r="B116" i="6"/>
  <c r="B115" i="6"/>
  <c r="B114" i="6"/>
  <c r="B113" i="6"/>
  <c r="B112" i="6"/>
  <c r="B253" i="6"/>
  <c r="B245" i="6"/>
  <c r="B244" i="6"/>
  <c r="G151" i="6"/>
  <c r="I151" i="6" s="1"/>
  <c r="B149" i="6"/>
  <c r="B224" i="6"/>
  <c r="B223" i="6"/>
  <c r="B240" i="6"/>
  <c r="B239" i="6"/>
  <c r="B235" i="6"/>
  <c r="B234" i="6"/>
  <c r="B233" i="6"/>
  <c r="B232" i="6"/>
  <c r="B231" i="6"/>
  <c r="B230" i="6"/>
  <c r="B229" i="6"/>
  <c r="B241" i="6"/>
  <c r="B238" i="6"/>
  <c r="B237" i="6"/>
  <c r="B236" i="6"/>
  <c r="B228" i="6"/>
  <c r="B227" i="6"/>
  <c r="B246" i="6"/>
  <c r="B220" i="6"/>
  <c r="B219" i="6"/>
  <c r="B194" i="6"/>
  <c r="B193" i="6"/>
  <c r="B192" i="6"/>
  <c r="B191" i="6"/>
  <c r="G19" i="6"/>
  <c r="B217" i="6"/>
  <c r="B216" i="6"/>
  <c r="B17" i="6"/>
  <c r="B61" i="6"/>
  <c r="B60" i="6"/>
  <c r="B59" i="6"/>
  <c r="B58" i="6"/>
  <c r="B57" i="6"/>
  <c r="B56" i="6"/>
  <c r="B252" i="6"/>
  <c r="B251" i="6"/>
  <c r="B250" i="6"/>
  <c r="B249" i="6"/>
  <c r="B248" i="6"/>
  <c r="B247" i="6"/>
  <c r="B243" i="6"/>
  <c r="B242" i="6"/>
  <c r="B226" i="6"/>
  <c r="B225" i="6"/>
  <c r="B222" i="6"/>
  <c r="B221" i="6"/>
  <c r="G219" i="6"/>
  <c r="B218" i="6"/>
  <c r="I82" i="6"/>
  <c r="I73" i="6"/>
  <c r="B77" i="6"/>
  <c r="B76" i="6"/>
  <c r="B75" i="6"/>
  <c r="B78" i="6"/>
  <c r="B74" i="6"/>
  <c r="B79" i="6"/>
  <c r="B80" i="6"/>
  <c r="B81" i="6"/>
  <c r="B73" i="6"/>
  <c r="B54" i="6"/>
  <c r="B50" i="6"/>
  <c r="B49" i="6"/>
  <c r="B48" i="6"/>
  <c r="B52" i="6"/>
  <c r="B51" i="6"/>
  <c r="G34" i="6"/>
  <c r="I29" i="6"/>
  <c r="G26" i="6"/>
  <c r="B24" i="6"/>
  <c r="B23" i="6"/>
  <c r="B22" i="6"/>
  <c r="I175" i="6"/>
  <c r="B190" i="6"/>
  <c r="B189" i="6"/>
  <c r="B188" i="6"/>
  <c r="B215" i="6"/>
  <c r="B187" i="6"/>
  <c r="B210" i="6"/>
  <c r="B209" i="6"/>
  <c r="B208" i="6"/>
  <c r="B207" i="6"/>
  <c r="B186" i="6"/>
  <c r="B213" i="6"/>
  <c r="B176" i="6"/>
  <c r="B184" i="6"/>
  <c r="B181" i="6"/>
  <c r="B178" i="6"/>
  <c r="B214" i="6"/>
  <c r="B212" i="6"/>
  <c r="B211" i="6"/>
  <c r="B206" i="6"/>
  <c r="B205" i="6"/>
  <c r="B185" i="6"/>
  <c r="B183" i="6"/>
  <c r="B182" i="6"/>
  <c r="B180" i="6"/>
  <c r="B179" i="6"/>
  <c r="B177" i="6"/>
  <c r="B175" i="6"/>
  <c r="B147" i="6"/>
  <c r="B148" i="6"/>
  <c r="B90" i="6"/>
  <c r="B166" i="6"/>
  <c r="I152" i="6"/>
  <c r="B152" i="6"/>
  <c r="B140" i="6"/>
  <c r="B132" i="6"/>
  <c r="B120" i="6"/>
  <c r="B107" i="6"/>
  <c r="B106" i="6"/>
  <c r="B101" i="6"/>
  <c r="B100" i="6"/>
  <c r="B99" i="6"/>
  <c r="B98" i="6"/>
  <c r="I84" i="6"/>
  <c r="I83" i="6"/>
  <c r="B84" i="6"/>
  <c r="B83" i="6"/>
  <c r="B155" i="6"/>
  <c r="B123" i="6"/>
  <c r="B121" i="6"/>
  <c r="B110" i="6"/>
  <c r="B109" i="6"/>
  <c r="B108" i="6"/>
  <c r="B104" i="6"/>
  <c r="B103" i="6"/>
  <c r="B102" i="6"/>
  <c r="G5" i="6"/>
  <c r="G6" i="6" s="1"/>
  <c r="I6" i="6" s="1"/>
  <c r="B93" i="6"/>
  <c r="G92" i="6"/>
  <c r="G96" i="6"/>
  <c r="G87" i="6"/>
  <c r="B55" i="6"/>
  <c r="B46" i="6"/>
  <c r="I162" i="6"/>
  <c r="G161" i="6"/>
  <c r="I161" i="6" s="1"/>
  <c r="G157" i="6"/>
  <c r="I153" i="6"/>
  <c r="I139" i="6"/>
  <c r="I130" i="6"/>
  <c r="I85" i="6"/>
  <c r="I43" i="6"/>
  <c r="G39" i="6"/>
  <c r="I14" i="6"/>
  <c r="I7" i="6"/>
  <c r="B6" i="6"/>
  <c r="B5" i="6"/>
  <c r="B16" i="6"/>
  <c r="B173" i="6"/>
  <c r="B158" i="6"/>
  <c r="B144" i="6"/>
  <c r="B136" i="6"/>
  <c r="B127" i="6"/>
  <c r="B159" i="6"/>
  <c r="B145" i="6"/>
  <c r="B137" i="6"/>
  <c r="B128" i="6"/>
  <c r="B72" i="6"/>
  <c r="B71" i="6"/>
  <c r="B70" i="6"/>
  <c r="B69" i="6"/>
  <c r="B68" i="6"/>
  <c r="B67" i="6"/>
  <c r="B53" i="6"/>
  <c r="B47" i="6"/>
  <c r="B45" i="6"/>
  <c r="B44" i="6"/>
  <c r="B43" i="6"/>
  <c r="B42" i="6"/>
  <c r="B41" i="6"/>
  <c r="B40" i="6"/>
  <c r="B39" i="6"/>
  <c r="B38" i="6"/>
  <c r="B37" i="6"/>
  <c r="B36" i="6"/>
  <c r="B35" i="6"/>
  <c r="B34" i="6"/>
  <c r="B33" i="6"/>
  <c r="B32" i="6"/>
  <c r="B31" i="6"/>
  <c r="B30" i="6"/>
  <c r="B29" i="6"/>
  <c r="B28" i="6"/>
  <c r="B27" i="6"/>
  <c r="B26" i="6"/>
  <c r="B25" i="6"/>
  <c r="B21" i="6"/>
  <c r="B20" i="6"/>
  <c r="B19" i="6"/>
  <c r="B18" i="6"/>
  <c r="B15" i="6"/>
  <c r="B14" i="6"/>
  <c r="B13" i="6"/>
  <c r="B12" i="6"/>
  <c r="B11" i="6"/>
  <c r="B10" i="6"/>
  <c r="B9" i="6"/>
  <c r="B8" i="6"/>
  <c r="B7" i="6"/>
  <c r="B92" i="6"/>
  <c r="B150" i="6"/>
  <c r="B146" i="6"/>
  <c r="B143" i="6"/>
  <c r="B142" i="6"/>
  <c r="B141" i="6"/>
  <c r="B139" i="6"/>
  <c r="B138" i="6"/>
  <c r="B135" i="6"/>
  <c r="B134" i="6"/>
  <c r="B133" i="6"/>
  <c r="B131" i="6"/>
  <c r="B130" i="6"/>
  <c r="B167" i="6"/>
  <c r="B165" i="6"/>
  <c r="B164" i="6"/>
  <c r="B163" i="6"/>
  <c r="B162" i="6"/>
  <c r="B161" i="6"/>
  <c r="B160" i="6"/>
  <c r="B157" i="6"/>
  <c r="B156" i="6"/>
  <c r="B154" i="6"/>
  <c r="B153" i="6"/>
  <c r="B151" i="6"/>
  <c r="B170" i="6"/>
  <c r="B169" i="6"/>
  <c r="B168" i="6"/>
  <c r="B85" i="6"/>
  <c r="B124" i="6"/>
  <c r="B122" i="6"/>
  <c r="B119" i="6"/>
  <c r="B118" i="6"/>
  <c r="B117" i="6"/>
  <c r="B111" i="6"/>
  <c r="B105" i="6"/>
  <c r="B97" i="6"/>
  <c r="B96" i="6"/>
  <c r="B95" i="6"/>
  <c r="B94" i="6"/>
  <c r="B91" i="6"/>
  <c r="B89" i="6"/>
  <c r="B82" i="6"/>
  <c r="B86" i="6"/>
  <c r="B87" i="6"/>
  <c r="B88" i="6"/>
  <c r="B125" i="6"/>
  <c r="B126" i="6"/>
  <c r="B129" i="6"/>
  <c r="B171" i="6"/>
  <c r="B172" i="6"/>
  <c r="B174" i="6"/>
  <c r="G15" i="6"/>
  <c r="I15" i="6" s="1"/>
  <c r="I18" i="6"/>
  <c r="G131" i="6"/>
  <c r="G132" i="6" s="1"/>
  <c r="G30" i="6"/>
  <c r="G31" i="6" s="1"/>
  <c r="I150" i="6"/>
  <c r="I218" i="6"/>
  <c r="I95" i="6"/>
  <c r="I67" i="6"/>
  <c r="G68" i="6"/>
  <c r="I68" i="6" s="1"/>
  <c r="G74" i="6"/>
  <c r="G75" i="6" s="1"/>
  <c r="I117" i="6"/>
  <c r="I353" i="6" l="1"/>
  <c r="G354" i="6"/>
  <c r="G176" i="6"/>
  <c r="I176" i="6" s="1"/>
  <c r="G154" i="6"/>
  <c r="I154" i="6" s="1"/>
  <c r="G220" i="6"/>
  <c r="G221" i="6" s="1"/>
  <c r="I219" i="6"/>
  <c r="I156" i="6"/>
  <c r="I19" i="6"/>
  <c r="G20" i="6"/>
  <c r="G69" i="6"/>
  <c r="G70" i="6" s="1"/>
  <c r="G71" i="6" s="1"/>
  <c r="I118" i="6"/>
  <c r="G119" i="6"/>
  <c r="I119" i="6" s="1"/>
  <c r="I5" i="6"/>
  <c r="G140" i="6"/>
  <c r="I38" i="6"/>
  <c r="I25" i="6"/>
  <c r="G93" i="6"/>
  <c r="I92" i="6"/>
  <c r="G35" i="6"/>
  <c r="I34" i="6"/>
  <c r="G158" i="6"/>
  <c r="I157" i="6"/>
  <c r="G133" i="6"/>
  <c r="I132" i="6"/>
  <c r="I31" i="6"/>
  <c r="G32" i="6"/>
  <c r="I32" i="6" s="1"/>
  <c r="G76" i="6"/>
  <c r="I75" i="6"/>
  <c r="G97" i="6"/>
  <c r="I96" i="6"/>
  <c r="G40" i="6"/>
  <c r="I39" i="6"/>
  <c r="I87" i="6"/>
  <c r="G88" i="6"/>
  <c r="I205" i="6"/>
  <c r="G206" i="6"/>
  <c r="G27" i="6"/>
  <c r="I26" i="6"/>
  <c r="I91" i="6"/>
  <c r="I86" i="6"/>
  <c r="I74" i="6"/>
  <c r="G44" i="6"/>
  <c r="G8" i="6"/>
  <c r="I131" i="6"/>
  <c r="G16" i="6"/>
  <c r="I160" i="6"/>
  <c r="G163" i="6"/>
  <c r="I30" i="6"/>
  <c r="I33" i="6"/>
  <c r="G355" i="6" l="1"/>
  <c r="I354" i="6"/>
  <c r="I70" i="6"/>
  <c r="G120" i="6"/>
  <c r="G121" i="6" s="1"/>
  <c r="I121" i="6" s="1"/>
  <c r="I69" i="6"/>
  <c r="G177" i="6"/>
  <c r="G178" i="6" s="1"/>
  <c r="G155" i="6"/>
  <c r="I155" i="6" s="1"/>
  <c r="I220" i="6"/>
  <c r="I20" i="6"/>
  <c r="G21" i="6"/>
  <c r="G141" i="6"/>
  <c r="I140" i="6"/>
  <c r="I206" i="6"/>
  <c r="G207" i="6"/>
  <c r="I163" i="6"/>
  <c r="G164" i="6"/>
  <c r="I17" i="6"/>
  <c r="I16" i="6"/>
  <c r="G28" i="6"/>
  <c r="I28" i="6" s="1"/>
  <c r="I27" i="6"/>
  <c r="I76" i="6"/>
  <c r="G77" i="6"/>
  <c r="I158" i="6"/>
  <c r="G159" i="6"/>
  <c r="I159" i="6" s="1"/>
  <c r="G94" i="6"/>
  <c r="I94" i="6" s="1"/>
  <c r="I93" i="6"/>
  <c r="I44" i="6"/>
  <c r="G45" i="6"/>
  <c r="G89" i="6"/>
  <c r="I88" i="6"/>
  <c r="G72" i="6"/>
  <c r="I72" i="6" s="1"/>
  <c r="I71" i="6"/>
  <c r="G9" i="6"/>
  <c r="I8" i="6"/>
  <c r="G41" i="6"/>
  <c r="I40" i="6"/>
  <c r="I97" i="6"/>
  <c r="G98" i="6"/>
  <c r="G134" i="6"/>
  <c r="I133" i="6"/>
  <c r="G222" i="6"/>
  <c r="I221" i="6"/>
  <c r="I35" i="6"/>
  <c r="G36" i="6"/>
  <c r="I355" i="6" l="1"/>
  <c r="G356" i="6"/>
  <c r="I120" i="6"/>
  <c r="I177" i="6"/>
  <c r="G22" i="6"/>
  <c r="I21" i="6"/>
  <c r="I141" i="6"/>
  <c r="G142" i="6"/>
  <c r="I36" i="6"/>
  <c r="G37" i="6"/>
  <c r="I37" i="6" s="1"/>
  <c r="G223" i="6"/>
  <c r="I222" i="6"/>
  <c r="I9" i="6"/>
  <c r="G10" i="6"/>
  <c r="G90" i="6"/>
  <c r="I90" i="6" s="1"/>
  <c r="I89" i="6"/>
  <c r="I98" i="6"/>
  <c r="G99" i="6"/>
  <c r="G208" i="6"/>
  <c r="I207" i="6"/>
  <c r="I134" i="6"/>
  <c r="G135" i="6"/>
  <c r="I41" i="6"/>
  <c r="G42" i="6"/>
  <c r="I42" i="6" s="1"/>
  <c r="I178" i="6"/>
  <c r="G179" i="6"/>
  <c r="G122" i="6"/>
  <c r="I45" i="6"/>
  <c r="G46" i="6"/>
  <c r="I77" i="6"/>
  <c r="G78" i="6"/>
  <c r="I164" i="6"/>
  <c r="G165" i="6"/>
  <c r="G357" i="6" l="1"/>
  <c r="I356" i="6"/>
  <c r="G23" i="6"/>
  <c r="I22" i="6"/>
  <c r="G143" i="6"/>
  <c r="I142" i="6"/>
  <c r="I165" i="6"/>
  <c r="G166" i="6"/>
  <c r="I46" i="6"/>
  <c r="G47" i="6"/>
  <c r="I179" i="6"/>
  <c r="G180" i="6"/>
  <c r="G136" i="6"/>
  <c r="I135" i="6"/>
  <c r="G100" i="6"/>
  <c r="I99" i="6"/>
  <c r="I10" i="6"/>
  <c r="G11" i="6"/>
  <c r="G123" i="6"/>
  <c r="I122" i="6"/>
  <c r="I208" i="6"/>
  <c r="G209" i="6"/>
  <c r="G224" i="6"/>
  <c r="I223" i="6"/>
  <c r="I78" i="6"/>
  <c r="G79" i="6"/>
  <c r="I357" i="6" l="1"/>
  <c r="G358" i="6"/>
  <c r="I23" i="6"/>
  <c r="G24" i="6"/>
  <c r="I24" i="6" s="1"/>
  <c r="G144" i="6"/>
  <c r="I143" i="6"/>
  <c r="I224" i="6"/>
  <c r="G225" i="6"/>
  <c r="G137" i="6"/>
  <c r="I136" i="6"/>
  <c r="G210" i="6"/>
  <c r="I209" i="6"/>
  <c r="G12" i="6"/>
  <c r="I11" i="6"/>
  <c r="G48" i="6"/>
  <c r="I47" i="6"/>
  <c r="G124" i="6"/>
  <c r="I123" i="6"/>
  <c r="I100" i="6"/>
  <c r="G101" i="6"/>
  <c r="I79" i="6"/>
  <c r="G80" i="6"/>
  <c r="I180" i="6"/>
  <c r="G181" i="6"/>
  <c r="G167" i="6"/>
  <c r="I166" i="6"/>
  <c r="G359" i="6" l="1"/>
  <c r="I358" i="6"/>
  <c r="I144" i="6"/>
  <c r="G145" i="6"/>
  <c r="I101" i="6"/>
  <c r="G102" i="6"/>
  <c r="I124" i="6"/>
  <c r="G125" i="6"/>
  <c r="G13" i="6"/>
  <c r="I13" i="6" s="1"/>
  <c r="I12" i="6"/>
  <c r="G182" i="6"/>
  <c r="I181" i="6"/>
  <c r="G81" i="6"/>
  <c r="I81" i="6" s="1"/>
  <c r="I80" i="6"/>
  <c r="G226" i="6"/>
  <c r="I225" i="6"/>
  <c r="G168" i="6"/>
  <c r="I167" i="6"/>
  <c r="G49" i="6"/>
  <c r="I48" i="6"/>
  <c r="I210" i="6"/>
  <c r="G211" i="6"/>
  <c r="G138" i="6"/>
  <c r="I138" i="6" s="1"/>
  <c r="I137" i="6"/>
  <c r="I359" i="6" l="1"/>
  <c r="G360" i="6"/>
  <c r="I145" i="6"/>
  <c r="G146" i="6"/>
  <c r="G169" i="6"/>
  <c r="I168" i="6"/>
  <c r="G212" i="6"/>
  <c r="I211" i="6"/>
  <c r="G50" i="6"/>
  <c r="I49" i="6"/>
  <c r="I226" i="6"/>
  <c r="G227" i="6"/>
  <c r="G183" i="6"/>
  <c r="I182" i="6"/>
  <c r="I125" i="6"/>
  <c r="G126" i="6"/>
  <c r="I126" i="6" s="1"/>
  <c r="I102" i="6"/>
  <c r="G103" i="6"/>
  <c r="G361" i="6" l="1"/>
  <c r="I360" i="6"/>
  <c r="G147" i="6"/>
  <c r="I146" i="6"/>
  <c r="G213" i="6"/>
  <c r="I212" i="6"/>
  <c r="G184" i="6"/>
  <c r="I183" i="6"/>
  <c r="G51" i="6"/>
  <c r="I50" i="6"/>
  <c r="I169" i="6"/>
  <c r="G170" i="6"/>
  <c r="G127" i="6"/>
  <c r="I103" i="6"/>
  <c r="G104" i="6"/>
  <c r="I227" i="6"/>
  <c r="G228" i="6"/>
  <c r="I361" i="6" l="1"/>
  <c r="G362" i="6"/>
  <c r="I362" i="6" s="1"/>
  <c r="G148" i="6"/>
  <c r="G149" i="6" s="1"/>
  <c r="I147" i="6"/>
  <c r="I228" i="6"/>
  <c r="G229" i="6"/>
  <c r="I51" i="6"/>
  <c r="G52" i="6"/>
  <c r="G214" i="6"/>
  <c r="I213" i="6"/>
  <c r="I104" i="6"/>
  <c r="G105" i="6"/>
  <c r="G128" i="6"/>
  <c r="I127" i="6"/>
  <c r="I184" i="6"/>
  <c r="G185" i="6"/>
  <c r="I170" i="6"/>
  <c r="G171" i="6"/>
  <c r="I148" i="6" l="1"/>
  <c r="I149" i="6"/>
  <c r="I128" i="6"/>
  <c r="G129" i="6"/>
  <c r="I129" i="6" s="1"/>
  <c r="G215" i="6"/>
  <c r="I214" i="6"/>
  <c r="G172" i="6"/>
  <c r="I171" i="6"/>
  <c r="I229" i="6"/>
  <c r="G230" i="6"/>
  <c r="G186" i="6"/>
  <c r="I185" i="6"/>
  <c r="I105" i="6"/>
  <c r="G106" i="6"/>
  <c r="I52" i="6"/>
  <c r="G53" i="6"/>
  <c r="I230" i="6" l="1"/>
  <c r="G231" i="6"/>
  <c r="I186" i="6"/>
  <c r="G187" i="6"/>
  <c r="I172" i="6"/>
  <c r="G173" i="6"/>
  <c r="I53" i="6"/>
  <c r="G54" i="6"/>
  <c r="I215" i="6"/>
  <c r="G216" i="6"/>
  <c r="G217" i="6" s="1"/>
  <c r="G107" i="6"/>
  <c r="I106" i="6"/>
  <c r="I217" i="6" l="1"/>
  <c r="I216" i="6"/>
  <c r="G174" i="6"/>
  <c r="I174" i="6" s="1"/>
  <c r="I173" i="6"/>
  <c r="I231" i="6"/>
  <c r="G232" i="6"/>
  <c r="G108" i="6"/>
  <c r="I107" i="6"/>
  <c r="G55" i="6"/>
  <c r="I54" i="6"/>
  <c r="I187" i="6"/>
  <c r="G188" i="6"/>
  <c r="G189" i="6" l="1"/>
  <c r="I188" i="6"/>
  <c r="I55" i="6"/>
  <c r="G56" i="6"/>
  <c r="G233" i="6"/>
  <c r="I232" i="6"/>
  <c r="I108" i="6"/>
  <c r="G109" i="6"/>
  <c r="G234" i="6" l="1"/>
  <c r="I233" i="6"/>
  <c r="I189" i="6"/>
  <c r="G190" i="6"/>
  <c r="I109" i="6"/>
  <c r="G110" i="6"/>
  <c r="I56" i="6"/>
  <c r="G57" i="6"/>
  <c r="G235" i="6" l="1"/>
  <c r="I234" i="6"/>
  <c r="I110" i="6"/>
  <c r="G111" i="6"/>
  <c r="G112" i="6" s="1"/>
  <c r="G58" i="6"/>
  <c r="I57" i="6"/>
  <c r="G191" i="6"/>
  <c r="I190" i="6"/>
  <c r="I111" i="6" l="1"/>
  <c r="G59" i="6"/>
  <c r="I58" i="6"/>
  <c r="G236" i="6"/>
  <c r="I235" i="6"/>
  <c r="I191" i="6"/>
  <c r="G192" i="6"/>
  <c r="G113" i="6" l="1"/>
  <c r="I112" i="6"/>
  <c r="G60" i="6"/>
  <c r="I59" i="6"/>
  <c r="G193" i="6"/>
  <c r="I192" i="6"/>
  <c r="I236" i="6"/>
  <c r="G237" i="6"/>
  <c r="G114" i="6" l="1"/>
  <c r="I113" i="6"/>
  <c r="I60" i="6"/>
  <c r="G61" i="6"/>
  <c r="I237" i="6"/>
  <c r="G238" i="6"/>
  <c r="I193" i="6"/>
  <c r="G194" i="6"/>
  <c r="G195" i="6" s="1"/>
  <c r="I61" i="6" l="1"/>
  <c r="G62" i="6"/>
  <c r="G63" i="6" s="1"/>
  <c r="G196" i="6"/>
  <c r="I195" i="6"/>
  <c r="I194" i="6"/>
  <c r="G115" i="6"/>
  <c r="I114" i="6"/>
  <c r="I238" i="6"/>
  <c r="G239" i="6"/>
  <c r="I63" i="6" l="1"/>
  <c r="G64" i="6"/>
  <c r="I62" i="6"/>
  <c r="G197" i="6"/>
  <c r="I196" i="6"/>
  <c r="G116" i="6"/>
  <c r="I116" i="6" s="1"/>
  <c r="I115" i="6"/>
  <c r="I239" i="6"/>
  <c r="G240" i="6"/>
  <c r="I64" i="6" l="1"/>
  <c r="G65" i="6"/>
  <c r="G198" i="6"/>
  <c r="I197" i="6"/>
  <c r="I240" i="6"/>
  <c r="G241" i="6"/>
  <c r="I65" i="6" l="1"/>
  <c r="G66" i="6"/>
  <c r="I66" i="6" s="1"/>
  <c r="G199" i="6"/>
  <c r="G200" i="6" s="1"/>
  <c r="G201" i="6" s="1"/>
  <c r="G202" i="6" s="1"/>
  <c r="G203" i="6" s="1"/>
  <c r="I203" i="6" s="1"/>
  <c r="I198" i="6"/>
  <c r="G242" i="6"/>
  <c r="I241" i="6"/>
  <c r="I199" i="6" l="1"/>
  <c r="G243" i="6"/>
  <c r="I242" i="6"/>
  <c r="I200" i="6" l="1"/>
  <c r="G244" i="6"/>
  <c r="I243" i="6"/>
  <c r="I201" i="6" l="1"/>
  <c r="G245" i="6"/>
  <c r="I244" i="6"/>
  <c r="I245" i="6" l="1"/>
  <c r="G246" i="6"/>
  <c r="I246" i="6" l="1"/>
  <c r="G247" i="6"/>
  <c r="I202" i="6"/>
  <c r="G248" i="6" l="1"/>
  <c r="I247" i="6"/>
  <c r="G249" i="6" l="1"/>
  <c r="I248" i="6"/>
  <c r="G250" i="6" l="1"/>
  <c r="I249" i="6"/>
  <c r="I250" i="6" l="1"/>
  <c r="G251" i="6"/>
  <c r="I251" i="6" l="1"/>
  <c r="G252" i="6"/>
  <c r="I252" i="6" l="1"/>
  <c r="G253" i="6"/>
  <c r="I253" i="6" l="1"/>
  <c r="G254" i="6"/>
  <c r="G255" i="6" l="1"/>
  <c r="I254" i="6"/>
  <c r="G256" i="6" l="1"/>
  <c r="I255" i="6"/>
  <c r="G257" i="6" l="1"/>
  <c r="I256" i="6"/>
  <c r="G258" i="6" l="1"/>
  <c r="I257" i="6"/>
  <c r="G259" i="6" l="1"/>
  <c r="I258" i="6"/>
  <c r="G260" i="6" l="1"/>
  <c r="I259" i="6"/>
  <c r="G261" i="6" l="1"/>
  <c r="I260" i="6"/>
  <c r="G262" i="6" l="1"/>
  <c r="I261" i="6"/>
  <c r="G263" i="6" l="1"/>
  <c r="G264" i="6" s="1"/>
  <c r="I262" i="6"/>
  <c r="I263" i="6" l="1"/>
  <c r="G265" i="6" l="1"/>
  <c r="I264" i="6"/>
  <c r="G266" i="6" l="1"/>
  <c r="I265" i="6"/>
  <c r="G267" i="6" l="1"/>
  <c r="G268" i="6" s="1"/>
  <c r="I266" i="6"/>
  <c r="I267" i="6" l="1"/>
  <c r="G269" i="6" l="1"/>
  <c r="I268" i="6"/>
  <c r="G270" i="6" l="1"/>
  <c r="I269" i="6"/>
  <c r="I270" i="6" l="1"/>
  <c r="G271" i="6"/>
  <c r="I271" i="6" l="1"/>
  <c r="G272" i="6"/>
  <c r="G273" i="6" l="1"/>
  <c r="I272" i="6"/>
  <c r="G274" i="6" l="1"/>
  <c r="I273" i="6"/>
  <c r="G275" i="6" l="1"/>
  <c r="I274" i="6"/>
  <c r="G276" i="6" l="1"/>
  <c r="I275" i="6"/>
  <c r="I276" i="6" l="1"/>
  <c r="G277" i="6"/>
  <c r="I277" i="6" l="1"/>
  <c r="G278" i="6"/>
  <c r="G279" i="6" l="1"/>
  <c r="I278" i="6"/>
  <c r="G280" i="6" l="1"/>
  <c r="I279" i="6"/>
  <c r="I280" i="6" l="1"/>
  <c r="G281" i="6"/>
  <c r="I281" i="6" l="1"/>
  <c r="G282" i="6"/>
  <c r="G283" i="6" l="1"/>
  <c r="I282" i="6"/>
  <c r="G284" i="6" l="1"/>
  <c r="I283" i="6"/>
  <c r="I284" i="6" l="1"/>
  <c r="G285" i="6"/>
  <c r="I285" i="6" l="1"/>
  <c r="G286" i="6"/>
  <c r="G287" i="6" l="1"/>
  <c r="I286" i="6"/>
  <c r="G288" i="6" l="1"/>
  <c r="I287" i="6"/>
  <c r="I288" i="6" l="1"/>
  <c r="G289" i="6"/>
  <c r="I289" i="6" l="1"/>
  <c r="G290" i="6"/>
  <c r="G291" i="6" l="1"/>
  <c r="I290" i="6"/>
  <c r="G292" i="6" l="1"/>
  <c r="I291" i="6"/>
  <c r="I292" i="6" l="1"/>
  <c r="G293" i="6"/>
  <c r="I293" i="6" l="1"/>
  <c r="G294" i="6"/>
  <c r="G295" i="6" l="1"/>
  <c r="I294" i="6"/>
  <c r="G296" i="6" l="1"/>
  <c r="I295" i="6"/>
  <c r="G297" i="6" l="1"/>
  <c r="I296" i="6"/>
  <c r="I297" i="6" l="1"/>
  <c r="G298" i="6"/>
  <c r="G299" i="6" l="1"/>
  <c r="I298" i="6"/>
  <c r="G300" i="6" l="1"/>
  <c r="I299" i="6"/>
  <c r="G301" i="6" l="1"/>
  <c r="I301" i="6" s="1"/>
  <c r="G302" i="6"/>
  <c r="I300" i="6"/>
  <c r="I302" i="6" l="1"/>
  <c r="G303" i="6"/>
  <c r="G304" i="6" l="1"/>
  <c r="I303" i="6"/>
  <c r="G305" i="6" l="1"/>
  <c r="I304" i="6"/>
  <c r="G306" i="6" l="1"/>
  <c r="I305" i="6"/>
  <c r="G307" i="6" l="1"/>
  <c r="I306" i="6"/>
  <c r="G308" i="6" l="1"/>
  <c r="I307" i="6"/>
  <c r="I308" i="6" l="1"/>
  <c r="G309" i="6"/>
  <c r="G310" i="6" l="1"/>
  <c r="I309" i="6"/>
  <c r="G311" i="6" l="1"/>
  <c r="I310" i="6"/>
  <c r="G312" i="6" l="1"/>
  <c r="I311" i="6"/>
  <c r="G313" i="6" l="1"/>
  <c r="I313" i="6" s="1"/>
  <c r="I312" i="6"/>
</calcChain>
</file>

<file path=xl/sharedStrings.xml><?xml version="1.0" encoding="utf-8"?>
<sst xmlns="http://schemas.openxmlformats.org/spreadsheetml/2006/main" count="1997" uniqueCount="653">
  <si>
    <t>ログレベル</t>
    <phoneticPr fontId="3"/>
  </si>
  <si>
    <t>ログメッセージ</t>
    <phoneticPr fontId="3"/>
  </si>
  <si>
    <t>ERROR</t>
  </si>
  <si>
    <t>機能設計書</t>
    <rPh sb="0" eb="2">
      <t>キノウ</t>
    </rPh>
    <rPh sb="2" eb="5">
      <t>セッケイショ</t>
    </rPh>
    <phoneticPr fontId="6"/>
  </si>
  <si>
    <t>発行日</t>
    <rPh sb="0" eb="3">
      <t>ハッコウビ</t>
    </rPh>
    <phoneticPr fontId="6"/>
  </si>
  <si>
    <t>有効期限</t>
    <rPh sb="0" eb="2">
      <t>ユウコウ</t>
    </rPh>
    <rPh sb="2" eb="4">
      <t>キゲン</t>
    </rPh>
    <phoneticPr fontId="6"/>
  </si>
  <si>
    <t>発行者</t>
    <rPh sb="0" eb="3">
      <t>ハッコウシャ</t>
    </rPh>
    <phoneticPr fontId="6"/>
  </si>
  <si>
    <t>次回改版まで</t>
    <rPh sb="0" eb="2">
      <t>ジカイ</t>
    </rPh>
    <rPh sb="2" eb="4">
      <t>カイハン</t>
    </rPh>
    <phoneticPr fontId="6"/>
  </si>
  <si>
    <t>NTTソフトウェア</t>
    <phoneticPr fontId="6"/>
  </si>
  <si>
    <t>[別紙４]</t>
    <rPh sb="1" eb="3">
      <t>ベッシ</t>
    </rPh>
    <phoneticPr fontId="6"/>
  </si>
  <si>
    <t>改版履歴</t>
    <rPh sb="0" eb="2">
      <t>カイハン</t>
    </rPh>
    <rPh sb="2" eb="4">
      <t>リレキ</t>
    </rPh>
    <phoneticPr fontId="2"/>
  </si>
  <si>
    <t>項番</t>
    <rPh sb="0" eb="2">
      <t>コウバン</t>
    </rPh>
    <phoneticPr fontId="2"/>
  </si>
  <si>
    <t>改版日</t>
    <rPh sb="0" eb="2">
      <t>カイハン</t>
    </rPh>
    <rPh sb="2" eb="3">
      <t>ビ</t>
    </rPh>
    <phoneticPr fontId="2"/>
  </si>
  <si>
    <t>版</t>
    <rPh sb="0" eb="1">
      <t>ハン</t>
    </rPh>
    <phoneticPr fontId="2"/>
  </si>
  <si>
    <t>変更内容、変更理由等</t>
    <rPh sb="0" eb="2">
      <t>ヘンコウ</t>
    </rPh>
    <rPh sb="2" eb="4">
      <t>ナイヨウ</t>
    </rPh>
    <rPh sb="5" eb="7">
      <t>ヘンコウ</t>
    </rPh>
    <rPh sb="7" eb="9">
      <t>リユウ</t>
    </rPh>
    <rPh sb="9" eb="10">
      <t>トウ</t>
    </rPh>
    <phoneticPr fontId="2"/>
  </si>
  <si>
    <t>修正事由</t>
    <rPh sb="0" eb="2">
      <t>シュウセイ</t>
    </rPh>
    <rPh sb="2" eb="4">
      <t>ジユウ</t>
    </rPh>
    <phoneticPr fontId="2"/>
  </si>
  <si>
    <t>変更者</t>
    <rPh sb="0" eb="2">
      <t>ヘンコウ</t>
    </rPh>
    <rPh sb="2" eb="3">
      <t>シャ</t>
    </rPh>
    <phoneticPr fontId="2"/>
  </si>
  <si>
    <t>メッセージ・ログ設計書</t>
    <rPh sb="8" eb="11">
      <t>セッケイショ</t>
    </rPh>
    <phoneticPr fontId="6"/>
  </si>
  <si>
    <t>共通</t>
    <rPh sb="0" eb="2">
      <t>キョウツウ</t>
    </rPh>
    <phoneticPr fontId="2"/>
  </si>
  <si>
    <t>■ログファイル</t>
    <phoneticPr fontId="2"/>
  </si>
  <si>
    <t>ファイル名</t>
    <rPh sb="4" eb="5">
      <t>メイ</t>
    </rPh>
    <phoneticPr fontId="2"/>
  </si>
  <si>
    <t>用途</t>
    <rPh sb="0" eb="2">
      <t>ヨウト</t>
    </rPh>
    <phoneticPr fontId="2"/>
  </si>
  <si>
    <t>ローテート設定</t>
    <rPh sb="5" eb="7">
      <t>セッテイ</t>
    </rPh>
    <phoneticPr fontId="2"/>
  </si>
  <si>
    <t>出力フォーマット</t>
    <rPh sb="0" eb="2">
      <t>シュツリョク</t>
    </rPh>
    <phoneticPr fontId="2"/>
  </si>
  <si>
    <t>ログ出力方針</t>
    <rPh sb="2" eb="4">
      <t>シュツリョク</t>
    </rPh>
    <rPh sb="4" eb="6">
      <t>ホウシン</t>
    </rPh>
    <phoneticPr fontId="2"/>
  </si>
  <si>
    <t>出力メッセージ</t>
    <rPh sb="0" eb="2">
      <t>シュツリョク</t>
    </rPh>
    <phoneticPr fontId="2"/>
  </si>
  <si>
    <t>本システムでは以下に示すログを出力する。</t>
    <rPh sb="0" eb="1">
      <t>ホン</t>
    </rPh>
    <rPh sb="7" eb="9">
      <t>イカ</t>
    </rPh>
    <rPh sb="10" eb="11">
      <t>シメ</t>
    </rPh>
    <rPh sb="15" eb="17">
      <t>シュツリョク</t>
    </rPh>
    <phoneticPr fontId="2"/>
  </si>
  <si>
    <t>通番</t>
    <rPh sb="0" eb="2">
      <t>ツウバン</t>
    </rPh>
    <phoneticPr fontId="3"/>
  </si>
  <si>
    <t>保守者向けメッセージ一覧</t>
  </si>
  <si>
    <t>機能名
(大項目)</t>
    <rPh sb="0" eb="2">
      <t>キノウ</t>
    </rPh>
    <rPh sb="2" eb="3">
      <t>メイ</t>
    </rPh>
    <rPh sb="5" eb="8">
      <t>ダイコウモク</t>
    </rPh>
    <phoneticPr fontId="3"/>
  </si>
  <si>
    <t>機能名
(中項目)</t>
    <rPh sb="0" eb="2">
      <t>キノウ</t>
    </rPh>
    <rPh sb="2" eb="3">
      <t>メイ</t>
    </rPh>
    <rPh sb="5" eb="6">
      <t>チュウ</t>
    </rPh>
    <rPh sb="6" eb="8">
      <t>コウモク</t>
    </rPh>
    <phoneticPr fontId="3"/>
  </si>
  <si>
    <t>SO系機能</t>
  </si>
  <si>
    <t>SO系機能</t>
    <phoneticPr fontId="2"/>
  </si>
  <si>
    <t>カスコン系機能</t>
  </si>
  <si>
    <t>カスコン系機能</t>
    <phoneticPr fontId="2"/>
  </si>
  <si>
    <t>内線サーバ設定機能</t>
  </si>
  <si>
    <t>管理系機能</t>
    <phoneticPr fontId="2"/>
  </si>
  <si>
    <t>DBレコード保管機能</t>
    <phoneticPr fontId="2"/>
  </si>
  <si>
    <t>INFO</t>
  </si>
  <si>
    <t>メッセージID</t>
    <phoneticPr fontId="2"/>
  </si>
  <si>
    <t>共通部品</t>
  </si>
  <si>
    <t>ログイン機能</t>
  </si>
  <si>
    <t>メニュー機能</t>
  </si>
  <si>
    <t>トップ機能</t>
    <phoneticPr fontId="2"/>
  </si>
  <si>
    <t>パスワード変更機能</t>
  </si>
  <si>
    <t>パスワード変更機能</t>
    <phoneticPr fontId="2"/>
  </si>
  <si>
    <t>初期設定機能</t>
    <phoneticPr fontId="2"/>
  </si>
  <si>
    <t>着信グループ設定機能</t>
  </si>
  <si>
    <t>外線着信設定機能</t>
    <rPh sb="0" eb="2">
      <t>ガイセン</t>
    </rPh>
    <rPh sb="2" eb="4">
      <t>チャクシン</t>
    </rPh>
    <rPh sb="4" eb="6">
      <t>セッテイ</t>
    </rPh>
    <rPh sb="6" eb="8">
      <t>キノウ</t>
    </rPh>
    <phoneticPr fontId="11"/>
  </si>
  <si>
    <t>外線発信設定機能</t>
    <rPh sb="0" eb="2">
      <t>ガイセン</t>
    </rPh>
    <rPh sb="2" eb="4">
      <t>ハッシン</t>
    </rPh>
    <rPh sb="4" eb="6">
      <t>セッテイ</t>
    </rPh>
    <rPh sb="6" eb="8">
      <t>キノウ</t>
    </rPh>
    <phoneticPr fontId="11"/>
  </si>
  <si>
    <t>内線設定機能</t>
    <rPh sb="0" eb="2">
      <t>ナイセン</t>
    </rPh>
    <rPh sb="2" eb="4">
      <t>セッテイ</t>
    </rPh>
    <rPh sb="4" eb="6">
      <t>キノウ</t>
    </rPh>
    <phoneticPr fontId="11"/>
  </si>
  <si>
    <t>発信規制先設定機能</t>
    <rPh sb="0" eb="2">
      <t>ハッシン</t>
    </rPh>
    <rPh sb="2" eb="4">
      <t>キセイ</t>
    </rPh>
    <rPh sb="4" eb="5">
      <t>サキ</t>
    </rPh>
    <rPh sb="5" eb="7">
      <t>セッテイ</t>
    </rPh>
    <rPh sb="7" eb="9">
      <t>キノウ</t>
    </rPh>
    <phoneticPr fontId="11"/>
  </si>
  <si>
    <t>通話ログ確認機能</t>
    <rPh sb="0" eb="2">
      <t>ツウワ</t>
    </rPh>
    <rPh sb="4" eb="6">
      <t>カクニン</t>
    </rPh>
    <rPh sb="6" eb="8">
      <t>キノウ</t>
    </rPh>
    <phoneticPr fontId="11"/>
  </si>
  <si>
    <t>トラフィックレポート機能</t>
    <rPh sb="10" eb="12">
      <t>キノウ</t>
    </rPh>
    <phoneticPr fontId="11"/>
  </si>
  <si>
    <t>PBX設定情報表示機能</t>
    <rPh sb="9" eb="11">
      <t>キノウ</t>
    </rPh>
    <phoneticPr fontId="11"/>
  </si>
  <si>
    <t>不在時動作設定機能</t>
    <rPh sb="0" eb="2">
      <t>フザイ</t>
    </rPh>
    <rPh sb="2" eb="3">
      <t>ジ</t>
    </rPh>
    <rPh sb="3" eb="5">
      <t>ドウサ</t>
    </rPh>
    <rPh sb="5" eb="7">
      <t>セッテイ</t>
    </rPh>
    <rPh sb="7" eb="9">
      <t>キノウ</t>
    </rPh>
    <phoneticPr fontId="11"/>
  </si>
  <si>
    <t>N番検索機能</t>
    <rPh sb="1" eb="2">
      <t>バン</t>
    </rPh>
    <rPh sb="2" eb="4">
      <t>ケンサク</t>
    </rPh>
    <rPh sb="4" eb="6">
      <t>キノウ</t>
    </rPh>
    <phoneticPr fontId="11"/>
  </si>
  <si>
    <t>設備管理情報確認機能</t>
    <rPh sb="8" eb="10">
      <t>キノウ</t>
    </rPh>
    <phoneticPr fontId="11"/>
  </si>
  <si>
    <t>お知らせ設定機能</t>
    <rPh sb="1" eb="2">
      <t>シ</t>
    </rPh>
    <rPh sb="4" eb="6">
      <t>セッテイ</t>
    </rPh>
    <rPh sb="6" eb="8">
      <t>キノウ</t>
    </rPh>
    <phoneticPr fontId="11"/>
  </si>
  <si>
    <t>アカウント管理機能</t>
    <rPh sb="5" eb="7">
      <t>カンリ</t>
    </rPh>
    <rPh sb="7" eb="9">
      <t>キノウ</t>
    </rPh>
    <phoneticPr fontId="11"/>
  </si>
  <si>
    <t>例外機能</t>
    <rPh sb="0" eb="2">
      <t>レイガイ</t>
    </rPh>
    <rPh sb="2" eb="4">
      <t>キノウ</t>
    </rPh>
    <phoneticPr fontId="11"/>
  </si>
  <si>
    <t>共通機能</t>
    <rPh sb="0" eb="2">
      <t>キョウツウ</t>
    </rPh>
    <rPh sb="2" eb="4">
      <t>キノウ</t>
    </rPh>
    <phoneticPr fontId="11"/>
  </si>
  <si>
    <t>①…ログインID</t>
  </si>
  <si>
    <t>DBサーバからエラーが返却されました。　ログインID=①、セッションID=②
エラー内容：③</t>
    <rPh sb="11" eb="13">
      <t>ヘンキャク</t>
    </rPh>
    <rPh sb="42" eb="44">
      <t>ナイヨウ</t>
    </rPh>
    <phoneticPr fontId="2"/>
  </si>
  <si>
    <t>認証に失敗しました。　ログインID=①</t>
    <rPh sb="0" eb="2">
      <t>ニンショウ</t>
    </rPh>
    <rPh sb="3" eb="5">
      <t>シッパイ</t>
    </rPh>
    <phoneticPr fontId="2"/>
  </si>
  <si>
    <t>パスワードの有効期限が切れています。　ログインID=①</t>
    <rPh sb="6" eb="8">
      <t>ユウコウ</t>
    </rPh>
    <rPh sb="8" eb="10">
      <t>キゲン</t>
    </rPh>
    <rPh sb="11" eb="12">
      <t>キ</t>
    </rPh>
    <phoneticPr fontId="2"/>
  </si>
  <si>
    <t>予期せぬエラーが発生しました。　ログインID=①、セッションID=②
エラー内容：③</t>
    <rPh sb="0" eb="2">
      <t>ヨキ</t>
    </rPh>
    <rPh sb="8" eb="10">
      <t>ハッセイ</t>
    </rPh>
    <rPh sb="38" eb="40">
      <t>ナイヨウ</t>
    </rPh>
    <phoneticPr fontId="2"/>
  </si>
  <si>
    <t>内線設定機能</t>
    <rPh sb="2" eb="4">
      <t>セッテイ</t>
    </rPh>
    <rPh sb="4" eb="6">
      <t>キノウ</t>
    </rPh>
    <phoneticPr fontId="11"/>
  </si>
  <si>
    <t>パスワードの変更に失敗しました。過去に利用したことのあるパスワードです。　ログインID=①</t>
    <rPh sb="6" eb="8">
      <t>ヘンコウ</t>
    </rPh>
    <rPh sb="9" eb="11">
      <t>シッパイ</t>
    </rPh>
    <rPh sb="16" eb="18">
      <t>カコ</t>
    </rPh>
    <rPh sb="19" eb="21">
      <t>リヨウ</t>
    </rPh>
    <phoneticPr fontId="2"/>
  </si>
  <si>
    <t>DBサーバへの接続に失敗しました。
エラー内容：①</t>
    <rPh sb="7" eb="9">
      <t>セツゾク</t>
    </rPh>
    <rPh sb="10" eb="12">
      <t>シッパイ</t>
    </rPh>
    <rPh sb="21" eb="23">
      <t>ナイヨウ</t>
    </rPh>
    <phoneticPr fontId="2"/>
  </si>
  <si>
    <t>予期せぬエラーが発生しました。エラー内容：①</t>
    <rPh sb="0" eb="2">
      <t>ヨキ</t>
    </rPh>
    <rPh sb="8" eb="10">
      <t>ハッセイ</t>
    </rPh>
    <rPh sb="18" eb="20">
      <t>ナイヨウ</t>
    </rPh>
    <phoneticPr fontId="2"/>
  </si>
  <si>
    <t>SmartPBXカスコンシステム</t>
    <phoneticPr fontId="6"/>
  </si>
  <si>
    <t>NTTコミュニケーションズ株式会社</t>
    <rPh sb="13" eb="17">
      <t>カブシキガイシャ</t>
    </rPh>
    <phoneticPr fontId="6"/>
  </si>
  <si>
    <t>新規作成</t>
    <rPh sb="0" eb="2">
      <t>シンキ</t>
    </rPh>
    <rPh sb="2" eb="4">
      <t>サクセイ</t>
    </rPh>
    <phoneticPr fontId="2"/>
  </si>
  <si>
    <t>NTTソフトウェア</t>
    <phoneticPr fontId="2"/>
  </si>
  <si>
    <t>本システムの走行ログ、エラー時のメッセージ、操作履歴を記録する。</t>
    <rPh sb="0" eb="1">
      <t>ホン</t>
    </rPh>
    <rPh sb="6" eb="8">
      <t>ソウコウ</t>
    </rPh>
    <rPh sb="14" eb="15">
      <t>ジ</t>
    </rPh>
    <rPh sb="22" eb="26">
      <t>ソウサリレキ</t>
    </rPh>
    <rPh sb="27" eb="29">
      <t>キロク</t>
    </rPh>
    <phoneticPr fontId="2"/>
  </si>
  <si>
    <t>SO通知</t>
  </si>
  <si>
    <t>SO情報取得</t>
  </si>
  <si>
    <t>進捗通知</t>
  </si>
  <si>
    <t>設定情報照会</t>
  </si>
  <si>
    <t>工事処理</t>
  </si>
  <si>
    <t>設定ファイルの読み込みに成功しました。</t>
    <rPh sb="0" eb="2">
      <t>セッテイ</t>
    </rPh>
    <rPh sb="7" eb="8">
      <t>ヨ</t>
    </rPh>
    <rPh sb="9" eb="10">
      <t>コ</t>
    </rPh>
    <rPh sb="12" eb="14">
      <t>セイコウ</t>
    </rPh>
    <phoneticPr fontId="2"/>
  </si>
  <si>
    <t>設定ファイルの読み込みに失敗しました。
エラー内容：①</t>
    <rPh sb="12" eb="14">
      <t>シッパイ</t>
    </rPh>
    <phoneticPr fontId="2"/>
  </si>
  <si>
    <t>設定ファイルの内容が不正です。
エラー内容：①</t>
    <rPh sb="7" eb="9">
      <t>ナイヨウ</t>
    </rPh>
    <rPh sb="10" eb="12">
      <t>フセイ</t>
    </rPh>
    <phoneticPr fontId="2"/>
  </si>
  <si>
    <t>DBサーバへの接続に成功しました。</t>
    <rPh sb="7" eb="9">
      <t>セツゾク</t>
    </rPh>
    <rPh sb="10" eb="12">
      <t>セイコウ</t>
    </rPh>
    <phoneticPr fontId="2"/>
  </si>
  <si>
    <t>パラメータ</t>
    <phoneticPr fontId="3"/>
  </si>
  <si>
    <t>備考</t>
    <rPh sb="0" eb="2">
      <t>ビコウ</t>
    </rPh>
    <phoneticPr fontId="2"/>
  </si>
  <si>
    <t>①…SO番号
②…SO番号枝番</t>
    <rPh sb="4" eb="6">
      <t>バンゴウ</t>
    </rPh>
    <rPh sb="11" eb="13">
      <t>バンゴウ</t>
    </rPh>
    <rPh sb="13" eb="15">
      <t>エダバン</t>
    </rPh>
    <phoneticPr fontId="2"/>
  </si>
  <si>
    <t>①…SO番号
②…SO番号枝番
③…Exceptionメッセージ</t>
    <rPh sb="4" eb="6">
      <t>バンゴウ</t>
    </rPh>
    <rPh sb="11" eb="13">
      <t>バンゴウ</t>
    </rPh>
    <rPh sb="13" eb="15">
      <t>エダバン</t>
    </rPh>
    <phoneticPr fontId="2"/>
  </si>
  <si>
    <t>進捗通知の要求を受信しました。　SO番号=①、SO番号枝番=②</t>
    <rPh sb="0" eb="2">
      <t>シンチョク</t>
    </rPh>
    <rPh sb="2" eb="4">
      <t>ツウチ</t>
    </rPh>
    <rPh sb="5" eb="7">
      <t>ヨウキュウ</t>
    </rPh>
    <rPh sb="8" eb="10">
      <t>ジュシン</t>
    </rPh>
    <rPh sb="18" eb="20">
      <t>バンゴウ</t>
    </rPh>
    <rPh sb="25" eb="27">
      <t>バンゴウ</t>
    </rPh>
    <rPh sb="27" eb="29">
      <t>エダバン</t>
    </rPh>
    <phoneticPr fontId="2"/>
  </si>
  <si>
    <t>進捗通知の要求の受信に失敗しました。
エラー内容：①</t>
    <rPh sb="5" eb="7">
      <t>ヨウキュウ</t>
    </rPh>
    <rPh sb="8" eb="10">
      <t>ジュシン</t>
    </rPh>
    <rPh sb="11" eb="13">
      <t>シッパイ</t>
    </rPh>
    <phoneticPr fontId="2"/>
  </si>
  <si>
    <t>進捗通知の要求を受信しましたが、該当SO番号が存在しませんでした。　SO番号=①、SO番号枝番=②</t>
    <rPh sb="0" eb="2">
      <t>シンチョク</t>
    </rPh>
    <rPh sb="2" eb="4">
      <t>ツウチ</t>
    </rPh>
    <rPh sb="5" eb="7">
      <t>ヨウキュウ</t>
    </rPh>
    <rPh sb="8" eb="10">
      <t>ジュシン</t>
    </rPh>
    <rPh sb="16" eb="18">
      <t>ガイトウ</t>
    </rPh>
    <rPh sb="20" eb="22">
      <t>バンゴウ</t>
    </rPh>
    <rPh sb="23" eb="25">
      <t>ソンザイ</t>
    </rPh>
    <rPh sb="36" eb="38">
      <t>バンゴウ</t>
    </rPh>
    <rPh sb="43" eb="45">
      <t>バンゴウ</t>
    </rPh>
    <rPh sb="45" eb="47">
      <t>エダバン</t>
    </rPh>
    <phoneticPr fontId="2"/>
  </si>
  <si>
    <t>進捗通知の応答を送信しました。　SO番号=①、SO番号枝番=②</t>
    <rPh sb="5" eb="7">
      <t>オウトウ</t>
    </rPh>
    <rPh sb="8" eb="10">
      <t>ソウシン</t>
    </rPh>
    <rPh sb="18" eb="20">
      <t>バンゴウ</t>
    </rPh>
    <rPh sb="25" eb="27">
      <t>バンゴウ</t>
    </rPh>
    <rPh sb="27" eb="29">
      <t>エダバン</t>
    </rPh>
    <phoneticPr fontId="2"/>
  </si>
  <si>
    <t>進捗通知の応答の送信に失敗しました。　SO番号=①、SO番号枝番=②
エラー内容：③</t>
    <rPh sb="5" eb="7">
      <t>オウトウ</t>
    </rPh>
    <rPh sb="8" eb="10">
      <t>ソウシン</t>
    </rPh>
    <rPh sb="11" eb="13">
      <t>シッパイ</t>
    </rPh>
    <rPh sb="21" eb="23">
      <t>バンゴウ</t>
    </rPh>
    <rPh sb="28" eb="30">
      <t>バンゴウ</t>
    </rPh>
    <rPh sb="30" eb="32">
      <t>エダバン</t>
    </rPh>
    <rPh sb="38" eb="40">
      <t>ナイヨウ</t>
    </rPh>
    <phoneticPr fontId="2"/>
  </si>
  <si>
    <t>設定情報照会の要求を受信しました。　SO番号=①、SO番号枝番=②</t>
    <rPh sb="0" eb="2">
      <t>セッテイ</t>
    </rPh>
    <rPh sb="2" eb="4">
      <t>ジョウホウ</t>
    </rPh>
    <rPh sb="4" eb="6">
      <t>ショウカイ</t>
    </rPh>
    <rPh sb="7" eb="9">
      <t>ヨウキュウ</t>
    </rPh>
    <rPh sb="10" eb="12">
      <t>ジュシン</t>
    </rPh>
    <rPh sb="20" eb="22">
      <t>バンゴウ</t>
    </rPh>
    <rPh sb="27" eb="29">
      <t>バンゴウ</t>
    </rPh>
    <rPh sb="29" eb="31">
      <t>エダバン</t>
    </rPh>
    <phoneticPr fontId="2"/>
  </si>
  <si>
    <t>設定情報照会の要求の受信に失敗しました。
エラー内容：①</t>
    <rPh sb="7" eb="9">
      <t>ヨウキュウ</t>
    </rPh>
    <rPh sb="10" eb="12">
      <t>ジュシン</t>
    </rPh>
    <rPh sb="13" eb="15">
      <t>シッパイ</t>
    </rPh>
    <phoneticPr fontId="2"/>
  </si>
  <si>
    <t>設定情報照会の要求を受信しましたが、該当SO番号が存在しませんでした。　SO番号=①、SO番号枝番=②</t>
    <rPh sb="0" eb="2">
      <t>セッテイ</t>
    </rPh>
    <rPh sb="2" eb="4">
      <t>ジョウホウ</t>
    </rPh>
    <rPh sb="4" eb="6">
      <t>ショウカイ</t>
    </rPh>
    <rPh sb="7" eb="9">
      <t>ヨウキュウ</t>
    </rPh>
    <rPh sb="10" eb="12">
      <t>ジュシン</t>
    </rPh>
    <rPh sb="18" eb="20">
      <t>ガイトウ</t>
    </rPh>
    <rPh sb="22" eb="24">
      <t>バンゴウ</t>
    </rPh>
    <rPh sb="25" eb="27">
      <t>ソンザイ</t>
    </rPh>
    <rPh sb="38" eb="40">
      <t>バンゴウ</t>
    </rPh>
    <rPh sb="45" eb="47">
      <t>バンゴウ</t>
    </rPh>
    <rPh sb="47" eb="49">
      <t>エダバン</t>
    </rPh>
    <phoneticPr fontId="2"/>
  </si>
  <si>
    <t>設定情報照会の応答を送信しました。　SO番号=①、SO番号枝番=②</t>
    <rPh sb="7" eb="9">
      <t>オウトウ</t>
    </rPh>
    <rPh sb="10" eb="12">
      <t>ソウシン</t>
    </rPh>
    <rPh sb="20" eb="22">
      <t>バンゴウ</t>
    </rPh>
    <rPh sb="27" eb="29">
      <t>バンゴウ</t>
    </rPh>
    <rPh sb="29" eb="31">
      <t>エダバン</t>
    </rPh>
    <phoneticPr fontId="2"/>
  </si>
  <si>
    <t>設定情報照会の応答の送信に失敗しました。　SO番号=①、SO番号枝番=②
エラー内容：③</t>
    <rPh sb="7" eb="9">
      <t>オウトウ</t>
    </rPh>
    <rPh sb="10" eb="12">
      <t>ソウシン</t>
    </rPh>
    <rPh sb="13" eb="15">
      <t>シッパイ</t>
    </rPh>
    <rPh sb="23" eb="25">
      <t>バンゴウ</t>
    </rPh>
    <rPh sb="30" eb="32">
      <t>バンゴウ</t>
    </rPh>
    <rPh sb="32" eb="34">
      <t>エダバン</t>
    </rPh>
    <rPh sb="40" eb="42">
      <t>ナイヨウ</t>
    </rPh>
    <phoneticPr fontId="2"/>
  </si>
  <si>
    <t>外線着信情報一括設定ファイルの読み込みに成功しました。　ログインID=①、セッションID=②</t>
    <rPh sb="0" eb="2">
      <t>ガイセン</t>
    </rPh>
    <rPh sb="2" eb="4">
      <t>チャクシン</t>
    </rPh>
    <rPh sb="4" eb="6">
      <t>ジョウホウ</t>
    </rPh>
    <rPh sb="6" eb="8">
      <t>イッカツ</t>
    </rPh>
    <rPh sb="8" eb="10">
      <t>セッテイ</t>
    </rPh>
    <rPh sb="15" eb="16">
      <t>ヨ</t>
    </rPh>
    <rPh sb="17" eb="18">
      <t>コ</t>
    </rPh>
    <rPh sb="20" eb="22">
      <t>セイコウ</t>
    </rPh>
    <phoneticPr fontId="2"/>
  </si>
  <si>
    <t>外線発信情報一括設定ファイルの読み込みに成功しました。　ログインID=①、セッションID=②</t>
    <rPh sb="15" eb="16">
      <t>ヨ</t>
    </rPh>
    <rPh sb="17" eb="18">
      <t>コ</t>
    </rPh>
    <rPh sb="20" eb="22">
      <t>セイコウ</t>
    </rPh>
    <phoneticPr fontId="2"/>
  </si>
  <si>
    <t>外線発信情報一括設定ファイルを出力します。　ログインID=①、セッションID=②</t>
    <rPh sb="0" eb="2">
      <t>ガイセン</t>
    </rPh>
    <rPh sb="2" eb="4">
      <t>ハッシン</t>
    </rPh>
    <rPh sb="4" eb="6">
      <t>ジョウホウ</t>
    </rPh>
    <rPh sb="6" eb="8">
      <t>イッカツ</t>
    </rPh>
    <rPh sb="8" eb="10">
      <t>セッテイ</t>
    </rPh>
    <rPh sb="15" eb="17">
      <t>シュツリョク</t>
    </rPh>
    <phoneticPr fontId="2"/>
  </si>
  <si>
    <t>内線情報一括設定ファイルの読み込みに成功しました。　ログインID=①、セッションID=②</t>
    <rPh sb="13" eb="14">
      <t>ヨ</t>
    </rPh>
    <rPh sb="15" eb="16">
      <t>コ</t>
    </rPh>
    <rPh sb="18" eb="20">
      <t>セイコウ</t>
    </rPh>
    <phoneticPr fontId="2"/>
  </si>
  <si>
    <t>内線情報一括設定ファイルを出力します。　ログインID=①、セッションID=②</t>
    <rPh sb="0" eb="2">
      <t>ナイセン</t>
    </rPh>
    <rPh sb="2" eb="4">
      <t>ジョウホウ</t>
    </rPh>
    <rPh sb="4" eb="6">
      <t>イッカツ</t>
    </rPh>
    <rPh sb="6" eb="8">
      <t>セッテイ</t>
    </rPh>
    <rPh sb="13" eb="15">
      <t>シュツリョク</t>
    </rPh>
    <phoneticPr fontId="2"/>
  </si>
  <si>
    <t>アドレス表一括設定ファイルの読み込みに成功しました。　ログインID=①、セッションID=②</t>
    <rPh sb="14" eb="15">
      <t>ヨ</t>
    </rPh>
    <rPh sb="16" eb="17">
      <t>コ</t>
    </rPh>
    <rPh sb="19" eb="21">
      <t>セイコウ</t>
    </rPh>
    <phoneticPr fontId="2"/>
  </si>
  <si>
    <t>外線着信情報一括設定ファイルの読み込みに失敗しました。フォーマットエラーです。　ログインID=①、セッションID=②</t>
    <rPh sb="0" eb="2">
      <t>ガイセン</t>
    </rPh>
    <rPh sb="2" eb="4">
      <t>チャクシン</t>
    </rPh>
    <rPh sb="4" eb="6">
      <t>ジョウホウ</t>
    </rPh>
    <rPh sb="6" eb="8">
      <t>イッカツ</t>
    </rPh>
    <rPh sb="8" eb="10">
      <t>セッテイ</t>
    </rPh>
    <rPh sb="15" eb="16">
      <t>ヨ</t>
    </rPh>
    <rPh sb="17" eb="18">
      <t>コ</t>
    </rPh>
    <rPh sb="20" eb="22">
      <t>シッパイ</t>
    </rPh>
    <phoneticPr fontId="2"/>
  </si>
  <si>
    <t>外線発信情報一括設定ファイルの読み込みに失敗しました。フォーマットエラーです。　ログインID=①、セッションID=②</t>
    <rPh sb="15" eb="16">
      <t>ヨ</t>
    </rPh>
    <rPh sb="17" eb="18">
      <t>コ</t>
    </rPh>
    <rPh sb="20" eb="22">
      <t>シッパイ</t>
    </rPh>
    <phoneticPr fontId="2"/>
  </si>
  <si>
    <t>内線情報一括設定ファイルの読み込みに失敗しました。フォーマットエラーです。　ログインID=①、セッションID=②</t>
    <rPh sb="13" eb="14">
      <t>ヨ</t>
    </rPh>
    <rPh sb="15" eb="16">
      <t>コ</t>
    </rPh>
    <rPh sb="18" eb="20">
      <t>シッパイ</t>
    </rPh>
    <phoneticPr fontId="2"/>
  </si>
  <si>
    <t>アドレス表一括設定ファイルの読み込みに失敗しました。フォーマットエラーです。　ログインID=①、セッションID=②</t>
    <rPh sb="14" eb="15">
      <t>ヨ</t>
    </rPh>
    <rPh sb="16" eb="17">
      <t>コ</t>
    </rPh>
    <rPh sb="19" eb="21">
      <t>シッパイ</t>
    </rPh>
    <phoneticPr fontId="2"/>
  </si>
  <si>
    <t>アカウント一括設定ファイルの読み込みに成功しました。　ログインID=①、セッションID=②</t>
    <rPh sb="14" eb="15">
      <t>ヨ</t>
    </rPh>
    <rPh sb="16" eb="17">
      <t>コ</t>
    </rPh>
    <rPh sb="19" eb="21">
      <t>セイコウ</t>
    </rPh>
    <phoneticPr fontId="2"/>
  </si>
  <si>
    <t>アカウント一括設定ファイルの読み込みに失敗しました。フォーマットエラーです。　ログインID=①、セッションID=②</t>
    <rPh sb="14" eb="15">
      <t>ヨ</t>
    </rPh>
    <rPh sb="16" eb="17">
      <t>コ</t>
    </rPh>
    <rPh sb="19" eb="21">
      <t>シッパイ</t>
    </rPh>
    <phoneticPr fontId="2"/>
  </si>
  <si>
    <t>設定ファイルを出力します。　ログインID=①、セッションID=②
設定ファイル名=③</t>
    <rPh sb="0" eb="2">
      <t>セッテイ</t>
    </rPh>
    <rPh sb="7" eb="9">
      <t>シュツリョク</t>
    </rPh>
    <rPh sb="33" eb="35">
      <t>セッテイ</t>
    </rPh>
    <rPh sb="39" eb="40">
      <t>メイ</t>
    </rPh>
    <phoneticPr fontId="2"/>
  </si>
  <si>
    <t>終了処理</t>
    <rPh sb="0" eb="2">
      <t>シュウリョウ</t>
    </rPh>
    <rPh sb="2" eb="4">
      <t>ショリ</t>
    </rPh>
    <phoneticPr fontId="2"/>
  </si>
  <si>
    <t>起動処理</t>
    <rPh sb="0" eb="2">
      <t>キドウ</t>
    </rPh>
    <rPh sb="2" eb="4">
      <t>ショリ</t>
    </rPh>
    <phoneticPr fontId="2"/>
  </si>
  <si>
    <t>起動処理が完了しました。</t>
    <rPh sb="0" eb="2">
      <t>キドウ</t>
    </rPh>
    <rPh sb="2" eb="4">
      <t>ショリ</t>
    </rPh>
    <rPh sb="5" eb="7">
      <t>カンリョウ</t>
    </rPh>
    <phoneticPr fontId="2"/>
  </si>
  <si>
    <t>小項目番号</t>
    <rPh sb="0" eb="1">
      <t>ショウ</t>
    </rPh>
    <rPh sb="1" eb="3">
      <t>コウモク</t>
    </rPh>
    <rPh sb="3" eb="5">
      <t>バンゴウ</t>
    </rPh>
    <phoneticPr fontId="2"/>
  </si>
  <si>
    <t>WARN</t>
  </si>
  <si>
    <t>[別紙２]ファイル設計書 を参照。</t>
    <rPh sb="14" eb="16">
      <t>サンショウ</t>
    </rPh>
    <phoneticPr fontId="2"/>
  </si>
  <si>
    <t xml:space="preserve">「メッセージ一覧」シートを参照。
本システムの走行ログは、ログ出力方針に従って出力するものとする。
</t>
    <rPh sb="31" eb="33">
      <t>シュツリョク</t>
    </rPh>
    <rPh sb="33" eb="35">
      <t>ホウシン</t>
    </rPh>
    <rPh sb="36" eb="37">
      <t>シタガ</t>
    </rPh>
    <rPh sb="39" eb="41">
      <t>シュツリョク</t>
    </rPh>
    <phoneticPr fontId="2"/>
  </si>
  <si>
    <t>①…エラーになったSQL文</t>
    <rPh sb="12" eb="13">
      <t>ブン</t>
    </rPh>
    <phoneticPr fontId="2"/>
  </si>
  <si>
    <t>①…実行したSQL文（SELECT文は除く）</t>
    <rPh sb="2" eb="4">
      <t>ジッコウ</t>
    </rPh>
    <rPh sb="9" eb="10">
      <t>ブン</t>
    </rPh>
    <rPh sb="17" eb="18">
      <t>ブン</t>
    </rPh>
    <rPh sb="19" eb="20">
      <t>ノゾ</t>
    </rPh>
    <phoneticPr fontId="2"/>
  </si>
  <si>
    <t>システムを起動します。</t>
    <rPh sb="5" eb="7">
      <t>キドウ</t>
    </rPh>
    <phoneticPr fontId="2"/>
  </si>
  <si>
    <t>予期しないException全てをキャッチしてエラーログを出力する。</t>
    <rPh sb="0" eb="2">
      <t>ヨキ</t>
    </rPh>
    <rPh sb="14" eb="15">
      <t>スベ</t>
    </rPh>
    <rPh sb="29" eb="31">
      <t>シュツリョク</t>
    </rPh>
    <phoneticPr fontId="2"/>
  </si>
  <si>
    <t>DB更新処理（追加、変更、削除）成功時に、実行したSQL文をログに出力する。
※画面には表示しない。</t>
    <rPh sb="2" eb="4">
      <t>コウシン</t>
    </rPh>
    <rPh sb="4" eb="6">
      <t>ショリ</t>
    </rPh>
    <rPh sb="7" eb="9">
      <t>ツイカ</t>
    </rPh>
    <rPh sb="10" eb="12">
      <t>ヘンコウ</t>
    </rPh>
    <rPh sb="13" eb="15">
      <t>サクジョ</t>
    </rPh>
    <rPh sb="16" eb="18">
      <t>セイコウ</t>
    </rPh>
    <rPh sb="18" eb="19">
      <t>ジ</t>
    </rPh>
    <rPh sb="21" eb="23">
      <t>ジッコウ</t>
    </rPh>
    <rPh sb="28" eb="29">
      <t>ブン</t>
    </rPh>
    <rPh sb="33" eb="35">
      <t>シュツリョク</t>
    </rPh>
    <rPh sb="40" eb="42">
      <t>ガメン</t>
    </rPh>
    <rPh sb="44" eb="46">
      <t>ヒョウジ</t>
    </rPh>
    <phoneticPr fontId="2"/>
  </si>
  <si>
    <t>DB更新処理（追加、変更、削除、参照）の失敗時に、実行したSQL文をログに出力する。
※画面には表示しない。</t>
    <rPh sb="2" eb="4">
      <t>コウシン</t>
    </rPh>
    <rPh sb="4" eb="6">
      <t>ショリ</t>
    </rPh>
    <rPh sb="7" eb="9">
      <t>ツイカ</t>
    </rPh>
    <rPh sb="10" eb="12">
      <t>ヘンコウ</t>
    </rPh>
    <rPh sb="13" eb="15">
      <t>サクジョ</t>
    </rPh>
    <rPh sb="16" eb="18">
      <t>サンショウ</t>
    </rPh>
    <rPh sb="20" eb="22">
      <t>シッパイ</t>
    </rPh>
    <rPh sb="22" eb="23">
      <t>ジ</t>
    </rPh>
    <rPh sb="25" eb="27">
      <t>ジッコウ</t>
    </rPh>
    <rPh sb="32" eb="33">
      <t>ブン</t>
    </rPh>
    <rPh sb="37" eb="39">
      <t>シュツリョク</t>
    </rPh>
    <rPh sb="44" eb="46">
      <t>ガメン</t>
    </rPh>
    <rPh sb="48" eb="50">
      <t>ヒョウジ</t>
    </rPh>
    <phoneticPr fontId="2"/>
  </si>
  <si>
    <t>パスワードを変更しました。　ログインID=①、セッションID=②</t>
    <rPh sb="6" eb="8">
      <t>ヘンコウ</t>
    </rPh>
    <phoneticPr fontId="2"/>
  </si>
  <si>
    <t>アカウント一括設定ファイルのDB反映に失敗しました。ログインID=①、セッションID=②</t>
    <rPh sb="5" eb="7">
      <t>イッカツ</t>
    </rPh>
    <rPh sb="7" eb="9">
      <t>セッテイ</t>
    </rPh>
    <rPh sb="16" eb="18">
      <t>ハンエイ</t>
    </rPh>
    <rPh sb="19" eb="21">
      <t>シッパイ</t>
    </rPh>
    <phoneticPr fontId="2"/>
  </si>
  <si>
    <t>アカウント一括設定ファイルのDB反映に成功しました。ログインID=①、セッションID=②</t>
    <rPh sb="5" eb="7">
      <t>イッカツ</t>
    </rPh>
    <rPh sb="7" eb="9">
      <t>セッテイ</t>
    </rPh>
    <rPh sb="16" eb="18">
      <t>ハンエイ</t>
    </rPh>
    <rPh sb="19" eb="21">
      <t>セイコウ</t>
    </rPh>
    <phoneticPr fontId="2"/>
  </si>
  <si>
    <t>アカウント情報の削除に失敗しました。初期アカウントは削除できません。　ログインID=①、セッションID=②、削除対象のログインID=③</t>
    <rPh sb="5" eb="7">
      <t>ジョウホウ</t>
    </rPh>
    <rPh sb="8" eb="10">
      <t>サクジョ</t>
    </rPh>
    <rPh sb="11" eb="13">
      <t>シッパイ</t>
    </rPh>
    <rPh sb="18" eb="20">
      <t>ショキ</t>
    </rPh>
    <rPh sb="26" eb="28">
      <t>サクジョ</t>
    </rPh>
    <rPh sb="54" eb="56">
      <t>サクジョ</t>
    </rPh>
    <rPh sb="56" eb="58">
      <t>タイショウ</t>
    </rPh>
    <phoneticPr fontId="2"/>
  </si>
  <si>
    <t>①…ログインID
②…セッションID
③…削除対象のログインID</t>
    <rPh sb="21" eb="23">
      <t>サクジョ</t>
    </rPh>
    <rPh sb="23" eb="25">
      <t>タイショウ</t>
    </rPh>
    <phoneticPr fontId="2"/>
  </si>
  <si>
    <t>①…ログインID
②…セッションID
③…パスワード変更対象のログインID</t>
    <rPh sb="26" eb="28">
      <t>ヘンコウ</t>
    </rPh>
    <rPh sb="28" eb="30">
      <t>タイショウ</t>
    </rPh>
    <phoneticPr fontId="2"/>
  </si>
  <si>
    <t>アカウント情報のパスワードの変更に失敗しました。アカウント情報は、すでに他のユーザによって変更されています。　ログインID=①、セッションID=②、パスワード変更対象のログインID=③</t>
    <rPh sb="5" eb="7">
      <t>ジョウホウ</t>
    </rPh>
    <rPh sb="14" eb="16">
      <t>ヘンコウ</t>
    </rPh>
    <rPh sb="17" eb="19">
      <t>シッパイ</t>
    </rPh>
    <rPh sb="29" eb="31">
      <t>ジョウホウ</t>
    </rPh>
    <rPh sb="36" eb="37">
      <t>タ</t>
    </rPh>
    <rPh sb="45" eb="47">
      <t>ヘンコウ</t>
    </rPh>
    <rPh sb="81" eb="83">
      <t>タイショウ</t>
    </rPh>
    <phoneticPr fontId="2"/>
  </si>
  <si>
    <t>アカウント情報のパスワードの変更に失敗しました。過去に利用したことのあるパスワードです。　ログインID=①、セッションID=②、パスワード変更対象のログインID=③</t>
    <rPh sb="5" eb="7">
      <t>ジョウホウ</t>
    </rPh>
    <rPh sb="14" eb="16">
      <t>ヘンコウ</t>
    </rPh>
    <rPh sb="17" eb="19">
      <t>シッパイ</t>
    </rPh>
    <rPh sb="24" eb="26">
      <t>カコ</t>
    </rPh>
    <phoneticPr fontId="2"/>
  </si>
  <si>
    <t>アカウント情報の削除に失敗しました。アカウント情報は、すでに他のユーザによって変更されています。　ログインID=①、セッションID=②、削除するアカウントのログインID=③</t>
    <rPh sb="5" eb="7">
      <t>ジョウホウ</t>
    </rPh>
    <rPh sb="8" eb="10">
      <t>サクジョ</t>
    </rPh>
    <rPh sb="11" eb="13">
      <t>シッパイ</t>
    </rPh>
    <rPh sb="23" eb="25">
      <t>ジョウホウ</t>
    </rPh>
    <rPh sb="30" eb="31">
      <t>タ</t>
    </rPh>
    <rPh sb="39" eb="41">
      <t>ヘンコウ</t>
    </rPh>
    <rPh sb="68" eb="70">
      <t>サクジョ</t>
    </rPh>
    <phoneticPr fontId="2"/>
  </si>
  <si>
    <t>アカウント情報を削除します。　ログインID=①、セッションID=②</t>
    <rPh sb="5" eb="7">
      <t>ジョウホウ</t>
    </rPh>
    <rPh sb="8" eb="10">
      <t>サクジョ</t>
    </rPh>
    <phoneticPr fontId="2"/>
  </si>
  <si>
    <t>アカウント情報のパスワードを変更します。　ログインID=①、セッションID=②、パスワード変更対象のログインID=③</t>
    <rPh sb="5" eb="7">
      <t>ジョウホウ</t>
    </rPh>
    <rPh sb="14" eb="16">
      <t>ヘンコウ</t>
    </rPh>
    <rPh sb="45" eb="47">
      <t>ヘンコウ</t>
    </rPh>
    <rPh sb="47" eb="49">
      <t>タイショウ</t>
    </rPh>
    <phoneticPr fontId="2"/>
  </si>
  <si>
    <t>アカウント情報を登録します。　ログインID=①、セッションID=②、登録対象のログインID=③</t>
    <rPh sb="5" eb="7">
      <t>ジョウホウ</t>
    </rPh>
    <rPh sb="8" eb="10">
      <t>トウロク</t>
    </rPh>
    <rPh sb="34" eb="36">
      <t>トウロク</t>
    </rPh>
    <phoneticPr fontId="2"/>
  </si>
  <si>
    <t>①…ログインID
②…セッションID
③…登録対象のログインID=③</t>
    <rPh sb="21" eb="23">
      <t>トウロク</t>
    </rPh>
    <rPh sb="23" eb="25">
      <t>タイショウ</t>
    </rPh>
    <phoneticPr fontId="2"/>
  </si>
  <si>
    <t>お知らせ情報の設定に失敗しました。お知らせ情報は、すでに他のユーザによって変更されています。　ログインID=①、セッションID=②</t>
    <rPh sb="1" eb="2">
      <t>シ</t>
    </rPh>
    <rPh sb="4" eb="6">
      <t>ジョウホウ</t>
    </rPh>
    <rPh sb="7" eb="9">
      <t>セッテイ</t>
    </rPh>
    <rPh sb="10" eb="12">
      <t>シッパイ</t>
    </rPh>
    <rPh sb="18" eb="19">
      <t>シ</t>
    </rPh>
    <rPh sb="21" eb="23">
      <t>ジョウホウ</t>
    </rPh>
    <rPh sb="28" eb="29">
      <t>ホカ</t>
    </rPh>
    <rPh sb="37" eb="39">
      <t>ヘンコウ</t>
    </rPh>
    <phoneticPr fontId="2"/>
  </si>
  <si>
    <t>お知らせ情報を設定します。　ログインID=①、セッションID=②</t>
    <rPh sb="1" eb="2">
      <t>シ</t>
    </rPh>
    <rPh sb="4" eb="6">
      <t>ジョウホウ</t>
    </rPh>
    <rPh sb="7" eb="9">
      <t>セッテイ</t>
    </rPh>
    <phoneticPr fontId="2"/>
  </si>
  <si>
    <t>アドレス表一括設定ファイルのDB反映に失敗しました。ログインID=①、セッションID=②</t>
    <rPh sb="4" eb="5">
      <t>ヒョウ</t>
    </rPh>
    <rPh sb="5" eb="7">
      <t>イッカツ</t>
    </rPh>
    <rPh sb="7" eb="9">
      <t>セッテイ</t>
    </rPh>
    <rPh sb="16" eb="18">
      <t>ハンエイ</t>
    </rPh>
    <rPh sb="19" eb="21">
      <t>シッパイ</t>
    </rPh>
    <phoneticPr fontId="2"/>
  </si>
  <si>
    <t>アドレス表一括設定ファイルのDB反映に成功しました。ログインID=①、セッションID=②</t>
    <rPh sb="4" eb="5">
      <t>ヒョウ</t>
    </rPh>
    <rPh sb="5" eb="7">
      <t>イッカツ</t>
    </rPh>
    <rPh sb="7" eb="9">
      <t>セッテイ</t>
    </rPh>
    <rPh sb="16" eb="18">
      <t>ハンエイ</t>
    </rPh>
    <rPh sb="19" eb="21">
      <t>セイコウ</t>
    </rPh>
    <phoneticPr fontId="2"/>
  </si>
  <si>
    <t>不在時動作情報の設定に失敗しました。不在時動作情報は、すでに他のユーザによって変更されています。　ログインID=①、セッションID=②</t>
    <rPh sb="8" eb="10">
      <t>セッテイ</t>
    </rPh>
    <rPh sb="11" eb="13">
      <t>シッパイ</t>
    </rPh>
    <rPh sb="30" eb="31">
      <t>ホカ</t>
    </rPh>
    <rPh sb="39" eb="41">
      <t>ヘンコウ</t>
    </rPh>
    <phoneticPr fontId="2"/>
  </si>
  <si>
    <t>不在時動作情報を設定します。　ログインID=①、セッションID=②</t>
    <rPh sb="0" eb="2">
      <t>フザイ</t>
    </rPh>
    <rPh sb="2" eb="3">
      <t>ジ</t>
    </rPh>
    <rPh sb="3" eb="5">
      <t>ドウサ</t>
    </rPh>
    <rPh sb="5" eb="7">
      <t>ジョウホウ</t>
    </rPh>
    <rPh sb="8" eb="10">
      <t>セッテイ</t>
    </rPh>
    <phoneticPr fontId="2"/>
  </si>
  <si>
    <t>発信規制先情報の設定に失敗しました。発信規制先情報は、すでに他のユーザによって変更されています。　ログインID=①、セッションID=②</t>
    <rPh sb="0" eb="2">
      <t>ハッシン</t>
    </rPh>
    <rPh sb="2" eb="4">
      <t>キセイ</t>
    </rPh>
    <rPh sb="4" eb="5">
      <t>サキ</t>
    </rPh>
    <rPh sb="5" eb="7">
      <t>ジョウホウ</t>
    </rPh>
    <rPh sb="8" eb="10">
      <t>セッテイ</t>
    </rPh>
    <rPh sb="11" eb="13">
      <t>シッパイ</t>
    </rPh>
    <rPh sb="18" eb="20">
      <t>ハッシン</t>
    </rPh>
    <rPh sb="20" eb="22">
      <t>キセイ</t>
    </rPh>
    <rPh sb="22" eb="23">
      <t>サキ</t>
    </rPh>
    <rPh sb="23" eb="25">
      <t>ジョウホウ</t>
    </rPh>
    <rPh sb="30" eb="31">
      <t>ホカ</t>
    </rPh>
    <rPh sb="39" eb="41">
      <t>ヘンコウ</t>
    </rPh>
    <phoneticPr fontId="2"/>
  </si>
  <si>
    <t>発信規制先情報を設定します。　ログインID=①、セッションID=②</t>
    <rPh sb="0" eb="2">
      <t>ハッシン</t>
    </rPh>
    <rPh sb="2" eb="4">
      <t>キセイ</t>
    </rPh>
    <rPh sb="4" eb="5">
      <t>サキ</t>
    </rPh>
    <rPh sb="5" eb="7">
      <t>ジョウホウ</t>
    </rPh>
    <rPh sb="8" eb="10">
      <t>セッテイ</t>
    </rPh>
    <phoneticPr fontId="2"/>
  </si>
  <si>
    <t>内線情報一括設定ファイルのDB反映に失敗しました。ログインID=①、セッションID=②</t>
    <rPh sb="0" eb="2">
      <t>ナイセン</t>
    </rPh>
    <rPh sb="2" eb="4">
      <t>ジョウホウ</t>
    </rPh>
    <rPh sb="4" eb="6">
      <t>イッカツ</t>
    </rPh>
    <rPh sb="6" eb="8">
      <t>セッテイ</t>
    </rPh>
    <rPh sb="15" eb="17">
      <t>ハンエイ</t>
    </rPh>
    <rPh sb="18" eb="20">
      <t>シッパイ</t>
    </rPh>
    <phoneticPr fontId="2"/>
  </si>
  <si>
    <t>内線情報一括設定ファイルのDB反映に成功しました。ログインID=①、セッションID=②</t>
    <rPh sb="0" eb="2">
      <t>ナイセン</t>
    </rPh>
    <rPh sb="2" eb="4">
      <t>ジョウホウ</t>
    </rPh>
    <rPh sb="4" eb="6">
      <t>イッカツ</t>
    </rPh>
    <rPh sb="6" eb="8">
      <t>セッテイ</t>
    </rPh>
    <rPh sb="15" eb="17">
      <t>ハンエイ</t>
    </rPh>
    <rPh sb="18" eb="20">
      <t>セイコウ</t>
    </rPh>
    <phoneticPr fontId="2"/>
  </si>
  <si>
    <t>内線情報の変更に失敗しました。内線情報は、すでに他のユーザによって変更されています。　ログインID=①、セッションID=②</t>
    <rPh sb="2" eb="4">
      <t>ジョウホウ</t>
    </rPh>
    <rPh sb="8" eb="10">
      <t>シッパイ</t>
    </rPh>
    <rPh sb="17" eb="19">
      <t>ジョウホウ</t>
    </rPh>
    <rPh sb="24" eb="25">
      <t>ホカ</t>
    </rPh>
    <rPh sb="33" eb="35">
      <t>ヘンコウ</t>
    </rPh>
    <phoneticPr fontId="2"/>
  </si>
  <si>
    <t>内線情報を変更します。　ログインID=①、セッションID=②</t>
    <rPh sb="0" eb="2">
      <t>ナイセン</t>
    </rPh>
    <rPh sb="2" eb="4">
      <t>ジョウホウ</t>
    </rPh>
    <rPh sb="5" eb="7">
      <t>ヘンコウ</t>
    </rPh>
    <phoneticPr fontId="2"/>
  </si>
  <si>
    <t>外線発信情報一括設定ファイルのDB反映に失敗しました。ログインID=①、セッションID=②</t>
    <rPh sb="17" eb="19">
      <t>ハンエイ</t>
    </rPh>
    <rPh sb="20" eb="22">
      <t>シッパイ</t>
    </rPh>
    <phoneticPr fontId="2"/>
  </si>
  <si>
    <t>外線発信情報一括設定ファイルのDB反映に成功しました。ログインID=①、セッションID=②</t>
    <rPh sb="17" eb="19">
      <t>ハンエイ</t>
    </rPh>
    <rPh sb="20" eb="22">
      <t>セイコウ</t>
    </rPh>
    <phoneticPr fontId="2"/>
  </si>
  <si>
    <t>外線発信情報の設定に失敗しました。外線発信情報は、すでに他のユーザによって変更されています。　ログインID=①、セッションID=②</t>
    <rPh sb="2" eb="4">
      <t>ハッシン</t>
    </rPh>
    <rPh sb="4" eb="6">
      <t>ジョウホウ</t>
    </rPh>
    <rPh sb="7" eb="9">
      <t>セッテイ</t>
    </rPh>
    <rPh sb="10" eb="12">
      <t>シッパイ</t>
    </rPh>
    <rPh sb="19" eb="21">
      <t>ハッシン</t>
    </rPh>
    <rPh sb="21" eb="23">
      <t>ジョウホウ</t>
    </rPh>
    <rPh sb="28" eb="29">
      <t>ホカ</t>
    </rPh>
    <rPh sb="37" eb="39">
      <t>ヘンコウ</t>
    </rPh>
    <phoneticPr fontId="2"/>
  </si>
  <si>
    <t>外線発信情報を設定します。　ログインID=①、セッションID=②</t>
    <rPh sb="0" eb="2">
      <t>ガイセン</t>
    </rPh>
    <rPh sb="2" eb="4">
      <t>ハッシン</t>
    </rPh>
    <rPh sb="4" eb="6">
      <t>ジョウホウ</t>
    </rPh>
    <rPh sb="7" eb="9">
      <t>セッテイ</t>
    </rPh>
    <phoneticPr fontId="2"/>
  </si>
  <si>
    <t>外線Prefix情報を設定しました。　ログインID=①、セッションID=②</t>
    <rPh sb="0" eb="2">
      <t>ガイセン</t>
    </rPh>
    <rPh sb="8" eb="10">
      <t>ジョウホウ</t>
    </rPh>
    <rPh sb="11" eb="13">
      <t>セッテイ</t>
    </rPh>
    <phoneticPr fontId="2"/>
  </si>
  <si>
    <t>外線着信情報一括設定ファイルのDB反映に失敗しました。ログインID=①、セッションID=②</t>
    <rPh sb="0" eb="2">
      <t>ガイセン</t>
    </rPh>
    <rPh sb="2" eb="4">
      <t>チャクシン</t>
    </rPh>
    <rPh sb="4" eb="6">
      <t>ジョウホウ</t>
    </rPh>
    <rPh sb="6" eb="8">
      <t>イッカツ</t>
    </rPh>
    <rPh sb="8" eb="10">
      <t>セッテイ</t>
    </rPh>
    <rPh sb="17" eb="19">
      <t>ハンエイ</t>
    </rPh>
    <rPh sb="20" eb="22">
      <t>シッパイ</t>
    </rPh>
    <phoneticPr fontId="2"/>
  </si>
  <si>
    <t>外線着信情報一括設定ファイルのDB反映に成功しました。ログインID=①、セッションID=②</t>
    <rPh sb="0" eb="2">
      <t>ガイセン</t>
    </rPh>
    <rPh sb="2" eb="4">
      <t>チャクシン</t>
    </rPh>
    <rPh sb="4" eb="6">
      <t>ジョウホウ</t>
    </rPh>
    <rPh sb="6" eb="8">
      <t>イッカツ</t>
    </rPh>
    <rPh sb="8" eb="10">
      <t>セッテイ</t>
    </rPh>
    <rPh sb="17" eb="19">
      <t>ハンエイ</t>
    </rPh>
    <rPh sb="20" eb="22">
      <t>セイコウ</t>
    </rPh>
    <phoneticPr fontId="2"/>
  </si>
  <si>
    <t>外線着信情報の削除に失敗しました。外線着信情報は、すでに他のユーザによって変更されています。　ログインID=①、セッションID=②</t>
    <rPh sb="4" eb="6">
      <t>ジョウホウ</t>
    </rPh>
    <rPh sb="7" eb="9">
      <t>サクジョ</t>
    </rPh>
    <rPh sb="10" eb="12">
      <t>シッパイ</t>
    </rPh>
    <rPh sb="21" eb="23">
      <t>ジョウホウ</t>
    </rPh>
    <rPh sb="28" eb="29">
      <t>ホカ</t>
    </rPh>
    <rPh sb="37" eb="39">
      <t>ヘンコウ</t>
    </rPh>
    <phoneticPr fontId="2"/>
  </si>
  <si>
    <t>外線着信情報の変更に失敗しました。外線着信情報は、すでに他のユーザによって変更されています。　ログインID=①、セッションID=②</t>
    <rPh sb="4" eb="6">
      <t>ジョウホウ</t>
    </rPh>
    <rPh sb="10" eb="12">
      <t>シッパイ</t>
    </rPh>
    <rPh sb="21" eb="23">
      <t>ジョウホウ</t>
    </rPh>
    <rPh sb="28" eb="29">
      <t>ホカ</t>
    </rPh>
    <rPh sb="37" eb="39">
      <t>ヘンコウ</t>
    </rPh>
    <phoneticPr fontId="2"/>
  </si>
  <si>
    <t>外線着信情報を削除します。　ログインID=①、セッションID=②</t>
    <rPh sb="4" eb="6">
      <t>ジョウホウ</t>
    </rPh>
    <rPh sb="7" eb="9">
      <t>サクジョ</t>
    </rPh>
    <phoneticPr fontId="2"/>
  </si>
  <si>
    <t>外線着信情報を変更します。　ログインID=①、セッションID=②</t>
    <rPh sb="4" eb="6">
      <t>ジョウホウ</t>
    </rPh>
    <rPh sb="7" eb="9">
      <t>ヘンコウ</t>
    </rPh>
    <phoneticPr fontId="2"/>
  </si>
  <si>
    <t>外線着信情報を追加します。　ログインID=①、セッションID=②</t>
    <rPh sb="4" eb="6">
      <t>ジョウホウ</t>
    </rPh>
    <rPh sb="7" eb="9">
      <t>ツイカ</t>
    </rPh>
    <phoneticPr fontId="2"/>
  </si>
  <si>
    <t>パスワードの変更に失敗しました。変更後のパスワードと再入力されたパスワードが一致しません。　ログインID=①</t>
    <rPh sb="6" eb="8">
      <t>ヘンコウ</t>
    </rPh>
    <rPh sb="9" eb="11">
      <t>シッパイ</t>
    </rPh>
    <rPh sb="16" eb="18">
      <t>ヘンコウ</t>
    </rPh>
    <rPh sb="18" eb="19">
      <t>ゴ</t>
    </rPh>
    <rPh sb="26" eb="29">
      <t>サイニュウリョク</t>
    </rPh>
    <rPh sb="38" eb="40">
      <t>イッチ</t>
    </rPh>
    <phoneticPr fontId="2"/>
  </si>
  <si>
    <t>旧パスワードの認証に失敗しました。　ログインID=①、セッションID=②</t>
    <rPh sb="0" eb="1">
      <t>キュウ</t>
    </rPh>
    <rPh sb="7" eb="9">
      <t>ニンショウ</t>
    </rPh>
    <rPh sb="10" eb="12">
      <t>シッパイ</t>
    </rPh>
    <phoneticPr fontId="2"/>
  </si>
  <si>
    <t xml:space="preserve">一覧情報の取得等でエラー発生時も、全てこのメッセージに集約。
予期しないエラーが発生した場合は、一律エラー画面に遷移する。
</t>
    <rPh sb="0" eb="2">
      <t>イチラン</t>
    </rPh>
    <rPh sb="2" eb="4">
      <t>ジョウホウ</t>
    </rPh>
    <rPh sb="5" eb="7">
      <t>シュトク</t>
    </rPh>
    <rPh sb="7" eb="8">
      <t>トウ</t>
    </rPh>
    <rPh sb="12" eb="14">
      <t>ハッセイ</t>
    </rPh>
    <rPh sb="14" eb="15">
      <t>ジ</t>
    </rPh>
    <rPh sb="17" eb="18">
      <t>スベ</t>
    </rPh>
    <rPh sb="27" eb="29">
      <t>シュウヤク</t>
    </rPh>
    <rPh sb="31" eb="33">
      <t>ヨキ</t>
    </rPh>
    <rPh sb="40" eb="42">
      <t>ハッセイ</t>
    </rPh>
    <rPh sb="44" eb="46">
      <t>バアイ</t>
    </rPh>
    <rPh sb="48" eb="50">
      <t>イチリツ</t>
    </rPh>
    <rPh sb="53" eb="55">
      <t>ガメン</t>
    </rPh>
    <rPh sb="56" eb="58">
      <t>センイ</t>
    </rPh>
    <phoneticPr fontId="2"/>
  </si>
  <si>
    <t>着信グループ情報の追加に失敗しました。内線代表番号が外線サービス種別「050pfb」の外線番号の着信内線番号に設定されています。　ログインID=①、セッションID=②、着信グループ名=③、呼び出し方式=④、代表番号=⑤</t>
    <rPh sb="0" eb="2">
      <t>チャクシン</t>
    </rPh>
    <rPh sb="6" eb="8">
      <t>ジョウホウ</t>
    </rPh>
    <rPh sb="9" eb="11">
      <t>ツイカ</t>
    </rPh>
    <rPh sb="12" eb="14">
      <t>シッパイ</t>
    </rPh>
    <phoneticPr fontId="2"/>
  </si>
  <si>
    <t>Asteriskサーバからエラーが返却されました。　ログインID=①、セッションID=②
エラー内容：③</t>
    <rPh sb="17" eb="19">
      <t>ヘンキャク</t>
    </rPh>
    <rPh sb="48" eb="50">
      <t>ナイヨウ</t>
    </rPh>
    <phoneticPr fontId="2"/>
  </si>
  <si>
    <t xml:space="preserve">予期しないエラーが発生した場合は、一律エラー画面に遷移する。
</t>
    <rPh sb="0" eb="2">
      <t>ヨキ</t>
    </rPh>
    <rPh sb="9" eb="11">
      <t>ハッセイ</t>
    </rPh>
    <rPh sb="13" eb="15">
      <t>バアイ</t>
    </rPh>
    <rPh sb="17" eb="19">
      <t>イチリツ</t>
    </rPh>
    <rPh sb="22" eb="24">
      <t>ガメン</t>
    </rPh>
    <rPh sb="25" eb="27">
      <t>センイ</t>
    </rPh>
    <phoneticPr fontId="2"/>
  </si>
  <si>
    <t>外線着信情報の取得に失敗しました。選択した外線着信情報が削除されています。　ログインID=①、セッションID=②</t>
    <rPh sb="7" eb="9">
      <t>シュトク</t>
    </rPh>
    <phoneticPr fontId="2"/>
  </si>
  <si>
    <t>外線発信情報の取得に失敗しました。選択した外線発信情報が削除されています。　ログインID=①、セッションID=②</t>
    <rPh sb="2" eb="4">
      <t>ハッシン</t>
    </rPh>
    <rPh sb="7" eb="9">
      <t>シュトク</t>
    </rPh>
    <rPh sb="23" eb="25">
      <t>ハッシン</t>
    </rPh>
    <phoneticPr fontId="2"/>
  </si>
  <si>
    <t>内線情報の取得に失敗しました。選択した内線情報が削除されています。　ログインID=①、セッションID=②</t>
    <rPh sb="0" eb="2">
      <t>ナイセン</t>
    </rPh>
    <rPh sb="5" eb="7">
      <t>シュトク</t>
    </rPh>
    <rPh sb="19" eb="21">
      <t>ナイセン</t>
    </rPh>
    <rPh sb="21" eb="23">
      <t>ジョウホウ</t>
    </rPh>
    <phoneticPr fontId="2"/>
  </si>
  <si>
    <t>PBX設定情報の取得に失敗しました。選択したPBX設定情報が削除されています。　ログインID=①、セッションID=②</t>
    <rPh sb="3" eb="5">
      <t>セッテイ</t>
    </rPh>
    <rPh sb="5" eb="7">
      <t>ジョウホウ</t>
    </rPh>
    <rPh sb="8" eb="10">
      <t>シュトク</t>
    </rPh>
    <rPh sb="25" eb="27">
      <t>セッテイ</t>
    </rPh>
    <rPh sb="27" eb="29">
      <t>ジョウホウ</t>
    </rPh>
    <phoneticPr fontId="2"/>
  </si>
  <si>
    <t>アカウント情報の取得に失敗しました。選択したアカウント情報が削除されています。　ログインID=①、セッションID=②</t>
    <rPh sb="5" eb="7">
      <t>ジョウホウ</t>
    </rPh>
    <rPh sb="8" eb="10">
      <t>シュトク</t>
    </rPh>
    <rPh sb="27" eb="29">
      <t>ジョウホウ</t>
    </rPh>
    <phoneticPr fontId="2"/>
  </si>
  <si>
    <t>ログインユーザのセッション情報がありません。</t>
    <rPh sb="13" eb="15">
      <t>ジョウホウ</t>
    </rPh>
    <phoneticPr fontId="2"/>
  </si>
  <si>
    <t>①…リモートアドレス
②…ホスト名
③…リクエストURL
④…ブラウザ情報(User-Agent)</t>
    <rPh sb="16" eb="17">
      <t>メイ</t>
    </rPh>
    <rPh sb="35" eb="37">
      <t>ジョウホウ</t>
    </rPh>
    <phoneticPr fontId="2"/>
  </si>
  <si>
    <t>内線情報の変更に失敗しました。拠点番号の桁数が不正です。　ログインID=①、セッションID=②</t>
    <rPh sb="0" eb="2">
      <t>ナイセン</t>
    </rPh>
    <rPh sb="2" eb="4">
      <t>ジョウホウ</t>
    </rPh>
    <rPh sb="5" eb="7">
      <t>ヘンコウ</t>
    </rPh>
    <rPh sb="8" eb="10">
      <t>シッパイ</t>
    </rPh>
    <rPh sb="15" eb="17">
      <t>キョテン</t>
    </rPh>
    <rPh sb="17" eb="19">
      <t>バンゴウ</t>
    </rPh>
    <rPh sb="20" eb="22">
      <t>ケタスウ</t>
    </rPh>
    <rPh sb="23" eb="25">
      <t>フセイ</t>
    </rPh>
    <phoneticPr fontId="2"/>
  </si>
  <si>
    <t>内線情報の取得に失敗しました。端末番号の桁数が不正です。　ログインID=①、セッションID=②</t>
    <rPh sb="0" eb="2">
      <t>ナイセン</t>
    </rPh>
    <rPh sb="5" eb="7">
      <t>シュトク</t>
    </rPh>
    <rPh sb="15" eb="17">
      <t>タンマツ</t>
    </rPh>
    <phoneticPr fontId="2"/>
  </si>
  <si>
    <t>①…ダウンロード対象のAsteriskのCDRファイルパス</t>
    <rPh sb="8" eb="10">
      <t>タイショウ</t>
    </rPh>
    <phoneticPr fontId="2"/>
  </si>
  <si>
    <t>全VMからのCDR取得が完了しました。</t>
    <phoneticPr fontId="2"/>
  </si>
  <si>
    <t>終了します。</t>
    <phoneticPr fontId="2"/>
  </si>
  <si>
    <t>対象N番 = [①]</t>
    <phoneticPr fontId="2"/>
  </si>
  <si>
    <t>全VMからトラヒック取得処理が完了しました。</t>
    <phoneticPr fontId="2"/>
  </si>
  <si>
    <t>データの追加に失敗しました</t>
    <rPh sb="4" eb="6">
      <t>ツイカ</t>
    </rPh>
    <rPh sb="7" eb="9">
      <t>シッパイ</t>
    </rPh>
    <phoneticPr fontId="2"/>
  </si>
  <si>
    <t>①…N番件数</t>
    <rPh sb="3" eb="4">
      <t>バン</t>
    </rPh>
    <rPh sb="4" eb="6">
      <t>ケンスウ</t>
    </rPh>
    <phoneticPr fontId="2"/>
  </si>
  <si>
    <t>①…対象N番</t>
    <phoneticPr fontId="2"/>
  </si>
  <si>
    <t>SSH開始.　コマンド = [①]</t>
    <phoneticPr fontId="2"/>
  </si>
  <si>
    <t>①…実行コマンド</t>
    <rPh sb="2" eb="4">
      <t>ジッコウ</t>
    </rPh>
    <phoneticPr fontId="2"/>
  </si>
  <si>
    <t>SSH終了. 実行結果 = [①]</t>
    <phoneticPr fontId="2"/>
  </si>
  <si>
    <t>①…実行結果</t>
    <rPh sb="2" eb="4">
      <t>ジッコウ</t>
    </rPh>
    <rPh sb="4" eb="6">
      <t>ケッカ</t>
    </rPh>
    <phoneticPr fontId="2"/>
  </si>
  <si>
    <t>①…利用チャネル数</t>
    <rPh sb="2" eb="4">
      <t>リヨウ</t>
    </rPh>
    <rPh sb="8" eb="9">
      <t>スウ</t>
    </rPh>
    <phoneticPr fontId="2"/>
  </si>
  <si>
    <t>VM情報を取得</t>
    <phoneticPr fontId="2"/>
  </si>
  <si>
    <t>[DB SUCCESS]①</t>
    <phoneticPr fontId="2"/>
  </si>
  <si>
    <t>[DB ERROR]①</t>
    <phoneticPr fontId="2"/>
  </si>
  <si>
    <t>①…Exceptionメッセージ</t>
    <phoneticPr fontId="2"/>
  </si>
  <si>
    <t>ERROR</t>
    <phoneticPr fontId="2"/>
  </si>
  <si>
    <t>①…ログインID
②…セッションID
③…Exceptionメッセージ</t>
    <phoneticPr fontId="2"/>
  </si>
  <si>
    <t xml:space="preserve">予期しないException全てをキャッチしてエラーログを出力する。
</t>
    <phoneticPr fontId="2"/>
  </si>
  <si>
    <t>アカウントがロックされています。　ログインID=①</t>
    <phoneticPr fontId="2"/>
  </si>
  <si>
    <t>①…ログインID</t>
    <phoneticPr fontId="2"/>
  </si>
  <si>
    <t>ログインしました。　ログインID=①、セッションID=②</t>
    <phoneticPr fontId="2"/>
  </si>
  <si>
    <t>①…ログインID
②…セッションID</t>
    <phoneticPr fontId="2"/>
  </si>
  <si>
    <t>ログインアクセス履歴: リモートアドレス = ①(②) 、リクエストURL = ③ 、ブラウザ情報 = ④</t>
    <phoneticPr fontId="2"/>
  </si>
  <si>
    <t>INFO</t>
    <phoneticPr fontId="2"/>
  </si>
  <si>
    <t>アカウント情報のロックを解除します。　ログインID=①、セッションID=②</t>
    <phoneticPr fontId="2"/>
  </si>
  <si>
    <t xml:space="preserve">CDRログ取得を開始。 N番 = [①] , IPアドレス = [②] </t>
    <phoneticPr fontId="2"/>
  </si>
  <si>
    <t xml:space="preserve">CDRログ取得に失敗しました。再度取得を試みます。　N番 = [①] , IPアドレス = [②] </t>
    <phoneticPr fontId="2"/>
  </si>
  <si>
    <t xml:space="preserve">CDRログ取得を終了。 N番 = [①] , IPアドレス = [②] </t>
    <phoneticPr fontId="2"/>
  </si>
  <si>
    <t>端末自動設定を開始します。　</t>
    <rPh sb="0" eb="2">
      <t>タンマツ</t>
    </rPh>
    <rPh sb="2" eb="4">
      <t>ジドウ</t>
    </rPh>
    <rPh sb="4" eb="6">
      <t>セッテイ</t>
    </rPh>
    <rPh sb="7" eb="9">
      <t>カイシ</t>
    </rPh>
    <phoneticPr fontId="2"/>
  </si>
  <si>
    <t>端末自動設定が完了しました。</t>
    <rPh sb="7" eb="9">
      <t>カンリョウ</t>
    </rPh>
    <phoneticPr fontId="2"/>
  </si>
  <si>
    <t>DBサーバへの接続に失敗しました。エラー内容：①</t>
    <rPh sb="7" eb="9">
      <t>セツゾク</t>
    </rPh>
    <rPh sb="10" eb="12">
      <t>シッパイ</t>
    </rPh>
    <rPh sb="20" eb="22">
      <t>ナイヨウ</t>
    </rPh>
    <phoneticPr fontId="2"/>
  </si>
  <si>
    <t>DBサーバからエラーが返却されました。エラー内容：①</t>
    <rPh sb="11" eb="13">
      <t>ヘンキャク</t>
    </rPh>
    <rPh sb="22" eb="24">
      <t>ナイヨウ</t>
    </rPh>
    <phoneticPr fontId="2"/>
  </si>
  <si>
    <t>処理結果通知（SO取込）</t>
  </si>
  <si>
    <t>処理結果通知（工事結果）</t>
  </si>
  <si>
    <t>端末自動設定機能</t>
  </si>
  <si>
    <t>SOの取消を行いました。WebエントリID=①、N番=②</t>
    <phoneticPr fontId="2"/>
  </si>
  <si>
    <t>SOの取消を行いましたが、同一のN番のSOがあります。WebエントリID=①、N番=②、関連WebエントリID=③</t>
    <phoneticPr fontId="2"/>
  </si>
  <si>
    <t>SOの取消に失敗しました。WebエントリID=①、N番=②、エラー内容：③</t>
    <phoneticPr fontId="2"/>
  </si>
  <si>
    <t>SO通知の処理でエラーが発生しました　送信番号=①、WebエントリID=②、N番=③、エラー内容：④</t>
    <phoneticPr fontId="2"/>
  </si>
  <si>
    <t>SO通知の応答を送信します。　送信番号=①、WebエントリID=②、N番=③、処理結果=④</t>
    <phoneticPr fontId="2"/>
  </si>
  <si>
    <t>SO情報取得の要求を送信します。　送信番号=①、WebエントリID=②</t>
    <phoneticPr fontId="2"/>
  </si>
  <si>
    <t>SO情報取得の応答を受信しました。　送信番号=①、WebエントリID=②、処理結果=③</t>
    <phoneticPr fontId="2"/>
  </si>
  <si>
    <t>SO情報取得の処理でエラーが発生しました。　送信番号=①、WebエントリID=②、エラー内容：③</t>
    <phoneticPr fontId="2"/>
  </si>
  <si>
    <t>処理結果通知（SO取込）の要求を送信します。　送信番号=①、WebエントリID=②、取り込み処理結果=③</t>
    <phoneticPr fontId="2"/>
  </si>
  <si>
    <t>機能名(中項目)が未使用になったため廃止</t>
    <rPh sb="0" eb="3">
      <t>キノウメイ</t>
    </rPh>
    <rPh sb="4" eb="5">
      <t>ナカ</t>
    </rPh>
    <rPh sb="5" eb="7">
      <t>コウモク</t>
    </rPh>
    <rPh sb="9" eb="10">
      <t>ミ</t>
    </rPh>
    <rPh sb="10" eb="12">
      <t>シヨウ</t>
    </rPh>
    <rPh sb="18" eb="20">
      <t>ハイシ</t>
    </rPh>
    <phoneticPr fontId="2"/>
  </si>
  <si>
    <t>処理結果通知（SO取込）の応答を受信しました。　送信番号=①、WebエントリID=②、処理結果=③</t>
    <phoneticPr fontId="2"/>
  </si>
  <si>
    <t>処理結果通知（SO取込）の処理でエラーが発生しました。　送信番号=①、WebエントリID=②、エラー内容：③</t>
    <phoneticPr fontId="2"/>
  </si>
  <si>
    <t>INFO</t>
    <phoneticPr fontId="2"/>
  </si>
  <si>
    <t>定期工事処理(即時用)を起動します。</t>
    <phoneticPr fontId="2"/>
  </si>
  <si>
    <t>定期工事処理(即時用)を終了します。</t>
    <phoneticPr fontId="2"/>
  </si>
  <si>
    <t>工事処理が完了しました。　WebエントリID=①</t>
    <phoneticPr fontId="2"/>
  </si>
  <si>
    <t>工事処理が失敗しました。　WebエントリID=①、エラー内容：②</t>
    <phoneticPr fontId="2"/>
  </si>
  <si>
    <t>処理結果通知（工事結果）の要求を送信します。　送信番号=①、WebエントリID=②、工事結果=③</t>
    <rPh sb="16" eb="18">
      <t>ソウシン</t>
    </rPh>
    <phoneticPr fontId="2"/>
  </si>
  <si>
    <t>①…送信番号
②…WebエントリID
③…Exceptionメッセージ</t>
    <rPh sb="2" eb="6">
      <t>ソウシンバンゴウ</t>
    </rPh>
    <phoneticPr fontId="2"/>
  </si>
  <si>
    <t>①…WebエントリID
②…N番</t>
    <rPh sb="15" eb="16">
      <t>バン</t>
    </rPh>
    <phoneticPr fontId="2"/>
  </si>
  <si>
    <t>①…WebエントリID
②…N番
③…関連WebエントリID（関連するWebエントリIDを羅列する）</t>
    <rPh sb="15" eb="16">
      <t>バン</t>
    </rPh>
    <rPh sb="19" eb="21">
      <t>カンレン</t>
    </rPh>
    <rPh sb="31" eb="33">
      <t>カンレン</t>
    </rPh>
    <rPh sb="45" eb="47">
      <t>ラレツ</t>
    </rPh>
    <phoneticPr fontId="2"/>
  </si>
  <si>
    <t>①…送信番号
②…WebエントリID
③…N番
④…Exceptionメッセージ</t>
    <rPh sb="22" eb="23">
      <t>バン</t>
    </rPh>
    <phoneticPr fontId="2"/>
  </si>
  <si>
    <t>①…送信番号
②…WebエントリID</t>
    <phoneticPr fontId="2"/>
  </si>
  <si>
    <t>①…送信番号
②…WebエントリID
③…SO情報取得（応答）で通知された処理結果の値</t>
    <rPh sb="23" eb="27">
      <t>ジョウホウシュトク</t>
    </rPh>
    <phoneticPr fontId="2"/>
  </si>
  <si>
    <t>①…送信番号
②…WebエントリID
③…Exceptionメッセージ</t>
    <phoneticPr fontId="2"/>
  </si>
  <si>
    <t>①…送信番号
②…WebエントリID
③…処理結果通知（SO取込）で通知する処理結果の値</t>
    <rPh sb="2" eb="6">
      <t>ソウシンバンゴウ</t>
    </rPh>
    <rPh sb="34" eb="36">
      <t>ツウチ</t>
    </rPh>
    <rPh sb="38" eb="42">
      <t>ショリケッカ</t>
    </rPh>
    <rPh sb="43" eb="44">
      <t>アタイ</t>
    </rPh>
    <phoneticPr fontId="2"/>
  </si>
  <si>
    <t>①…送信番号
②…WebエントリID
③…N番
④…SO通知（応答）で通知する処理結果の値</t>
    <rPh sb="2" eb="6">
      <t>ソウシンバンゴウ</t>
    </rPh>
    <rPh sb="22" eb="23">
      <t>バン</t>
    </rPh>
    <rPh sb="28" eb="30">
      <t>ツウチ</t>
    </rPh>
    <rPh sb="31" eb="33">
      <t>オウトウ</t>
    </rPh>
    <rPh sb="35" eb="37">
      <t>ツウチ</t>
    </rPh>
    <rPh sb="39" eb="43">
      <t>ショリケッカ</t>
    </rPh>
    <rPh sb="44" eb="45">
      <t>アタイ</t>
    </rPh>
    <phoneticPr fontId="2"/>
  </si>
  <si>
    <t>①…送信番号
②…WebエントリID
③…処理結果通知（SO取込）で通知された処理結果の値</t>
    <rPh sb="2" eb="6">
      <t>ソウシンバンゴウ</t>
    </rPh>
    <rPh sb="34" eb="36">
      <t>ツウチ</t>
    </rPh>
    <rPh sb="39" eb="43">
      <t>ショリケッカ</t>
    </rPh>
    <rPh sb="44" eb="45">
      <t>アタイ</t>
    </rPh>
    <phoneticPr fontId="2"/>
  </si>
  <si>
    <t>①…送信番号
②…WebエントリID
③…Exceptionメッセージ</t>
    <phoneticPr fontId="2"/>
  </si>
  <si>
    <t>SO通知の要求を受信しました。　送信番号=①、WebエントリID=②、N番=③、SO種別=④、商品ツリーコード=⑤</t>
    <rPh sb="47" eb="49">
      <t>ショウヒン</t>
    </rPh>
    <phoneticPr fontId="2"/>
  </si>
  <si>
    <t>①…送信番号
②…WebエントリID
③…N番
④…SO種別｛新設、変更(追加)、変更(変更)、変更(削除)、廃止、取消｝
⑤…商品ツリーコード</t>
    <rPh sb="2" eb="6">
      <t>ソウシンバンゴウ</t>
    </rPh>
    <rPh sb="22" eb="23">
      <t>バン</t>
    </rPh>
    <rPh sb="28" eb="30">
      <t>シュベツ</t>
    </rPh>
    <rPh sb="31" eb="33">
      <t>シンセツ</t>
    </rPh>
    <rPh sb="34" eb="36">
      <t>ヘンコウ</t>
    </rPh>
    <rPh sb="37" eb="39">
      <t>ツイカ</t>
    </rPh>
    <rPh sb="44" eb="46">
      <t>ヘンコウ</t>
    </rPh>
    <rPh sb="51" eb="53">
      <t>サクジョ</t>
    </rPh>
    <rPh sb="55" eb="57">
      <t>ハイシ</t>
    </rPh>
    <rPh sb="58" eb="60">
      <t>トリケシ</t>
    </rPh>
    <rPh sb="64" eb="66">
      <t>ショウヒン</t>
    </rPh>
    <phoneticPr fontId="2"/>
  </si>
  <si>
    <t>工事処理を開始します。　WebエントリID=①、N番=②、SO種別=③、商品ツリーコード=④</t>
    <rPh sb="25" eb="26">
      <t>バン</t>
    </rPh>
    <phoneticPr fontId="2"/>
  </si>
  <si>
    <t>①…WebエントリID
②…N番
③…SO種別｛新設、変更(追加)、変更(変更)、変更(削除)、廃止、取消｝
④…商品ツリーコード</t>
    <rPh sb="15" eb="16">
      <t>バン</t>
    </rPh>
    <phoneticPr fontId="2"/>
  </si>
  <si>
    <t>VMを払い出しました。　WebエントリID=①、N番=②、VM-ID=③、リソースタイプ名=④</t>
    <rPh sb="44" eb="45">
      <t>メイ</t>
    </rPh>
    <phoneticPr fontId="2"/>
  </si>
  <si>
    <t>①…WebエントリID
②…リソースタイプ名
③…閾値
④…在庫数</t>
    <rPh sb="21" eb="22">
      <t>メイ</t>
    </rPh>
    <rPh sb="25" eb="27">
      <t>シキイチ</t>
    </rPh>
    <rPh sb="30" eb="33">
      <t>ザイコスウ</t>
    </rPh>
    <phoneticPr fontId="2"/>
  </si>
  <si>
    <t>①…WebエントリID</t>
    <phoneticPr fontId="2"/>
  </si>
  <si>
    <t>①…WebエントリID
②…Exceptionメッセージ</t>
    <phoneticPr fontId="2"/>
  </si>
  <si>
    <t>①…送信番号
②…WebエントリID
③…処理結果通知（工事結果）で通知する処理結果の値</t>
    <rPh sb="2" eb="6">
      <t>ソウシンバンゴウ</t>
    </rPh>
    <rPh sb="34" eb="36">
      <t>ツウチ</t>
    </rPh>
    <rPh sb="38" eb="42">
      <t>ショリケッカ</t>
    </rPh>
    <rPh sb="43" eb="44">
      <t>アタイ</t>
    </rPh>
    <phoneticPr fontId="2"/>
  </si>
  <si>
    <t>①…WebエントリID
②…Exceptionメッセージ</t>
    <phoneticPr fontId="2"/>
  </si>
  <si>
    <t>①…送信番号
②…WebエントリID
③…処理結果通知（工事結果）で通知する処理結果の値
④…Exceptionメッセージ</t>
    <rPh sb="2" eb="6">
      <t>ソウシンバンゴウ</t>
    </rPh>
    <rPh sb="34" eb="36">
      <t>ツウチ</t>
    </rPh>
    <rPh sb="38" eb="42">
      <t>ショリケッカ</t>
    </rPh>
    <rPh sb="43" eb="44">
      <t>アタイ</t>
    </rPh>
    <phoneticPr fontId="2"/>
  </si>
  <si>
    <t>①…送信番号
②…WebエントリID
③…処理結果通知（工事結果）（応答）で通知された処理結果の値</t>
    <rPh sb="2" eb="6">
      <t>ソウシンバンゴウ</t>
    </rPh>
    <rPh sb="34" eb="36">
      <t>オウトウ</t>
    </rPh>
    <rPh sb="38" eb="40">
      <t>ツウチ</t>
    </rPh>
    <rPh sb="43" eb="47">
      <t>ショリケッカ</t>
    </rPh>
    <rPh sb="48" eb="49">
      <t>アタイ</t>
    </rPh>
    <phoneticPr fontId="2"/>
  </si>
  <si>
    <t>トラヒック情報をDBへ保存しました</t>
  </si>
  <si>
    <t>夜間、即時を同じ処理で行うため、廃止</t>
    <rPh sb="0" eb="2">
      <t>ヤカン</t>
    </rPh>
    <rPh sb="3" eb="5">
      <t>ソクジ</t>
    </rPh>
    <rPh sb="6" eb="7">
      <t>オナ</t>
    </rPh>
    <rPh sb="8" eb="10">
      <t>ショリ</t>
    </rPh>
    <rPh sb="11" eb="12">
      <t>オコナ</t>
    </rPh>
    <rPh sb="16" eb="18">
      <t>ハイシ</t>
    </rPh>
    <phoneticPr fontId="2"/>
  </si>
  <si>
    <t>定期工事処理を起動します。</t>
    <phoneticPr fontId="2"/>
  </si>
  <si>
    <t>定期工事処理を終了します。</t>
    <phoneticPr fontId="2"/>
  </si>
  <si>
    <t>処理結果通知（工事結果）の送信監視処理を起動します。</t>
    <rPh sb="13" eb="15">
      <t>ソウシン</t>
    </rPh>
    <phoneticPr fontId="2"/>
  </si>
  <si>
    <t>処理結果通知（工事結果）の送信監視処理を終了します。</t>
    <rPh sb="13" eb="15">
      <t>ソウシン</t>
    </rPh>
    <phoneticPr fontId="2"/>
  </si>
  <si>
    <t>処理結果通知（工事結果）の要求が届きませんでした。再送処理に登録します。　送信番号=①、WebエントリID=②、工事結果=③、エラー内容：④</t>
    <phoneticPr fontId="2"/>
  </si>
  <si>
    <t>処理結果通知（工事結果）の再送処理登録に失敗しました。　送信番号=①、WebエントリID=②、工事結果=③、エラー内容：④</t>
    <phoneticPr fontId="2"/>
  </si>
  <si>
    <t>処理結果通知（工事結果）の応答を受信しました。　送信番号=①、WebエントリID=②、処理結果=③</t>
    <phoneticPr fontId="2"/>
  </si>
  <si>
    <t>処理結果通知（工事結果）の応答でエラーが返却されました　送信番号=①、WebエントリID=②、処理結果=③</t>
    <phoneticPr fontId="2"/>
  </si>
  <si>
    <t>処理結果通知（工事結果）の処理でエラーが発生しました。　送信番号=①、WebエントリID=②、エラー内容：③</t>
    <phoneticPr fontId="2"/>
  </si>
  <si>
    <t>開通案内を出力しました。  WebエントリID=①、ファイル名=②</t>
    <rPh sb="0" eb="4">
      <t>カイツウアンナイ</t>
    </rPh>
    <rPh sb="5" eb="7">
      <t>シュツリョク</t>
    </rPh>
    <rPh sb="30" eb="31">
      <t>メイ</t>
    </rPh>
    <phoneticPr fontId="2"/>
  </si>
  <si>
    <t>開通案内を出力に失敗しました。　WebエントリID=①、エラー内容：②</t>
    <rPh sb="8" eb="10">
      <t>シッパイ</t>
    </rPh>
    <phoneticPr fontId="2"/>
  </si>
  <si>
    <t>開通案内を配置しました。  WebエントリID=①、ファイル名=②</t>
    <rPh sb="0" eb="4">
      <t>カイツウアンナイ</t>
    </rPh>
    <rPh sb="5" eb="7">
      <t>ハイチ</t>
    </rPh>
    <rPh sb="30" eb="31">
      <t>メイ</t>
    </rPh>
    <phoneticPr fontId="2"/>
  </si>
  <si>
    <t>①…WebエントリID
②…出力先ファイル名</t>
    <rPh sb="14" eb="17">
      <t>シュツリョクサキ</t>
    </rPh>
    <rPh sb="21" eb="22">
      <t>メイ</t>
    </rPh>
    <phoneticPr fontId="2"/>
  </si>
  <si>
    <t>①…WebエントリID
②…(本システム上の)出力先ファイル名
③…Exceptionメッセージ</t>
    <rPh sb="15" eb="16">
      <t>ホン</t>
    </rPh>
    <rPh sb="20" eb="21">
      <t>ジョウ</t>
    </rPh>
    <phoneticPr fontId="2"/>
  </si>
  <si>
    <t>①…WebエントリID
②…配置先ファイル名</t>
    <rPh sb="14" eb="17">
      <t>ハイチサキ</t>
    </rPh>
    <rPh sb="21" eb="22">
      <t>メイ</t>
    </rPh>
    <phoneticPr fontId="2"/>
  </si>
  <si>
    <t>開通案内の配置に失敗しました。  WebエントリID=①、(ローカル)ファイル名=②、エラー内容：③</t>
    <rPh sb="0" eb="4">
      <t>カイツウアンナイ</t>
    </rPh>
    <rPh sb="5" eb="7">
      <t>ハイチ</t>
    </rPh>
    <rPh sb="8" eb="10">
      <t>シッパイ</t>
    </rPh>
    <rPh sb="39" eb="40">
      <t>メイ</t>
    </rPh>
    <rPh sb="46" eb="48">
      <t>ナイヨウ</t>
    </rPh>
    <phoneticPr fontId="2"/>
  </si>
  <si>
    <t>ローカルディスク上の開通案内のファイルを削除しました。  WebエントリID=①、(ローカル)ファイル名=②</t>
    <rPh sb="8" eb="9">
      <t>ジョウ</t>
    </rPh>
    <rPh sb="10" eb="12">
      <t>カイツウ</t>
    </rPh>
    <rPh sb="12" eb="14">
      <t>アンナイ</t>
    </rPh>
    <rPh sb="20" eb="22">
      <t>サクジョ</t>
    </rPh>
    <rPh sb="51" eb="52">
      <t>メイ</t>
    </rPh>
    <phoneticPr fontId="2"/>
  </si>
  <si>
    <t>ローカルディスク上の開通案内のファイル削除に失敗しました。  WebエントリID=①、(ローカル)ファイル名=②、エラー内容：③</t>
    <rPh sb="8" eb="9">
      <t>ジョウ</t>
    </rPh>
    <rPh sb="10" eb="12">
      <t>カイツウ</t>
    </rPh>
    <rPh sb="12" eb="14">
      <t>アンナイ</t>
    </rPh>
    <rPh sb="19" eb="21">
      <t>サクジョ</t>
    </rPh>
    <rPh sb="22" eb="24">
      <t>シッパイ</t>
    </rPh>
    <rPh sb="53" eb="54">
      <t>メイ</t>
    </rPh>
    <rPh sb="60" eb="62">
      <t>ナイヨウ</t>
    </rPh>
    <phoneticPr fontId="2"/>
  </si>
  <si>
    <t>不在時動作情報の表示に失敗しました。端末種別が"VoIP-GW"のため、不在時動作設定ができません。　ログインID=①、セッションID=②</t>
    <rPh sb="8" eb="10">
      <t>ヒョウジ</t>
    </rPh>
    <rPh sb="11" eb="13">
      <t>シッパイ</t>
    </rPh>
    <phoneticPr fontId="2"/>
  </si>
  <si>
    <t xml:space="preserve">全チャネル数とVoIP-GW(複数)　の利用チャネル数を取得 N番 = [①] , VM IPアドレス = [②] </t>
    <phoneticPr fontId="2"/>
  </si>
  <si>
    <t>VoIP-GWの拠点番号複数台利用無しの裏番号  = [①]</t>
    <phoneticPr fontId="2"/>
  </si>
  <si>
    <t>①…VoIP-GWの拠点番号複数台利用無しの裏番号</t>
    <phoneticPr fontId="2"/>
  </si>
  <si>
    <t>①…WebエントリID
②…N番
③…Exceptionメッセージ</t>
    <rPh sb="15" eb="16">
      <t>バン</t>
    </rPh>
    <phoneticPr fontId="2"/>
  </si>
  <si>
    <t>①…WebエントリID
②…N番
③…VM-ID
④…リソースタイプ名</t>
    <rPh sb="15" eb="16">
      <t>バン</t>
    </rPh>
    <rPh sb="34" eb="35">
      <t>メイ</t>
    </rPh>
    <phoneticPr fontId="2"/>
  </si>
  <si>
    <t>先行SOが取り消されたため、本SOの工事を取り消しました。 本SOのWebエントリID=①、先行SOのWebエントリID=②</t>
    <rPh sb="0" eb="2">
      <t>センコウ</t>
    </rPh>
    <rPh sb="5" eb="6">
      <t>ト</t>
    </rPh>
    <rPh sb="7" eb="8">
      <t>ケ</t>
    </rPh>
    <rPh sb="14" eb="15">
      <t>ホン</t>
    </rPh>
    <rPh sb="18" eb="20">
      <t>コウジ</t>
    </rPh>
    <rPh sb="21" eb="22">
      <t>ト</t>
    </rPh>
    <rPh sb="23" eb="24">
      <t>ケ</t>
    </rPh>
    <rPh sb="30" eb="31">
      <t>ホン</t>
    </rPh>
    <rPh sb="46" eb="48">
      <t>センコウ</t>
    </rPh>
    <phoneticPr fontId="2"/>
  </si>
  <si>
    <t>①…本SOのWebエントリID
②…先行SOのWebエントリID</t>
    <rPh sb="2" eb="3">
      <t>ホン</t>
    </rPh>
    <rPh sb="18" eb="20">
      <t>センコウ</t>
    </rPh>
    <phoneticPr fontId="2"/>
  </si>
  <si>
    <t>内線サーバ設定ファイルの生成に成功しました。　 WebエントリID=①、(予備)=②、SO種別=③、N番=④、ログインID=⑤</t>
    <rPh sb="0" eb="2">
      <t>ナイセン</t>
    </rPh>
    <rPh sb="5" eb="7">
      <t>セッテイ</t>
    </rPh>
    <rPh sb="12" eb="14">
      <t>セイセイ</t>
    </rPh>
    <rPh sb="15" eb="17">
      <t>セイコウ</t>
    </rPh>
    <phoneticPr fontId="2"/>
  </si>
  <si>
    <t>内線サーバへの、AMIコマンドに成功しました。　WebエントリID=①、(予備)=②、SO種別=③、N番=④、VM-ID=⑤、ログインID=⑥</t>
    <rPh sb="0" eb="2">
      <t>ナイセン</t>
    </rPh>
    <rPh sb="16" eb="18">
      <t>セイコウ</t>
    </rPh>
    <phoneticPr fontId="2"/>
  </si>
  <si>
    <t>内線サーバへの、AMIコマンドに失敗しました。　WebエントリID=①、(予備)=②、SO種別=③、N番=④、VM-ID=⑤、ログインID=⑥</t>
    <rPh sb="0" eb="2">
      <t>ナイセン</t>
    </rPh>
    <rPh sb="16" eb="18">
      <t>シッパイ</t>
    </rPh>
    <phoneticPr fontId="2"/>
  </si>
  <si>
    <t>①…WebエントリID
②…予備(将来の拡張枠)
③…SO種別（新設、変更(追加)、変更(変更)、変更(削除)、廃止）
④…N番
⑤…ログインID</t>
    <rPh sb="14" eb="16">
      <t>ヨビ</t>
    </rPh>
    <rPh sb="17" eb="19">
      <t>ショウライ</t>
    </rPh>
    <rPh sb="20" eb="22">
      <t>カクチョウ</t>
    </rPh>
    <rPh sb="22" eb="23">
      <t>ワク</t>
    </rPh>
    <phoneticPr fontId="2"/>
  </si>
  <si>
    <t>①…WebエントリID
②…予備(将来の拡張枠)
③…SO種別（新設、変更(追加)、変更(変更)、変更(削除)、廃止）
④…N番
⑤…VM-ID
⑥…ログインID</t>
    <phoneticPr fontId="2"/>
  </si>
  <si>
    <t>内線サーバ設定ファイルの生成に失敗しました。　WebエントリID=①、(予備)=②、SO種別=③、N番=④、ログインID=⑤</t>
    <rPh sb="0" eb="2">
      <t>ナイセン</t>
    </rPh>
    <rPh sb="5" eb="7">
      <t>セッテイ</t>
    </rPh>
    <rPh sb="12" eb="14">
      <t>セイセイ</t>
    </rPh>
    <rPh sb="15" eb="17">
      <t>シッパイ</t>
    </rPh>
    <phoneticPr fontId="2"/>
  </si>
  <si>
    <t>①…WebエントリID
②…予備(将来の拡張枠)
③…SO種別（新設、変更(追加)、変更(変更)、変更(削除)、廃止）
④…N番
⑤…ログインID</t>
    <phoneticPr fontId="2"/>
  </si>
  <si>
    <t>全体チャネル数と内線番号数の合計値がVMの上限値を上回りました。　WebエントリID=①、N番=②、VM-ID=③、リソースタイプ名=④、上限数=⑤、合計値=⑥</t>
    <rPh sb="8" eb="10">
      <t>ナイセン</t>
    </rPh>
    <rPh sb="10" eb="13">
      <t>バンゴウスウ</t>
    </rPh>
    <rPh sb="14" eb="17">
      <t>ゴウケイチ</t>
    </rPh>
    <phoneticPr fontId="2"/>
  </si>
  <si>
    <t>全体チャネル数と内線番号数の合計値がVMの下限値を下回りました。　WebエントリID=①、N番=②、VM-ID=③、リソースタイプ名=④、下限数=⑤、合計値=⑥</t>
    <phoneticPr fontId="2"/>
  </si>
  <si>
    <t>①…WebエントリID
②…N番
③…VM-ID
④…リソースタイプ名
⑤…上限数
⑥…全体チャンネル数と内線ID数の合計値</t>
    <rPh sb="15" eb="16">
      <t>バン</t>
    </rPh>
    <rPh sb="34" eb="35">
      <t>メイ</t>
    </rPh>
    <rPh sb="38" eb="41">
      <t>ジョウゲンスウ</t>
    </rPh>
    <rPh sb="44" eb="46">
      <t>ゼンタイ</t>
    </rPh>
    <rPh sb="51" eb="52">
      <t>スウ</t>
    </rPh>
    <rPh sb="53" eb="55">
      <t>ナイセン</t>
    </rPh>
    <rPh sb="57" eb="58">
      <t>スウ</t>
    </rPh>
    <rPh sb="59" eb="62">
      <t>ゴウケイチ</t>
    </rPh>
    <phoneticPr fontId="2"/>
  </si>
  <si>
    <t>①…WebエントリID
②…N番
③…VM-ID
④…リソースタイプ名
⑤…下限数
⑥…全体チャンネル数と内線ID数の合計値</t>
    <rPh sb="15" eb="16">
      <t>バン</t>
    </rPh>
    <rPh sb="34" eb="35">
      <t>メイ</t>
    </rPh>
    <rPh sb="38" eb="40">
      <t>カゲン</t>
    </rPh>
    <rPh sb="40" eb="41">
      <t>スウ</t>
    </rPh>
    <rPh sb="44" eb="46">
      <t>ゼンタイ</t>
    </rPh>
    <rPh sb="51" eb="52">
      <t>カズ</t>
    </rPh>
    <rPh sb="53" eb="55">
      <t>ナイセン</t>
    </rPh>
    <rPh sb="57" eb="58">
      <t>カズ</t>
    </rPh>
    <rPh sb="59" eb="62">
      <t>ゴウケイチ</t>
    </rPh>
    <phoneticPr fontId="2"/>
  </si>
  <si>
    <t>①…N番
②…プライベートIPアドレスBACK</t>
    <rPh sb="3" eb="4">
      <t>バン</t>
    </rPh>
    <phoneticPr fontId="2"/>
  </si>
  <si>
    <t>①…N番
②…VM プライベートIPアドレスBACK</t>
    <rPh sb="3" eb="4">
      <t>バン</t>
    </rPh>
    <phoneticPr fontId="2"/>
  </si>
  <si>
    <t>①…VM プライベートIPアドレスBACK
②…エラー詳細</t>
    <rPh sb="27" eb="29">
      <t>ショウサイ</t>
    </rPh>
    <phoneticPr fontId="2"/>
  </si>
  <si>
    <t>処理結果通知（SO取込）</t>
    <phoneticPr fontId="2"/>
  </si>
  <si>
    <t>カスコン系機能</t>
    <phoneticPr fontId="2"/>
  </si>
  <si>
    <t>SO系機能</t>
    <phoneticPr fontId="2"/>
  </si>
  <si>
    <t>内線サーバへの、内線サーバ設定ファイルのSFTPアップロードに成功しました。　WebエントリID=①、(予備)=②、SO種別=③、N番=④、VM-ID=⑤、(画面)ログインID=⑥、接続先ホスト=⑦</t>
    <rPh sb="0" eb="2">
      <t>ナイセン</t>
    </rPh>
    <rPh sb="8" eb="10">
      <t>ナイセン</t>
    </rPh>
    <rPh sb="13" eb="15">
      <t>セッテイ</t>
    </rPh>
    <rPh sb="31" eb="33">
      <t>セイコウ</t>
    </rPh>
    <rPh sb="79" eb="81">
      <t>ガメン</t>
    </rPh>
    <rPh sb="91" eb="93">
      <t>セツゾク</t>
    </rPh>
    <rPh sb="93" eb="94">
      <t>サキ</t>
    </rPh>
    <phoneticPr fontId="2"/>
  </si>
  <si>
    <t>内線サーバへの、内線サーバ設定ファイルのSFTPアップロードに失敗しました。　WebエントリID=①、(予備)=②、SO種別=③、N番=④、VM-ID=⑤、(画面)ログインID=⑥、接続先ホスト=⑦</t>
    <rPh sb="0" eb="2">
      <t>ナイセン</t>
    </rPh>
    <rPh sb="8" eb="10">
      <t>ナイセン</t>
    </rPh>
    <rPh sb="13" eb="15">
      <t>セッテイ</t>
    </rPh>
    <rPh sb="31" eb="33">
      <t>シッパイ</t>
    </rPh>
    <phoneticPr fontId="2"/>
  </si>
  <si>
    <t>①…WebエントリID
②…予備(将来の拡張枠)
③…SO種別（新設、変更(追加)、変更(変更)、変更(削除)、廃止）
④…N番
⑤…VM-ID
⑥…ログインID
⑦…接続先ホスト</t>
    <phoneticPr fontId="2"/>
  </si>
  <si>
    <t>トラヒックログのダウンロードに失敗したため、次の対象ファイルの取得を行う(失敗したファイルは次回収集対象になる)。トラヒックログ = [①]</t>
    <phoneticPr fontId="2"/>
  </si>
  <si>
    <t>トラヒックログのDB保存に失敗したため、次の対象ファイルの取得を行う(失敗したファイルは次回収集対象になる)。 トラヒックログ = [①]</t>
    <phoneticPr fontId="2"/>
  </si>
  <si>
    <t>SO通知の要求で受信した内容では処理を行えません。　送信番号=①、WebエントリID=②、エラー内容：③</t>
  </si>
  <si>
    <t>SO情報取得の応答で受信した内容では処理を行えません。　送信番号=①、WebエントリID=②、エラー内容：③</t>
  </si>
  <si>
    <t>処理結果通知（SO取込）の応答で受信した内容では処理を行えません。　送信番号=①、WebエントリID=②、エラー内容：③</t>
  </si>
  <si>
    <t>工事処理対象のSO情報の内容では処理を行えません。　WebエントリID=①、エラー内容：②</t>
  </si>
  <si>
    <t>処理結果通知（工事結果）の応答で受信した内容では処理を行えません。　送信番号=①、WebエントリID=②、エラー内容：③</t>
  </si>
  <si>
    <t xml:space="preserve">・本ログはログイン処理の最初に出力すること。
・パラメータは以下の方法で取得すること。
①HttpServletRequest.getRemoteAddr()
②ホスト名は"HttpServletRequest.getRemoteHost()"で取得するのではなく、以下のようにInetAddress.getByName()から取得する。
理由はgetRemoteHost()ではWEBコンテナの仕様に依存するため、得られない場合があるためである。
なお、ホスト名が得られない場合は空文字とする。
----------------------------------------------
HttpServletRequest = servletRequest;
…
String ipAdder = servletRequest.getRemoteAddr();
String hostName = null;
try {
   InetAddress adr;
   adr = InetAddress.getByName(ipAdder);
   hostName = adr.getHostName();
} catch (UnknownHostException ex) {
  hostName = "";
}
----------------------------------------------
③HttpServletRequest.getRequestURL() 
④HttpServletRequest.getHeader("User-Agent")
・出力イメージ:
2013-09-03 10:40:51,812 [INFO] LoginAction:75 - ログインアクセス履歴: リモートアドレス = 127.0.0.1(localhost) 、リクエストURL = http://localhost:8080/login 、ブラウザ情報 = Mozilla/5.0 (Windows; U; Windows NT 5.1; ja; rv:1.9.2.13) Gecko/20120101 Firefox/21.1.1
</t>
    <rPh sb="1" eb="2">
      <t>ホン</t>
    </rPh>
    <rPh sb="9" eb="11">
      <t>ショリ</t>
    </rPh>
    <rPh sb="12" eb="14">
      <t>サイショ</t>
    </rPh>
    <rPh sb="15" eb="17">
      <t>シュツリョク</t>
    </rPh>
    <rPh sb="30" eb="32">
      <t>イカ</t>
    </rPh>
    <rPh sb="33" eb="35">
      <t>ホウホウ</t>
    </rPh>
    <rPh sb="36" eb="38">
      <t>シュトク</t>
    </rPh>
    <rPh sb="84" eb="85">
      <t>メイ</t>
    </rPh>
    <rPh sb="123" eb="125">
      <t>シュトク</t>
    </rPh>
    <rPh sb="133" eb="135">
      <t>イカ</t>
    </rPh>
    <rPh sb="164" eb="166">
      <t>シュトク</t>
    </rPh>
    <rPh sb="170" eb="172">
      <t>リユウ</t>
    </rPh>
    <rPh sb="198" eb="200">
      <t>シヨウ</t>
    </rPh>
    <rPh sb="201" eb="203">
      <t>イゾン</t>
    </rPh>
    <rPh sb="208" eb="209">
      <t>エ</t>
    </rPh>
    <rPh sb="213" eb="215">
      <t>バアイ</t>
    </rPh>
    <rPh sb="231" eb="232">
      <t>メイ</t>
    </rPh>
    <rPh sb="233" eb="234">
      <t>エ</t>
    </rPh>
    <rPh sb="238" eb="240">
      <t>バアイ</t>
    </rPh>
    <rPh sb="241" eb="242">
      <t>カラ</t>
    </rPh>
    <rPh sb="242" eb="244">
      <t>モジ</t>
    </rPh>
    <phoneticPr fontId="2"/>
  </si>
  <si>
    <t>①…トラフィックログファイルパス</t>
  </si>
  <si>
    <t>端末自動設定ファイルの転送に成功しました。 サーバアドレス=①</t>
    <rPh sb="0" eb="2">
      <t>タンマツ</t>
    </rPh>
    <rPh sb="2" eb="4">
      <t>ジドウ</t>
    </rPh>
    <rPh sb="4" eb="6">
      <t>セッテイ</t>
    </rPh>
    <rPh sb="11" eb="13">
      <t>テンソウ</t>
    </rPh>
    <rPh sb="14" eb="16">
      <t>セイコウ</t>
    </rPh>
    <phoneticPr fontId="2"/>
  </si>
  <si>
    <t>①…ファイル転送先サーバアドレス</t>
    <rPh sb="6" eb="8">
      <t>テンソウ</t>
    </rPh>
    <rPh sb="8" eb="9">
      <t>サキ</t>
    </rPh>
    <phoneticPr fontId="2"/>
  </si>
  <si>
    <t>端末自動設定機能追加</t>
    <rPh sb="0" eb="4">
      <t>タンマツジドウ</t>
    </rPh>
    <rPh sb="4" eb="6">
      <t>セッテイ</t>
    </rPh>
    <rPh sb="6" eb="8">
      <t>キノウ</t>
    </rPh>
    <rPh sb="8" eb="10">
      <t>ツイカ</t>
    </rPh>
    <phoneticPr fontId="2"/>
  </si>
  <si>
    <t>番号に含まれる不要な文字列を削除｡削除文字 : ①  , オリジナル : ② → 変更後 : ③</t>
    <phoneticPr fontId="2"/>
  </si>
  <si>
    <t>①…削除文字
②…オリジナルの番号
③…変更後の番号</t>
    <rPh sb="2" eb="4">
      <t>サクジョ</t>
    </rPh>
    <rPh sb="4" eb="6">
      <t>モジ</t>
    </rPh>
    <rPh sb="15" eb="17">
      <t>バンゴウ</t>
    </rPh>
    <phoneticPr fontId="2"/>
  </si>
  <si>
    <t>番号に含まれる不要なランダム文字列を削除｡ 削除文字 : ①  , オリジナル : ② → 変更後 : ③</t>
    <phoneticPr fontId="2"/>
  </si>
  <si>
    <t>保守用番号がありました｡そのため本レコードはDBへ登録されません｡　番号 : ①</t>
    <phoneticPr fontId="2"/>
  </si>
  <si>
    <t>①…番号</t>
    <rPh sb="2" eb="4">
      <t>バンゴウ</t>
    </rPh>
    <phoneticPr fontId="2"/>
  </si>
  <si>
    <t>Astersikの特殊文字を置換｡ 置換文字 : ① , オリジナル : ② → 変更後 : ③</t>
    <phoneticPr fontId="2"/>
  </si>
  <si>
    <t>①…置換文字
②…オリジナルの番号
③…変更後の番号</t>
    <rPh sb="2" eb="4">
      <t>チカン</t>
    </rPh>
    <rPh sb="20" eb="23">
      <t>ヘンコウゴ</t>
    </rPh>
    <phoneticPr fontId="2"/>
  </si>
  <si>
    <t>①…VM支障移転予約情報ID
②…移転元VM-ID
③…移転先VM-ID</t>
    <rPh sb="30" eb="31">
      <t>サキ</t>
    </rPh>
    <phoneticPr fontId="2"/>
  </si>
  <si>
    <t>①…移転待ち状態のVM支障移転予約情報IDの件数
②…移転待ち状態のVM支障移転予約情報IDをカンマ区切りとした文字列</t>
    <rPh sb="2" eb="4">
      <t>イテン</t>
    </rPh>
    <rPh sb="4" eb="5">
      <t>マ</t>
    </rPh>
    <rPh sb="6" eb="8">
      <t>ジョウタイ</t>
    </rPh>
    <rPh sb="22" eb="24">
      <t>ケンスウ</t>
    </rPh>
    <rPh sb="27" eb="29">
      <t>イテン</t>
    </rPh>
    <rPh sb="29" eb="30">
      <t>マ</t>
    </rPh>
    <rPh sb="31" eb="33">
      <t>ジョウタイ</t>
    </rPh>
    <rPh sb="50" eb="52">
      <t>クギ</t>
    </rPh>
    <rPh sb="56" eb="59">
      <t>モジレツ</t>
    </rPh>
    <phoneticPr fontId="2"/>
  </si>
  <si>
    <t>VM支障移転処理を終了します。</t>
    <rPh sb="9" eb="11">
      <t>シュウリョウ</t>
    </rPh>
    <phoneticPr fontId="2"/>
  </si>
  <si>
    <t>①…VM支障移転予約情報ID
②…移転元VM-ID</t>
    <phoneticPr fontId="2"/>
  </si>
  <si>
    <t>①…VM支障移転予約情報ID
②…移転先VM-ID</t>
    <rPh sb="19" eb="20">
      <t>サキ</t>
    </rPh>
    <phoneticPr fontId="2"/>
  </si>
  <si>
    <t>VM支障移転を開始します。 VM支障移転予約情報ID=①、移転元VM-ID =②、移転先VM-ID=③</t>
    <rPh sb="2" eb="4">
      <t>シショウ</t>
    </rPh>
    <rPh sb="4" eb="6">
      <t>イテン</t>
    </rPh>
    <rPh sb="7" eb="9">
      <t>カイシ</t>
    </rPh>
    <rPh sb="29" eb="31">
      <t>イテン</t>
    </rPh>
    <rPh sb="31" eb="32">
      <t>モト</t>
    </rPh>
    <rPh sb="43" eb="44">
      <t>サキ</t>
    </rPh>
    <phoneticPr fontId="2"/>
  </si>
  <si>
    <t>移転元のVM情報の状態が不正です。VM支障移転予約情報ID=①、移転元VM-ID=②</t>
    <rPh sb="0" eb="2">
      <t>イテン</t>
    </rPh>
    <rPh sb="2" eb="3">
      <t>モト</t>
    </rPh>
    <rPh sb="6" eb="8">
      <t>ジョウホウ</t>
    </rPh>
    <rPh sb="9" eb="11">
      <t>ジョウタイ</t>
    </rPh>
    <rPh sb="12" eb="14">
      <t>フセイ</t>
    </rPh>
    <phoneticPr fontId="2"/>
  </si>
  <si>
    <t>移転先のVM情報の状態が不正です。VM支障移転予約情報ID=①、移転先VM-ID=②</t>
    <rPh sb="0" eb="2">
      <t>イテン</t>
    </rPh>
    <rPh sb="2" eb="3">
      <t>サキ</t>
    </rPh>
    <rPh sb="6" eb="8">
      <t>ジョウホウ</t>
    </rPh>
    <rPh sb="9" eb="11">
      <t>ジョウタイ</t>
    </rPh>
    <rPh sb="12" eb="14">
      <t>フセイ</t>
    </rPh>
    <rPh sb="34" eb="35">
      <t>サキ</t>
    </rPh>
    <phoneticPr fontId="2"/>
  </si>
  <si>
    <t>移転元VMへのSSHアクセスに成功しました。VM支障移転予約情報ID=①、移転元VM-ID=②、接続先ホスト=③</t>
    <rPh sb="0" eb="2">
      <t>イテン</t>
    </rPh>
    <rPh sb="2" eb="3">
      <t>モト</t>
    </rPh>
    <rPh sb="15" eb="17">
      <t>セイコウ</t>
    </rPh>
    <phoneticPr fontId="2"/>
  </si>
  <si>
    <t>①…VM支障移転予約情報ID
②…移転元VM-ID
③…接続先ホスト</t>
    <rPh sb="28" eb="30">
      <t>セツゾク</t>
    </rPh>
    <rPh sb="30" eb="31">
      <t>サキ</t>
    </rPh>
    <phoneticPr fontId="2"/>
  </si>
  <si>
    <t>移転元VMへのSSHアクセスに失敗しました。VM支障移転予約情報ID=①、移転元VM-ID=②、接続先ホスト=③</t>
    <rPh sb="0" eb="2">
      <t>イテン</t>
    </rPh>
    <rPh sb="2" eb="3">
      <t>モト</t>
    </rPh>
    <rPh sb="15" eb="17">
      <t>シッパイ</t>
    </rPh>
    <phoneticPr fontId="2"/>
  </si>
  <si>
    <t>移転元VMへのSFTPアクセスに成功しました。VM支障移転予約情報ID=①、移転元VM-ID=②、接続先ホスト=③</t>
    <rPh sb="0" eb="2">
      <t>イテン</t>
    </rPh>
    <rPh sb="2" eb="3">
      <t>モト</t>
    </rPh>
    <rPh sb="16" eb="18">
      <t>セイコウ</t>
    </rPh>
    <phoneticPr fontId="2"/>
  </si>
  <si>
    <t>移転元VMへのSFTPアクセスに失敗しました。VM支障移転予約情報ID=①、移転元VM-ID=②、接続先ホスト=③</t>
    <rPh sb="0" eb="2">
      <t>イテン</t>
    </rPh>
    <rPh sb="2" eb="3">
      <t>モト</t>
    </rPh>
    <rPh sb="16" eb="18">
      <t>シッパイ</t>
    </rPh>
    <phoneticPr fontId="2"/>
  </si>
  <si>
    <t>移転元VMからファイルの取得に成功しました。VM支障移転予約情報ID=①、移転元VM-ID=②、取得ファイル名=③</t>
    <rPh sb="0" eb="2">
      <t>イテン</t>
    </rPh>
    <rPh sb="2" eb="3">
      <t>モト</t>
    </rPh>
    <rPh sb="12" eb="14">
      <t>シュトク</t>
    </rPh>
    <rPh sb="15" eb="17">
      <t>セイコウ</t>
    </rPh>
    <rPh sb="48" eb="50">
      <t>シュトク</t>
    </rPh>
    <rPh sb="54" eb="55">
      <t>メイ</t>
    </rPh>
    <phoneticPr fontId="2"/>
  </si>
  <si>
    <t>移転元VMからファイルの取得に失敗しました。VM支障移転予約情報ID=①、移転元VM-ID=②、取得ファイル名=③</t>
    <rPh sb="0" eb="2">
      <t>イテン</t>
    </rPh>
    <rPh sb="2" eb="3">
      <t>モト</t>
    </rPh>
    <rPh sb="12" eb="14">
      <t>シュトク</t>
    </rPh>
    <rPh sb="15" eb="17">
      <t>シッパイ</t>
    </rPh>
    <rPh sb="48" eb="50">
      <t>シュトク</t>
    </rPh>
    <rPh sb="54" eb="55">
      <t>メイ</t>
    </rPh>
    <phoneticPr fontId="2"/>
  </si>
  <si>
    <t>①…VM支障移転予約情報ID
②…移転元VM-ID
③…取得ファイル名</t>
    <rPh sb="28" eb="30">
      <t>シュトク</t>
    </rPh>
    <rPh sb="34" eb="35">
      <t>メイ</t>
    </rPh>
    <phoneticPr fontId="2"/>
  </si>
  <si>
    <t>移転先VMへのSFTPアクセスに成功しました。VM支障移転予約情報ID=①、移転先VM-ID=②、接続先ホスト=③</t>
    <rPh sb="0" eb="2">
      <t>イテン</t>
    </rPh>
    <rPh sb="2" eb="3">
      <t>サキ</t>
    </rPh>
    <rPh sb="16" eb="18">
      <t>セイコウ</t>
    </rPh>
    <rPh sb="40" eb="41">
      <t>サキ</t>
    </rPh>
    <phoneticPr fontId="2"/>
  </si>
  <si>
    <t>①…VM支障移転予約情報ID
②…移転先VM-ID
③…接続先ホスト</t>
    <rPh sb="19" eb="20">
      <t>サキ</t>
    </rPh>
    <rPh sb="28" eb="30">
      <t>セツゾク</t>
    </rPh>
    <rPh sb="30" eb="31">
      <t>サキ</t>
    </rPh>
    <phoneticPr fontId="2"/>
  </si>
  <si>
    <t>移転先VMへのSFTPアクセスに失敗しました。VM支障移転予約情報ID=①、移転先VM-ID=②、接続先ホスト=③</t>
    <rPh sb="0" eb="2">
      <t>イテン</t>
    </rPh>
    <rPh sb="2" eb="3">
      <t>サキ</t>
    </rPh>
    <rPh sb="16" eb="18">
      <t>シッパイ</t>
    </rPh>
    <rPh sb="40" eb="41">
      <t>サキ</t>
    </rPh>
    <phoneticPr fontId="2"/>
  </si>
  <si>
    <t>①…VM支障移転予約情報ID
②…移転先VM-ID
③…配置ファイル名</t>
    <rPh sb="19" eb="20">
      <t>サキ</t>
    </rPh>
    <rPh sb="28" eb="30">
      <t>ハイチ</t>
    </rPh>
    <rPh sb="34" eb="35">
      <t>メイ</t>
    </rPh>
    <phoneticPr fontId="2"/>
  </si>
  <si>
    <t>移転先VMへのファイルの展開に成功しました。VM支障移転予約情報ID=①、移転先VM-ID=②、展開先パス=③</t>
    <rPh sb="0" eb="2">
      <t>イテン</t>
    </rPh>
    <rPh sb="2" eb="3">
      <t>サキ</t>
    </rPh>
    <rPh sb="12" eb="14">
      <t>テンカイ</t>
    </rPh>
    <rPh sb="15" eb="17">
      <t>セイコウ</t>
    </rPh>
    <rPh sb="39" eb="40">
      <t>サキ</t>
    </rPh>
    <rPh sb="48" eb="50">
      <t>テンカイ</t>
    </rPh>
    <rPh sb="50" eb="51">
      <t>サキ</t>
    </rPh>
    <phoneticPr fontId="2"/>
  </si>
  <si>
    <t>①…VM支障移転予約情報ID
②…移転先VM-ID
③…展開先パス</t>
    <rPh sb="19" eb="20">
      <t>サキ</t>
    </rPh>
    <rPh sb="28" eb="30">
      <t>テンカイ</t>
    </rPh>
    <rPh sb="30" eb="31">
      <t>サキ</t>
    </rPh>
    <phoneticPr fontId="2"/>
  </si>
  <si>
    <t>移転先VMへのファイルの展開に失敗しました。VM支障移転予約情報ID=①、移転先VM-ID=②、展開先パス=③</t>
    <rPh sb="0" eb="2">
      <t>イテン</t>
    </rPh>
    <rPh sb="2" eb="3">
      <t>サキ</t>
    </rPh>
    <rPh sb="12" eb="14">
      <t>テンカイ</t>
    </rPh>
    <rPh sb="15" eb="17">
      <t>シッパイ</t>
    </rPh>
    <rPh sb="39" eb="40">
      <t>サキ</t>
    </rPh>
    <rPh sb="48" eb="50">
      <t>テンカイ</t>
    </rPh>
    <rPh sb="50" eb="51">
      <t>サキ</t>
    </rPh>
    <phoneticPr fontId="2"/>
  </si>
  <si>
    <t>移転先VMのtar.gzファイルの削除に成功しました。VM支障移転予約情報ID=①、移転先VM-ID=②、削除ファイル名=③</t>
    <rPh sb="0" eb="2">
      <t>イテン</t>
    </rPh>
    <rPh sb="2" eb="3">
      <t>サキ</t>
    </rPh>
    <rPh sb="17" eb="19">
      <t>サクジョ</t>
    </rPh>
    <rPh sb="20" eb="22">
      <t>セイコウ</t>
    </rPh>
    <rPh sb="44" eb="45">
      <t>サキ</t>
    </rPh>
    <rPh sb="53" eb="55">
      <t>サクジョ</t>
    </rPh>
    <rPh sb="59" eb="60">
      <t>メイ</t>
    </rPh>
    <phoneticPr fontId="2"/>
  </si>
  <si>
    <t>①…VM支障移転予約情報ID
②…移転先VM-ID
③…削除ファイル名</t>
    <rPh sb="19" eb="20">
      <t>サキ</t>
    </rPh>
    <rPh sb="28" eb="30">
      <t>サクジョ</t>
    </rPh>
    <rPh sb="34" eb="35">
      <t>メイ</t>
    </rPh>
    <phoneticPr fontId="2"/>
  </si>
  <si>
    <t>移転先VMのtar.gzファイルの削除に失敗しました。VM支障移転予約情報ID=①、移転先VM-ID=②、削除ファイル名=③</t>
    <rPh sb="0" eb="2">
      <t>イテン</t>
    </rPh>
    <rPh sb="2" eb="3">
      <t>サキ</t>
    </rPh>
    <rPh sb="17" eb="19">
      <t>サクジョ</t>
    </rPh>
    <rPh sb="20" eb="22">
      <t>シッパイ</t>
    </rPh>
    <rPh sb="44" eb="45">
      <t>サキ</t>
    </rPh>
    <rPh sb="53" eb="55">
      <t>サクジョ</t>
    </rPh>
    <rPh sb="59" eb="60">
      <t>メイ</t>
    </rPh>
    <phoneticPr fontId="2"/>
  </si>
  <si>
    <t>作業用ディレクトリの削除に成功しました。VM支障移転予約情報ID=①、削除ディレクトリ=②</t>
    <rPh sb="0" eb="3">
      <t>サギョウヨウ</t>
    </rPh>
    <rPh sb="10" eb="12">
      <t>サクジョ</t>
    </rPh>
    <rPh sb="13" eb="15">
      <t>セイコウ</t>
    </rPh>
    <rPh sb="35" eb="37">
      <t>サクジョ</t>
    </rPh>
    <phoneticPr fontId="2"/>
  </si>
  <si>
    <t>①…VM支障移転予約情報ID
②…削除ディレクトリのフルパス</t>
    <rPh sb="17" eb="19">
      <t>サクジョ</t>
    </rPh>
    <phoneticPr fontId="2"/>
  </si>
  <si>
    <t>作業用ディレクトリの削除に失敗しました。VM支障移転予約情報ID=①、削除ディレクトリ=②</t>
    <rPh sb="0" eb="3">
      <t>サギョウヨウ</t>
    </rPh>
    <rPh sb="10" eb="12">
      <t>サクジョ</t>
    </rPh>
    <rPh sb="13" eb="15">
      <t>シッパイ</t>
    </rPh>
    <rPh sb="35" eb="37">
      <t>サクジョ</t>
    </rPh>
    <phoneticPr fontId="2"/>
  </si>
  <si>
    <t>VM支障移転が完了しました。VM支障移転予約情報ID=①、移転元VM-ID=②、移転先VM-ID=③</t>
    <rPh sb="2" eb="4">
      <t>シショウ</t>
    </rPh>
    <rPh sb="4" eb="6">
      <t>イテン</t>
    </rPh>
    <rPh sb="7" eb="9">
      <t>カンリョウ</t>
    </rPh>
    <phoneticPr fontId="2"/>
  </si>
  <si>
    <t>VM支障移転が完了しましたが、ファイルの移転に失敗しています。VM支障移転予約情報ID=①、移転元VM-ID=②、移転先VM-ID=③</t>
    <rPh sb="2" eb="4">
      <t>シショウ</t>
    </rPh>
    <rPh sb="4" eb="6">
      <t>イテン</t>
    </rPh>
    <rPh sb="7" eb="9">
      <t>カンリョウ</t>
    </rPh>
    <rPh sb="20" eb="22">
      <t>イテン</t>
    </rPh>
    <rPh sb="23" eb="25">
      <t>シッパイ</t>
    </rPh>
    <phoneticPr fontId="2"/>
  </si>
  <si>
    <t>VM支障移転が失敗しました。VM支障移転予約情報ID=①、移転元VM-ID=②、移転先VM-ID=③</t>
    <rPh sb="2" eb="4">
      <t>シショウ</t>
    </rPh>
    <rPh sb="4" eb="6">
      <t>イテン</t>
    </rPh>
    <rPh sb="7" eb="9">
      <t>シッパイ</t>
    </rPh>
    <phoneticPr fontId="2"/>
  </si>
  <si>
    <t>作業用ディレクトリの作成に成功しました。VM支障移転予約情報ID=①、作成ディレクトリ=②</t>
    <rPh sb="0" eb="3">
      <t>サギョウヨウ</t>
    </rPh>
    <rPh sb="10" eb="12">
      <t>サクセイ</t>
    </rPh>
    <rPh sb="13" eb="15">
      <t>セイコウ</t>
    </rPh>
    <rPh sb="35" eb="37">
      <t>サクセイ</t>
    </rPh>
    <phoneticPr fontId="2"/>
  </si>
  <si>
    <t>①…VM支障移転予約情報ID
②…作成ディレクトリのフルパス</t>
    <rPh sb="17" eb="19">
      <t>サクセイ</t>
    </rPh>
    <phoneticPr fontId="2"/>
  </si>
  <si>
    <t>作業用ディレクトリの作成に失敗しました。VM支障移転予約情報ID=①、作成ディレクトリ=②</t>
    <rPh sb="0" eb="3">
      <t>サギョウヨウ</t>
    </rPh>
    <rPh sb="10" eb="12">
      <t>サクセイ</t>
    </rPh>
    <rPh sb="13" eb="15">
      <t>シッパイ</t>
    </rPh>
    <rPh sb="35" eb="37">
      <t>サクセイ</t>
    </rPh>
    <phoneticPr fontId="2"/>
  </si>
  <si>
    <t>VM支障移転機能追加</t>
    <rPh sb="2" eb="4">
      <t>シショウ</t>
    </rPh>
    <rPh sb="4" eb="6">
      <t>イテン</t>
    </rPh>
    <rPh sb="6" eb="8">
      <t>キノウ</t>
    </rPh>
    <rPh sb="8" eb="10">
      <t>ツイカ</t>
    </rPh>
    <phoneticPr fontId="2"/>
  </si>
  <si>
    <t>VM支障移転予約情報を取得しました。 件数=①、VM支障移転予約情報ID=②</t>
    <rPh sb="19" eb="21">
      <t>ケンスウ</t>
    </rPh>
    <phoneticPr fontId="2"/>
  </si>
  <si>
    <t>①…VM支障移転予約情報ID
②…移転先VM-ID
③…接続先ホスト</t>
    <rPh sb="28" eb="30">
      <t>セツゾク</t>
    </rPh>
    <rPh sb="30" eb="31">
      <t>サキ</t>
    </rPh>
    <phoneticPr fontId="2"/>
  </si>
  <si>
    <t>移転先VMへのSSHアクセスに成功しました。VM支障移転予約情報ID=①、移転先VM-ID=②、接続先ホスト=③</t>
    <rPh sb="0" eb="2">
      <t>イテン</t>
    </rPh>
    <rPh sb="2" eb="3">
      <t>サキ</t>
    </rPh>
    <rPh sb="15" eb="17">
      <t>セイコウ</t>
    </rPh>
    <phoneticPr fontId="2"/>
  </si>
  <si>
    <t>移転先VMへのSSHアクセスに失敗しました。VM支障移転予約情報ID=①、移転先VM-ID=②、接続先ホスト=③</t>
    <rPh sb="0" eb="2">
      <t>イテン</t>
    </rPh>
    <rPh sb="2" eb="3">
      <t>サキ</t>
    </rPh>
    <rPh sb="15" eb="17">
      <t>シッパイ</t>
    </rPh>
    <rPh sb="24" eb="26">
      <t>シショウ</t>
    </rPh>
    <rPh sb="26" eb="28">
      <t>イテン</t>
    </rPh>
    <rPh sb="28" eb="30">
      <t>ヨヤク</t>
    </rPh>
    <rPh sb="30" eb="32">
      <t>ジョウホウ</t>
    </rPh>
    <rPh sb="37" eb="39">
      <t>イテン</t>
    </rPh>
    <rPh sb="39" eb="40">
      <t>サキ</t>
    </rPh>
    <rPh sb="48" eb="50">
      <t>セツゾク</t>
    </rPh>
    <rPh sb="50" eb="51">
      <t>サキ</t>
    </rPh>
    <phoneticPr fontId="2"/>
  </si>
  <si>
    <t>移転先VMへファイルの配置に失敗しました。VM支障移転予約情報ID=①、移転先VM-ID=②、配置ファイル名=③</t>
    <rPh sb="0" eb="2">
      <t>イテン</t>
    </rPh>
    <rPh sb="2" eb="3">
      <t>サキ</t>
    </rPh>
    <rPh sb="11" eb="13">
      <t>ハイチ</t>
    </rPh>
    <rPh sb="14" eb="16">
      <t>シッパイ</t>
    </rPh>
    <rPh sb="38" eb="39">
      <t>サキ</t>
    </rPh>
    <rPh sb="47" eb="49">
      <t>ハイチ</t>
    </rPh>
    <rPh sb="53" eb="54">
      <t>メイ</t>
    </rPh>
    <phoneticPr fontId="2"/>
  </si>
  <si>
    <t>移転先VMへファイルの配置に成功しました。VM支障移転予約情報ID=①、移転先VM-ID=②、配置ファイル名=③</t>
    <rPh sb="0" eb="2">
      <t>イテン</t>
    </rPh>
    <rPh sb="2" eb="3">
      <t>サキ</t>
    </rPh>
    <rPh sb="11" eb="13">
      <t>ハイチ</t>
    </rPh>
    <rPh sb="14" eb="16">
      <t>セイコウ</t>
    </rPh>
    <rPh sb="38" eb="39">
      <t>サキ</t>
    </rPh>
    <rPh sb="47" eb="49">
      <t>ハイチ</t>
    </rPh>
    <rPh sb="53" eb="54">
      <t>メイ</t>
    </rPh>
    <phoneticPr fontId="2"/>
  </si>
  <si>
    <t>内線情報の取得に失敗しました。MACアドレスの重複を検知しました。　ログインID=①、セッションID=②、
以下の内線番号と重複しています。
  N番=(a)、内線番号=(b)、MACアドレス=(c)、種別=(d)
  N番=(a)、内線番号=(b)、MACアドレス=(c)、種別=(d)
  ：</t>
    <phoneticPr fontId="2"/>
  </si>
  <si>
    <t>※MACアドレスの重複はN番を跨いで発生しえるが、端末自動設定ではファイル名にMACアドレスを使用しているため、N番を跨いであっても重複は非許容である。よって、重複が起きているMACアドレスを持つ内線番号の検索はN番（N番情報ID）を検索条件に加えず、全N番を対象に検索を行うこと。</t>
    <phoneticPr fontId="2"/>
  </si>
  <si>
    <r>
      <t>VM支障</t>
    </r>
    <r>
      <rPr>
        <sz val="11"/>
        <rFont val="ＭＳ Ｐゴシック"/>
        <family val="3"/>
        <charset val="128"/>
      </rPr>
      <t>移転処理を起動します。</t>
    </r>
    <rPh sb="2" eb="4">
      <t>シショウ</t>
    </rPh>
    <rPh sb="9" eb="11">
      <t>キドウ</t>
    </rPh>
    <phoneticPr fontId="2"/>
  </si>
  <si>
    <r>
      <t>端末自動設定用テンプレートファイルの取得に失敗しました。ファイルパス=①</t>
    </r>
    <r>
      <rPr>
        <sz val="11"/>
        <rFont val="ＭＳ Ｐゴシック"/>
        <family val="3"/>
        <charset val="128"/>
      </rPr>
      <t>、エ
ラー内容=②</t>
    </r>
    <rPh sb="18" eb="20">
      <t>シュトク</t>
    </rPh>
    <rPh sb="21" eb="23">
      <t>シッパイ</t>
    </rPh>
    <rPh sb="41" eb="43">
      <t>ナイヨウ</t>
    </rPh>
    <phoneticPr fontId="2"/>
  </si>
  <si>
    <t>①…端末自動設定用テンプレートファイルのファイルパス
②…Exceptionメッセージ</t>
    <phoneticPr fontId="2"/>
  </si>
  <si>
    <r>
      <t>端末自動設定</t>
    </r>
    <r>
      <rPr>
        <sz val="11"/>
        <rFont val="ＭＳ Ｐゴシック"/>
        <family val="3"/>
        <charset val="128"/>
      </rPr>
      <t>のファイルを作成しました。 ログインID=①、端末MACアドレス=②、内線番号=③、内線ID=④、内線パスワード=⑤、FQDN=⑥、N番=⑦</t>
    </r>
    <rPh sb="0" eb="2">
      <t>タンマツ</t>
    </rPh>
    <rPh sb="2" eb="4">
      <t>ジドウ</t>
    </rPh>
    <rPh sb="4" eb="6">
      <t>セッテイ</t>
    </rPh>
    <rPh sb="12" eb="14">
      <t>サクセイ</t>
    </rPh>
    <rPh sb="73" eb="74">
      <t>バン</t>
    </rPh>
    <phoneticPr fontId="2"/>
  </si>
  <si>
    <t>①…アカウント情報.ログインID
②…内線番号情報.端末MACアドレス
③…内線番号情報.内線番号
④…内線番号情報.内線ID
⑤…内線番号情報.内線パスワード
⑥…VM情報.FQDN
⑦…N番情報.N番</t>
    <rPh sb="38" eb="40">
      <t>ナイセン</t>
    </rPh>
    <rPh sb="40" eb="42">
      <t>バンゴウ</t>
    </rPh>
    <rPh sb="45" eb="47">
      <t>ナイセン</t>
    </rPh>
    <rPh sb="52" eb="54">
      <t>ナイセン</t>
    </rPh>
    <rPh sb="54" eb="56">
      <t>バンゴウ</t>
    </rPh>
    <rPh sb="59" eb="61">
      <t>ナイセン</t>
    </rPh>
    <rPh sb="66" eb="68">
      <t>ナイセン</t>
    </rPh>
    <rPh sb="68" eb="70">
      <t>バンゴウ</t>
    </rPh>
    <rPh sb="73" eb="75">
      <t>ナイセン</t>
    </rPh>
    <rPh sb="96" eb="97">
      <t>バン</t>
    </rPh>
    <rPh sb="97" eb="99">
      <t>ジョウホウ</t>
    </rPh>
    <rPh sb="101" eb="102">
      <t>バン</t>
    </rPh>
    <phoneticPr fontId="2"/>
  </si>
  <si>
    <r>
      <t>端末自動設定ファイルの転送に失敗しました。 サーバアドレス=①、</t>
    </r>
    <r>
      <rPr>
        <sz val="11"/>
        <rFont val="ＭＳ Ｐゴシック"/>
        <family val="3"/>
        <charset val="128"/>
      </rPr>
      <t>エラー内容=②</t>
    </r>
    <rPh sb="0" eb="2">
      <t>タンマツ</t>
    </rPh>
    <rPh sb="2" eb="4">
      <t>ジドウ</t>
    </rPh>
    <rPh sb="4" eb="6">
      <t>セッテイ</t>
    </rPh>
    <rPh sb="11" eb="13">
      <t>テンソウ</t>
    </rPh>
    <rPh sb="14" eb="16">
      <t>シッパイ</t>
    </rPh>
    <rPh sb="35" eb="37">
      <t>ナイヨウ</t>
    </rPh>
    <phoneticPr fontId="2"/>
  </si>
  <si>
    <t>①…ファイル転送先サーバアドレス
②…Exceptionメッセージ</t>
    <rPh sb="6" eb="8">
      <t>テンソウ</t>
    </rPh>
    <rPh sb="8" eb="9">
      <t>サキ</t>
    </rPh>
    <phoneticPr fontId="2"/>
  </si>
  <si>
    <r>
      <t xml:space="preserve">端末自動設定が失敗しました。 </t>
    </r>
    <r>
      <rPr>
        <sz val="11"/>
        <rFont val="ＭＳ Ｐゴシック"/>
        <family val="3"/>
        <charset val="128"/>
      </rPr>
      <t>エラー内容=①</t>
    </r>
    <rPh sb="7" eb="9">
      <t>シッパイ</t>
    </rPh>
    <rPh sb="18" eb="20">
      <t>ナイヨウ</t>
    </rPh>
    <phoneticPr fontId="2"/>
  </si>
  <si>
    <t>着信グループ設定機能</t>
    <rPh sb="0" eb="2">
      <t>チャクシン</t>
    </rPh>
    <rPh sb="6" eb="10">
      <t>セッテイキノウ</t>
    </rPh>
    <phoneticPr fontId="2"/>
  </si>
  <si>
    <t>カスコン系機能</t>
    <phoneticPr fontId="2"/>
  </si>
  <si>
    <t>着信グループ情報一括設定ファイルの読み込みに成功しました。　ログインID=①、セッションID=②</t>
    <rPh sb="0" eb="2">
      <t>チャクシン</t>
    </rPh>
    <rPh sb="6" eb="8">
      <t>ジョウホウ</t>
    </rPh>
    <phoneticPr fontId="2"/>
  </si>
  <si>
    <t>着信グループ情報一括設定ファイルの読み込みに失敗しました。フォーマットエラーです。　ログインID=①、セッションID=②</t>
    <rPh sb="0" eb="2">
      <t>チャクシン</t>
    </rPh>
    <rPh sb="6" eb="8">
      <t>ジョウホウ</t>
    </rPh>
    <rPh sb="22" eb="24">
      <t>シッパイ</t>
    </rPh>
    <phoneticPr fontId="2"/>
  </si>
  <si>
    <t>着信グループ情報一括設定ファイルのDB反映に成功しました。ログインID=①、セッションID=②</t>
    <rPh sb="0" eb="2">
      <t>チャクシン</t>
    </rPh>
    <rPh sb="6" eb="8">
      <t>ジョウホウ</t>
    </rPh>
    <rPh sb="8" eb="12">
      <t>イッカツセッテイ</t>
    </rPh>
    <rPh sb="19" eb="21">
      <t>ハンエイ</t>
    </rPh>
    <rPh sb="22" eb="24">
      <t>セイコウ</t>
    </rPh>
    <phoneticPr fontId="2"/>
  </si>
  <si>
    <t>着信グループ情報一括設定ファイルのDB反映に失敗しました。ログインID=①、セッションID=②</t>
    <rPh sb="0" eb="2">
      <t>チャクシン</t>
    </rPh>
    <rPh sb="6" eb="8">
      <t>ジョウホウ</t>
    </rPh>
    <rPh sb="8" eb="12">
      <t>イッカツセッテイ</t>
    </rPh>
    <rPh sb="19" eb="21">
      <t>ハンエイ</t>
    </rPh>
    <rPh sb="22" eb="24">
      <t>シッパイ</t>
    </rPh>
    <phoneticPr fontId="2"/>
  </si>
  <si>
    <t>着信グループ情報一括設定ファイルを出力します。ログインID=①、セッションID=②</t>
    <rPh sb="0" eb="2">
      <t>チャクシン</t>
    </rPh>
    <rPh sb="6" eb="8">
      <t>ジョウホウ</t>
    </rPh>
    <rPh sb="8" eb="12">
      <t>イッカツセッテイ</t>
    </rPh>
    <rPh sb="17" eb="19">
      <t>シュツリョク</t>
    </rPh>
    <phoneticPr fontId="2"/>
  </si>
  <si>
    <t>①…ログインID
②…セッションID</t>
    <phoneticPr fontId="2"/>
  </si>
  <si>
    <t>①…ログインID
②…セッションID</t>
    <phoneticPr fontId="2"/>
  </si>
  <si>
    <t>Web設定機能改善に伴う変更</t>
    <rPh sb="3" eb="5">
      <t>セッテイ</t>
    </rPh>
    <rPh sb="5" eb="7">
      <t>キノウ</t>
    </rPh>
    <rPh sb="7" eb="9">
      <t>カイゼン</t>
    </rPh>
    <rPh sb="10" eb="11">
      <t>トモナ</t>
    </rPh>
    <rPh sb="12" eb="14">
      <t>ヘンコウ</t>
    </rPh>
    <phoneticPr fontId="2"/>
  </si>
  <si>
    <t>外線着信情報の追加に失敗しました。外線サービス種別が「050pfb」の場合、着信内線番号に代表番号、スマートフォン・ソフトフォン以外の端末、すでに他の外線番号の着信先に設定している内線番号を設定できません。　ログインID=①、セッションID=②</t>
    <rPh sb="4" eb="6">
      <t>ジョウホウ</t>
    </rPh>
    <rPh sb="7" eb="9">
      <t>ツイカ</t>
    </rPh>
    <rPh sb="10" eb="12">
      <t>シッパイ</t>
    </rPh>
    <rPh sb="75" eb="79">
      <t>ガイセンバンゴウ</t>
    </rPh>
    <phoneticPr fontId="2"/>
  </si>
  <si>
    <t>外線着信情報の変更に失敗しました。外線サービス種別が「050pfb」の場合、着信内線番号に代表番号、スマートフォン・ソフトフォン以外の端末、すでに他の外線番号の着信先に設定している内線番号を設定できません。　ログインID=①、セッションID=②</t>
    <rPh sb="4" eb="6">
      <t>ジョウホウ</t>
    </rPh>
    <rPh sb="10" eb="12">
      <t>シッパイ</t>
    </rPh>
    <phoneticPr fontId="2"/>
  </si>
  <si>
    <t>NTTソフトウェア</t>
    <phoneticPr fontId="2"/>
  </si>
  <si>
    <t>①…移転元VM-ID
②…移転先VM-ID</t>
    <phoneticPr fontId="2"/>
  </si>
  <si>
    <t>①…ログインID
②…セッションID</t>
    <phoneticPr fontId="2"/>
  </si>
  <si>
    <t>オフィス構築セット情報一括設定ファイルの読み込みに成功しました。　ログインID=①、セッションID=②</t>
    <rPh sb="4" eb="6">
      <t>コウチク</t>
    </rPh>
    <rPh sb="9" eb="11">
      <t>ジョウホウ</t>
    </rPh>
    <phoneticPr fontId="2"/>
  </si>
  <si>
    <t>オフィス構築セット情報一括設定ファイルの読み込みに失敗しました。フォーマットエラーです。　ログインID=①、セッションID=②</t>
    <rPh sb="9" eb="11">
      <t>ジョウホウ</t>
    </rPh>
    <rPh sb="25" eb="27">
      <t>シッパイ</t>
    </rPh>
    <phoneticPr fontId="2"/>
  </si>
  <si>
    <t>オフィス構築セット情報一括設定ファイルのDB反映に成功しました。ログインID=①、セッションID=②</t>
    <rPh sb="9" eb="11">
      <t>ジョウホウ</t>
    </rPh>
    <rPh sb="11" eb="15">
      <t>イッカツセッテイ</t>
    </rPh>
    <rPh sb="22" eb="24">
      <t>ハンエイ</t>
    </rPh>
    <rPh sb="25" eb="27">
      <t>セイコウ</t>
    </rPh>
    <phoneticPr fontId="2"/>
  </si>
  <si>
    <t>オフィス構築セット情報一括設定ファイルのDB反映に失敗しました。ログインID=①、セッションID=②</t>
    <rPh sb="9" eb="11">
      <t>ジョウホウ</t>
    </rPh>
    <rPh sb="11" eb="15">
      <t>イッカツセッテイ</t>
    </rPh>
    <rPh sb="22" eb="24">
      <t>ハンエイ</t>
    </rPh>
    <rPh sb="25" eb="27">
      <t>シッパイ</t>
    </rPh>
    <phoneticPr fontId="2"/>
  </si>
  <si>
    <t>SSH接続に失敗しました。 VM IPアドレス = [①] , 詳細 [②]</t>
    <phoneticPr fontId="2"/>
  </si>
  <si>
    <t>利用チャネル数 = [①]</t>
    <phoneticPr fontId="2"/>
  </si>
  <si>
    <t xml:space="preserve">ダウンロード先のファイルがありません。 [①]     </t>
    <phoneticPr fontId="2"/>
  </si>
  <si>
    <t>※未使用メッセージ</t>
    <rPh sb="1" eb="4">
      <t>ミシヨウ</t>
    </rPh>
    <phoneticPr fontId="2"/>
  </si>
  <si>
    <t>通話ログ確認機能／トラフィックレポート機能</t>
  </si>
  <si>
    <t>通話ログ確認機能／トラフィックレポート機能</t>
    <phoneticPr fontId="2"/>
  </si>
  <si>
    <t>VM情報を取得します。</t>
    <phoneticPr fontId="2"/>
  </si>
  <si>
    <t>対象のVMはありませんでした。</t>
    <phoneticPr fontId="2"/>
  </si>
  <si>
    <t>全対象VMからの収集処理を開始します。対象VM数(N番数)=①</t>
    <phoneticPr fontId="2"/>
  </si>
  <si>
    <t>全対象VMからの収集処理が完了しました。</t>
    <phoneticPr fontId="2"/>
  </si>
  <si>
    <t>VMからの収集処理を開始します。 VM-ID=①、N番=②、接続先ホスト=③</t>
    <phoneticPr fontId="2"/>
  </si>
  <si>
    <t>収集アプリケーションを終了します。</t>
    <rPh sb="0" eb="2">
      <t>シュウシュウ</t>
    </rPh>
    <phoneticPr fontId="2"/>
  </si>
  <si>
    <t>収集対象のファイルはありませんでした。 VM-ID=①、N番=②、接続先ホスト=③</t>
    <phoneticPr fontId="2"/>
  </si>
  <si>
    <t>※通話ログ確認機能とトラフィックレポート機能共通で使用</t>
    <rPh sb="22" eb="24">
      <t>キョウツウ</t>
    </rPh>
    <rPh sb="25" eb="27">
      <t>シヨウ</t>
    </rPh>
    <phoneticPr fontId="2"/>
  </si>
  <si>
    <t>①…収集対象として取得したVM情報のレコード数</t>
    <rPh sb="2" eb="6">
      <t>シュウシュタイショウ</t>
    </rPh>
    <rPh sb="9" eb="11">
      <t>シュトク</t>
    </rPh>
    <rPh sb="15" eb="17">
      <t>ジョウホウ</t>
    </rPh>
    <rPh sb="22" eb="23">
      <t>スウ</t>
    </rPh>
    <phoneticPr fontId="2"/>
  </si>
  <si>
    <t>①…WebエントリID
②…予備(将来の拡張枠)
③…SO種別（新設、変更(追加)、変更(変更)、変更(削除)、廃止）
④…N番
⑤…VM-ID
⑥…ログインID
⑦…接続先ホスト</t>
    <phoneticPr fontId="2"/>
  </si>
  <si>
    <t>①…VM-ID
②…N番
③…接続先ホスト（IPアドレスもしくはホスト名）</t>
    <rPh sb="11" eb="12">
      <t>バン</t>
    </rPh>
    <rPh sb="15" eb="18">
      <t>セツゾクサキ</t>
    </rPh>
    <rPh sb="35" eb="36">
      <t>メイ</t>
    </rPh>
    <phoneticPr fontId="2"/>
  </si>
  <si>
    <t>VMからの収集処理が完了しました。 VM-ID=①、N番=②、接続先ホスト=③</t>
    <phoneticPr fontId="2"/>
  </si>
  <si>
    <t>①…Exceptionメッセージ</t>
    <phoneticPr fontId="2"/>
  </si>
  <si>
    <t>①…VM-ID
②…N番
③…接続先ホスト（IPアドレスもしくはホスト名）
④…Exceptionメッセージ</t>
    <rPh sb="11" eb="12">
      <t>バン</t>
    </rPh>
    <rPh sb="15" eb="18">
      <t>セツゾクサキ</t>
    </rPh>
    <rPh sb="35" eb="36">
      <t>メイ</t>
    </rPh>
    <phoneticPr fontId="2"/>
  </si>
  <si>
    <t>①…プロパティファイルのファイルパス</t>
    <phoneticPr fontId="2"/>
  </si>
  <si>
    <t>①…Exceptionメッセージ</t>
    <phoneticPr fontId="2"/>
  </si>
  <si>
    <t>トラフィックログ取得に失敗しました。VM-ID=①、N番=②、接続先ホスト=③、エラー内容=④</t>
    <rPh sb="43" eb="45">
      <t>ナイヨウ</t>
    </rPh>
    <phoneticPr fontId="2"/>
  </si>
  <si>
    <t>リモートサーバのファイル削除に失敗しました。VM-ID=①、N番=②、接続先ホスト=③、エラー内容=④</t>
    <rPh sb="47" eb="49">
      <t>ナイヨウ</t>
    </rPh>
    <phoneticPr fontId="2"/>
  </si>
  <si>
    <t>オフィス構築セット情報を追加します。　ログインID=①、セッションID=②</t>
    <phoneticPr fontId="2"/>
  </si>
  <si>
    <t>オフィス構築セット情報を変更します。　ログインID=①、セッションID=②</t>
    <rPh sb="12" eb="14">
      <t>ヘンコウ</t>
    </rPh>
    <phoneticPr fontId="2"/>
  </si>
  <si>
    <t>オフィス構築セット情報を削除します。　ログインID=①、セッションID=②</t>
    <rPh sb="12" eb="14">
      <t>サクジョ</t>
    </rPh>
    <phoneticPr fontId="2"/>
  </si>
  <si>
    <t>オフィス構築セット情報の取得に失敗しました。オフィス構築セット情報は、すでに他のユーザによって変更されています。　ログインID=①、セッションID=②</t>
    <rPh sb="4" eb="6">
      <t>コウチク</t>
    </rPh>
    <rPh sb="26" eb="28">
      <t>コウチク</t>
    </rPh>
    <phoneticPr fontId="2"/>
  </si>
  <si>
    <t>オフィス構築セット情報の変更に失敗しました。オフィス構築セット情報は、すでに他のユーザによって変更されています。　ログインID=①、セッションID=②</t>
    <rPh sb="12" eb="14">
      <t>ヘンコウ</t>
    </rPh>
    <phoneticPr fontId="2"/>
  </si>
  <si>
    <t>オフィス構築セット情報の削除に失敗しました。オフィス構築セット情報は、すでに他のユーザによって変更されています。　ログインID=①、セッションID=②</t>
    <rPh sb="12" eb="14">
      <t>サクジョ</t>
    </rPh>
    <phoneticPr fontId="2"/>
  </si>
  <si>
    <t>オフィス構築セット情報の追加に失敗しました。　ログインID=①、セッションID=②</t>
    <rPh sb="12" eb="14">
      <t>ツイカ</t>
    </rPh>
    <phoneticPr fontId="2"/>
  </si>
  <si>
    <t>オフィス構築セット情報の取得に成功しました。　ログインID=①、セッションID=②</t>
    <rPh sb="4" eb="6">
      <t>コウチク</t>
    </rPh>
    <rPh sb="15" eb="17">
      <t>セイコウ</t>
    </rPh>
    <phoneticPr fontId="2"/>
  </si>
  <si>
    <t>オフィス構築セット情報の追加に成功しました。　ログインID=①、セッションID=②</t>
    <rPh sb="12" eb="14">
      <t>ツイカ</t>
    </rPh>
    <rPh sb="15" eb="17">
      <t>セイコウ</t>
    </rPh>
    <phoneticPr fontId="2"/>
  </si>
  <si>
    <t>オフィス構築セット情報の変更に成功しました。　ログインID=①、セッションID=②</t>
    <rPh sb="12" eb="14">
      <t>ヘンコウ</t>
    </rPh>
    <rPh sb="15" eb="17">
      <t>セイコウ</t>
    </rPh>
    <phoneticPr fontId="2"/>
  </si>
  <si>
    <t>オフィス構築セット情報の削除に成功しました。　ログインID=①、セッションID=②</t>
    <rPh sb="12" eb="14">
      <t>サクジョ</t>
    </rPh>
    <rPh sb="15" eb="17">
      <t>セイコウ</t>
    </rPh>
    <phoneticPr fontId="2"/>
  </si>
  <si>
    <t>Asteriskのログ取得に失敗しました。VM-ID=①、N番=②、接続先ホスト=③、エラー内容=④</t>
    <rPh sb="46" eb="48">
      <t>ナイヨウ</t>
    </rPh>
    <phoneticPr fontId="2"/>
  </si>
  <si>
    <r>
      <rPr>
        <sz val="11"/>
        <rFont val="ＭＳ Ｐゴシック"/>
        <family val="3"/>
        <charset val="128"/>
      </rPr>
      <t>ローカルディスクのファイル削除に失敗しました。エラー内容=①</t>
    </r>
    <rPh sb="26" eb="28">
      <t>ナイヨウ</t>
    </rPh>
    <phoneticPr fontId="2"/>
  </si>
  <si>
    <r>
      <t>エラー</t>
    </r>
    <r>
      <rPr>
        <sz val="11"/>
        <rFont val="ＭＳ Ｐゴシック"/>
        <family val="3"/>
        <charset val="128"/>
      </rPr>
      <t>が発生しました。 ①</t>
    </r>
    <phoneticPr fontId="2"/>
  </si>
  <si>
    <r>
      <rPr>
        <sz val="11"/>
        <rFont val="ＭＳ Ｐゴシック"/>
        <family val="3"/>
        <charset val="128"/>
      </rPr>
      <t>プロパティの値が正しくありません　
-----------------------------
①
-----------------------------</t>
    </r>
    <phoneticPr fontId="2"/>
  </si>
  <si>
    <r>
      <t>プロパティファイルのロードに失敗しました。</t>
    </r>
    <r>
      <rPr>
        <sz val="11"/>
        <rFont val="ＭＳ Ｐゴシック"/>
        <family val="3"/>
        <charset val="128"/>
      </rPr>
      <t>ファイルパス=①</t>
    </r>
    <phoneticPr fontId="2"/>
  </si>
  <si>
    <t>オフィス構築セット情報一括設定ファイルを出力します。ログインID=①、セッションID=②</t>
    <phoneticPr fontId="2"/>
  </si>
  <si>
    <t>INFO</t>
    <phoneticPr fontId="2"/>
  </si>
  <si>
    <t>VPN移転処理を起動します。</t>
    <rPh sb="3" eb="5">
      <t>イテン</t>
    </rPh>
    <rPh sb="8" eb="10">
      <t>キドウ</t>
    </rPh>
    <phoneticPr fontId="2"/>
  </si>
  <si>
    <t>VPN移転予約情報を取得しました。 件数=①、VM支障移転予約情報ID=②</t>
    <rPh sb="18" eb="20">
      <t>ケンスウ</t>
    </rPh>
    <phoneticPr fontId="2"/>
  </si>
  <si>
    <t>VPN移転を開始します。 VM支障移転予約情報ID=①、VPN移転元VM-ID =②、VPN移転先VM-ID=③</t>
    <rPh sb="3" eb="5">
      <t>イテン</t>
    </rPh>
    <rPh sb="6" eb="8">
      <t>カイシ</t>
    </rPh>
    <rPh sb="31" eb="33">
      <t>イテン</t>
    </rPh>
    <rPh sb="33" eb="34">
      <t>モト</t>
    </rPh>
    <rPh sb="48" eb="49">
      <t>サキ</t>
    </rPh>
    <phoneticPr fontId="2"/>
  </si>
  <si>
    <t>VPN移転元のVM情報の状態が不正です。VM支障移転予約情報ID=①、VPN移転元VM-ID=②</t>
    <rPh sb="3" eb="5">
      <t>イテン</t>
    </rPh>
    <rPh sb="5" eb="6">
      <t>モト</t>
    </rPh>
    <rPh sb="9" eb="11">
      <t>ジョウホウ</t>
    </rPh>
    <rPh sb="12" eb="14">
      <t>ジョウタイ</t>
    </rPh>
    <rPh sb="15" eb="17">
      <t>フセイ</t>
    </rPh>
    <phoneticPr fontId="2"/>
  </si>
  <si>
    <t>VPN移転先のVM情報の状態が不正です。VM支障移転予約情報ID=①、VPN移転先VM-ID=②</t>
    <rPh sb="3" eb="5">
      <t>イテン</t>
    </rPh>
    <rPh sb="5" eb="6">
      <t>サキ</t>
    </rPh>
    <rPh sb="9" eb="11">
      <t>ジョウホウ</t>
    </rPh>
    <rPh sb="12" eb="14">
      <t>ジョウタイ</t>
    </rPh>
    <rPh sb="15" eb="17">
      <t>フセイ</t>
    </rPh>
    <rPh sb="40" eb="41">
      <t>サキ</t>
    </rPh>
    <phoneticPr fontId="2"/>
  </si>
  <si>
    <t>VPN移転作業用ディレクトリの作成に成功しました。VM支障移転予約情報ID=①、作成ディレクトリ=②</t>
    <rPh sb="3" eb="5">
      <t>イテン</t>
    </rPh>
    <rPh sb="5" eb="8">
      <t>サギョウヨウ</t>
    </rPh>
    <rPh sb="15" eb="17">
      <t>サクセイ</t>
    </rPh>
    <rPh sb="18" eb="20">
      <t>セイコウ</t>
    </rPh>
    <rPh sb="40" eb="42">
      <t>サクセイ</t>
    </rPh>
    <phoneticPr fontId="2"/>
  </si>
  <si>
    <t>VPN移転作業用ディレクトリの作成に失敗しました。VM支障移転予約情報ID=①、作成ディレクトリ=②</t>
    <rPh sb="3" eb="5">
      <t>イテン</t>
    </rPh>
    <rPh sb="5" eb="8">
      <t>サギョウヨウ</t>
    </rPh>
    <rPh sb="15" eb="17">
      <t>サクセイ</t>
    </rPh>
    <rPh sb="18" eb="20">
      <t>シッパイ</t>
    </rPh>
    <rPh sb="40" eb="42">
      <t>サクセイ</t>
    </rPh>
    <phoneticPr fontId="2"/>
  </si>
  <si>
    <t>VPN移転元VMへのSSHアクセスに成功しました。VM支障移転予約情報ID=①、VPN移転元VM-ID=②、接続先ホスト=③</t>
    <rPh sb="3" eb="5">
      <t>イテン</t>
    </rPh>
    <rPh sb="5" eb="6">
      <t>モト</t>
    </rPh>
    <rPh sb="18" eb="20">
      <t>セイコウ</t>
    </rPh>
    <phoneticPr fontId="2"/>
  </si>
  <si>
    <t>VPN移転元VMへのSSHアクセスに失敗しました。VM支障移転予約情報ID=①、VPN移転元VM-ID=②、接続先ホスト=③</t>
    <rPh sb="3" eb="5">
      <t>イテン</t>
    </rPh>
    <rPh sb="5" eb="6">
      <t>モト</t>
    </rPh>
    <rPh sb="18" eb="20">
      <t>シッパイ</t>
    </rPh>
    <phoneticPr fontId="2"/>
  </si>
  <si>
    <t>VPN移転元VMへのSFTPアクセスに成功しました。VM支障移転予約情報ID=①、VPN移転元VM-ID=②、接続先ホスト=③</t>
    <rPh sb="3" eb="5">
      <t>イテン</t>
    </rPh>
    <rPh sb="5" eb="6">
      <t>モト</t>
    </rPh>
    <rPh sb="19" eb="21">
      <t>セイコウ</t>
    </rPh>
    <phoneticPr fontId="2"/>
  </si>
  <si>
    <t>VPN移転元VMへのSFTPアクセスに失敗しました。VM支障移転予約情報ID=①、VPN移転元VM-ID=②、接続先ホスト=③</t>
    <rPh sb="3" eb="5">
      <t>イテン</t>
    </rPh>
    <rPh sb="5" eb="6">
      <t>モト</t>
    </rPh>
    <rPh sb="19" eb="21">
      <t>シッパイ</t>
    </rPh>
    <phoneticPr fontId="2"/>
  </si>
  <si>
    <t>VPN移転元VMからファイルの取得に成功しました。VM支障移転予約情報ID=①、VPN移転元VM-ID=②、取得ファイル名=③</t>
    <rPh sb="3" eb="5">
      <t>イテン</t>
    </rPh>
    <rPh sb="5" eb="6">
      <t>モト</t>
    </rPh>
    <rPh sb="15" eb="17">
      <t>シュトク</t>
    </rPh>
    <rPh sb="18" eb="20">
      <t>セイコウ</t>
    </rPh>
    <rPh sb="54" eb="56">
      <t>シュトク</t>
    </rPh>
    <rPh sb="60" eb="61">
      <t>メイ</t>
    </rPh>
    <phoneticPr fontId="2"/>
  </si>
  <si>
    <t>VPN移転元VMからファイルの取得に失敗しました。VM支障移転予約情報ID=①、VPN移転元VM-ID=②、取得ファイル名=③</t>
    <rPh sb="3" eb="5">
      <t>イテン</t>
    </rPh>
    <rPh sb="5" eb="6">
      <t>モト</t>
    </rPh>
    <rPh sb="15" eb="17">
      <t>シュトク</t>
    </rPh>
    <rPh sb="18" eb="20">
      <t>シッパイ</t>
    </rPh>
    <rPh sb="54" eb="56">
      <t>シュトク</t>
    </rPh>
    <rPh sb="60" eb="61">
      <t>メイ</t>
    </rPh>
    <phoneticPr fontId="2"/>
  </si>
  <si>
    <t>VPN移転先VMへのSFTPアクセスに成功しました。VM支障移転予約情報ID=①、VPN移転先VM-ID=②、接続先ホスト=③</t>
    <rPh sb="3" eb="5">
      <t>イテン</t>
    </rPh>
    <rPh sb="5" eb="6">
      <t>サキ</t>
    </rPh>
    <rPh sb="19" eb="21">
      <t>セイコウ</t>
    </rPh>
    <rPh sb="46" eb="47">
      <t>サキ</t>
    </rPh>
    <phoneticPr fontId="2"/>
  </si>
  <si>
    <t>VPN移転先VMへのSFTPアクセスに失敗しました。VM支障移転予約情報ID=①、VPN移転先VM-ID=②、接続先ホスト=③</t>
    <rPh sb="3" eb="5">
      <t>イテン</t>
    </rPh>
    <rPh sb="5" eb="6">
      <t>サキ</t>
    </rPh>
    <rPh sb="19" eb="21">
      <t>シッパイ</t>
    </rPh>
    <rPh sb="46" eb="47">
      <t>サキ</t>
    </rPh>
    <phoneticPr fontId="2"/>
  </si>
  <si>
    <t>VPN移転先VMへファイルの配置に成功しました。VM支障移転予約情報ID=①、VPN移転先VM-ID=②、配置ファイル名=③</t>
    <rPh sb="3" eb="5">
      <t>イテン</t>
    </rPh>
    <rPh sb="5" eb="6">
      <t>サキ</t>
    </rPh>
    <rPh sb="14" eb="16">
      <t>ハイチ</t>
    </rPh>
    <rPh sb="17" eb="19">
      <t>セイコウ</t>
    </rPh>
    <rPh sb="44" eb="45">
      <t>サキ</t>
    </rPh>
    <rPh sb="53" eb="55">
      <t>ハイチ</t>
    </rPh>
    <rPh sb="59" eb="60">
      <t>メイ</t>
    </rPh>
    <phoneticPr fontId="2"/>
  </si>
  <si>
    <t>VPN移転先VMへファイルの配置に失敗しました。VM支障移転予約情報ID=①、VPN移転先VM-ID=②、配置ファイル名=③</t>
    <rPh sb="3" eb="5">
      <t>イテン</t>
    </rPh>
    <rPh sb="5" eb="6">
      <t>サキ</t>
    </rPh>
    <rPh sb="14" eb="16">
      <t>ハイチ</t>
    </rPh>
    <rPh sb="17" eb="19">
      <t>シッパイ</t>
    </rPh>
    <rPh sb="44" eb="45">
      <t>サキ</t>
    </rPh>
    <rPh sb="53" eb="55">
      <t>ハイチ</t>
    </rPh>
    <rPh sb="59" eb="60">
      <t>メイ</t>
    </rPh>
    <phoneticPr fontId="2"/>
  </si>
  <si>
    <t>VPN移転先VMへのファイルの展開に成功しました。VM支障移転予約情報ID=①、VPN移転先VM-ID=②、展開先パス=③</t>
    <rPh sb="3" eb="5">
      <t>イテン</t>
    </rPh>
    <rPh sb="5" eb="6">
      <t>サキ</t>
    </rPh>
    <rPh sb="15" eb="17">
      <t>テンカイ</t>
    </rPh>
    <rPh sb="18" eb="20">
      <t>セイコウ</t>
    </rPh>
    <rPh sb="45" eb="46">
      <t>サキ</t>
    </rPh>
    <rPh sb="54" eb="56">
      <t>テンカイ</t>
    </rPh>
    <rPh sb="56" eb="57">
      <t>サキ</t>
    </rPh>
    <phoneticPr fontId="2"/>
  </si>
  <si>
    <t>VPN移転先VMへのファイルの展開に失敗しました。VM支障移転予約情報ID=①、VPN移転先VM-ID=②、展開先パス=③</t>
    <rPh sb="3" eb="5">
      <t>イテン</t>
    </rPh>
    <rPh sb="5" eb="6">
      <t>サキ</t>
    </rPh>
    <rPh sb="15" eb="17">
      <t>テンカイ</t>
    </rPh>
    <rPh sb="18" eb="20">
      <t>シッパイ</t>
    </rPh>
    <rPh sb="45" eb="46">
      <t>サキ</t>
    </rPh>
    <rPh sb="54" eb="56">
      <t>テンカイ</t>
    </rPh>
    <rPh sb="56" eb="57">
      <t>サキ</t>
    </rPh>
    <phoneticPr fontId="2"/>
  </si>
  <si>
    <t>VPN移転先VMのtar.gzファイルの削除に成功しました。VM支障移転予約情報ID=①、VPN移転先VM-ID=②、削除ファイル名=③</t>
    <rPh sb="3" eb="5">
      <t>イテン</t>
    </rPh>
    <rPh sb="5" eb="6">
      <t>サキ</t>
    </rPh>
    <rPh sb="20" eb="22">
      <t>サクジョ</t>
    </rPh>
    <rPh sb="23" eb="25">
      <t>セイコウ</t>
    </rPh>
    <rPh sb="50" eb="51">
      <t>サキ</t>
    </rPh>
    <rPh sb="59" eb="61">
      <t>サクジョ</t>
    </rPh>
    <rPh sb="65" eb="66">
      <t>メイ</t>
    </rPh>
    <phoneticPr fontId="2"/>
  </si>
  <si>
    <t>VPN移転先VMのtar.gzファイルの削除に失敗しました。VM支障移転予約情報ID=①、VPN移転先VM-ID=②、削除ファイル名=③</t>
    <rPh sb="3" eb="5">
      <t>イテン</t>
    </rPh>
    <rPh sb="5" eb="6">
      <t>サキ</t>
    </rPh>
    <rPh sb="20" eb="22">
      <t>サクジョ</t>
    </rPh>
    <rPh sb="23" eb="25">
      <t>シッパイ</t>
    </rPh>
    <rPh sb="50" eb="51">
      <t>サキ</t>
    </rPh>
    <rPh sb="59" eb="61">
      <t>サクジョ</t>
    </rPh>
    <rPh sb="65" eb="66">
      <t>メイ</t>
    </rPh>
    <phoneticPr fontId="2"/>
  </si>
  <si>
    <t>VPN移転作業用ディレクトリの削除に成功しました。VM支障移転予約情報ID=①、削除ディレクトリ=②</t>
    <rPh sb="3" eb="5">
      <t>イテン</t>
    </rPh>
    <rPh sb="5" eb="8">
      <t>サギョウヨウ</t>
    </rPh>
    <rPh sb="15" eb="17">
      <t>サクジョ</t>
    </rPh>
    <rPh sb="18" eb="20">
      <t>セイコウ</t>
    </rPh>
    <rPh sb="40" eb="42">
      <t>サクジョ</t>
    </rPh>
    <phoneticPr fontId="2"/>
  </si>
  <si>
    <t>VPN移転作業用ディレクトリの削除に失敗しました。VM支障移転予約情報ID=①、削除ディレクトリ=②</t>
    <rPh sb="3" eb="5">
      <t>イテン</t>
    </rPh>
    <rPh sb="5" eb="8">
      <t>サギョウヨウ</t>
    </rPh>
    <rPh sb="15" eb="17">
      <t>サクジョ</t>
    </rPh>
    <rPh sb="18" eb="20">
      <t>シッパイ</t>
    </rPh>
    <rPh sb="40" eb="42">
      <t>サクジョ</t>
    </rPh>
    <phoneticPr fontId="2"/>
  </si>
  <si>
    <t>VPN移転が完了しました。VM支障移転予約情報ID=①、VPN移転元VM-ID=②、VPN移転先VM-ID=③</t>
    <rPh sb="3" eb="5">
      <t>イテン</t>
    </rPh>
    <rPh sb="6" eb="8">
      <t>カンリョウ</t>
    </rPh>
    <phoneticPr fontId="2"/>
  </si>
  <si>
    <t>VPN移転が完了しましたが、ファイルの移転に失敗しています。VM支障移転予約情報ID=①、VPN移転元VM-ID=②、VPN移転先VM-ID=③</t>
    <rPh sb="3" eb="5">
      <t>イテン</t>
    </rPh>
    <rPh sb="6" eb="8">
      <t>カンリョウ</t>
    </rPh>
    <rPh sb="19" eb="21">
      <t>イテン</t>
    </rPh>
    <rPh sb="22" eb="24">
      <t>シッパイ</t>
    </rPh>
    <phoneticPr fontId="2"/>
  </si>
  <si>
    <t>VPN移転が失敗しました。VM支障移転予約情報ID=①、VPN移転元VM-ID=②、VPN移転先VM-ID=③</t>
    <rPh sb="3" eb="5">
      <t>イテン</t>
    </rPh>
    <rPh sb="6" eb="8">
      <t>シッパイ</t>
    </rPh>
    <phoneticPr fontId="2"/>
  </si>
  <si>
    <t>VPN移転処理を終了します。</t>
    <rPh sb="8" eb="10">
      <t>シュウリョウ</t>
    </rPh>
    <phoneticPr fontId="2"/>
  </si>
  <si>
    <t>VPN移転先VMへのSSHアクセスに成功しました。VM支障移転予約情報ID=①、VPN移転先VM-ID=②、接続先ホスト=③</t>
    <rPh sb="3" eb="5">
      <t>イテン</t>
    </rPh>
    <rPh sb="5" eb="6">
      <t>サキ</t>
    </rPh>
    <rPh sb="18" eb="20">
      <t>セイコウ</t>
    </rPh>
    <phoneticPr fontId="2"/>
  </si>
  <si>
    <t>VM支障移転を予約します。 移転元VM-ID=①、移転先VM-ID=②</t>
    <phoneticPr fontId="2"/>
  </si>
  <si>
    <t>VPN移転を予約します。 VPN移転元VM-ID=①、VPN移転先VM-ID=②</t>
    <phoneticPr fontId="2"/>
  </si>
  <si>
    <t>①…VPN移転元VM-ID
②…VPN移転先VM-ID</t>
    <phoneticPr fontId="2"/>
  </si>
  <si>
    <t>①…VPN移転待ち状態のVM支障移転予約情報IDの件数
②…VPN移転待ち状態のVM支障移転予約情報IDをカンマ区切りとした文字列</t>
    <rPh sb="5" eb="7">
      <t>イテン</t>
    </rPh>
    <rPh sb="7" eb="8">
      <t>マ</t>
    </rPh>
    <rPh sb="9" eb="11">
      <t>ジョウタイ</t>
    </rPh>
    <rPh sb="25" eb="27">
      <t>ケンスウ</t>
    </rPh>
    <rPh sb="33" eb="35">
      <t>イテン</t>
    </rPh>
    <rPh sb="35" eb="36">
      <t>マ</t>
    </rPh>
    <rPh sb="37" eb="39">
      <t>ジョウタイ</t>
    </rPh>
    <rPh sb="56" eb="58">
      <t>クギ</t>
    </rPh>
    <rPh sb="62" eb="65">
      <t>モジレツ</t>
    </rPh>
    <phoneticPr fontId="2"/>
  </si>
  <si>
    <t>①…VM支障移転予約情報ID
②…VPN移転元VM-ID
③…VPN移転先VM-ID</t>
    <rPh sb="36" eb="37">
      <t>サキ</t>
    </rPh>
    <phoneticPr fontId="2"/>
  </si>
  <si>
    <t>①…VM支障移転予約情報ID
②…VPN移転元VM-ID</t>
    <phoneticPr fontId="2"/>
  </si>
  <si>
    <t>①…VM支障移転予約情報ID
②…VPN移転先VM-ID</t>
    <rPh sb="22" eb="23">
      <t>サキ</t>
    </rPh>
    <phoneticPr fontId="2"/>
  </si>
  <si>
    <t>①…VM支障移転予約情報ID
②…VPN移転元VM-ID
③…接続先ホスト</t>
    <rPh sb="31" eb="33">
      <t>セツゾク</t>
    </rPh>
    <rPh sb="33" eb="34">
      <t>サキ</t>
    </rPh>
    <phoneticPr fontId="2"/>
  </si>
  <si>
    <t>①…VM支障移転予約情報ID
②…VPN移転元VM-ID
③…取得ファイル名</t>
    <rPh sb="31" eb="33">
      <t>シュトク</t>
    </rPh>
    <rPh sb="37" eb="38">
      <t>メイ</t>
    </rPh>
    <phoneticPr fontId="2"/>
  </si>
  <si>
    <t>①…VM支障移転予約情報ID
②…VPN移転先VM-ID
③…接続先ホスト</t>
    <rPh sb="22" eb="23">
      <t>サキ</t>
    </rPh>
    <rPh sb="31" eb="33">
      <t>セツゾク</t>
    </rPh>
    <rPh sb="33" eb="34">
      <t>サキ</t>
    </rPh>
    <phoneticPr fontId="2"/>
  </si>
  <si>
    <t>①…VM支障移転予約情報ID
②…VPN移転先VM-ID
③…配置ファイル名</t>
    <rPh sb="22" eb="23">
      <t>サキ</t>
    </rPh>
    <rPh sb="31" eb="33">
      <t>ハイチ</t>
    </rPh>
    <rPh sb="37" eb="38">
      <t>メイ</t>
    </rPh>
    <phoneticPr fontId="2"/>
  </si>
  <si>
    <t>①…VM支障移転予約情報ID
②…VPN移転先VM-ID
③…展開先パス</t>
    <rPh sb="22" eb="23">
      <t>サキ</t>
    </rPh>
    <rPh sb="31" eb="33">
      <t>テンカイ</t>
    </rPh>
    <rPh sb="33" eb="34">
      <t>サキ</t>
    </rPh>
    <phoneticPr fontId="2"/>
  </si>
  <si>
    <t>①…VM支障移転予約情報ID
②…VPN移転先VM-ID
③…削除ファイル名</t>
    <rPh sb="22" eb="23">
      <t>サキ</t>
    </rPh>
    <rPh sb="31" eb="33">
      <t>サクジョ</t>
    </rPh>
    <rPh sb="37" eb="38">
      <t>メイ</t>
    </rPh>
    <phoneticPr fontId="2"/>
  </si>
  <si>
    <t>①…VM支障移転予約情報ID
②…VPN移転先VM-ID
③…接続先ホスト</t>
    <rPh sb="31" eb="33">
      <t>セツゾク</t>
    </rPh>
    <rPh sb="33" eb="34">
      <t>サキ</t>
    </rPh>
    <phoneticPr fontId="2"/>
  </si>
  <si>
    <t>①…VM-ID
②…N番
③…検知したファル名</t>
    <rPh sb="11" eb="12">
      <t>バン</t>
    </rPh>
    <rPh sb="15" eb="17">
      <t>ケンチ</t>
    </rPh>
    <rPh sb="22" eb="23">
      <t>メイ</t>
    </rPh>
    <phoneticPr fontId="2"/>
  </si>
  <si>
    <t>N番件数 = [①]</t>
    <phoneticPr fontId="2"/>
  </si>
  <si>
    <t>DBに取り込み済みのファイルを検知しました。 VM-ID=①、N番=②、ファイル名=③</t>
    <phoneticPr fontId="2"/>
  </si>
  <si>
    <t>VM支障移転機能、VPN移転機能でも使用。</t>
    <rPh sb="12" eb="14">
      <t>イテン</t>
    </rPh>
    <rPh sb="14" eb="16">
      <t>キノウ</t>
    </rPh>
    <phoneticPr fontId="2"/>
  </si>
  <si>
    <t>WARN</t>
    <phoneticPr fontId="2"/>
  </si>
  <si>
    <t>VPN移転先VMへのSSHアクセスに失敗しました。VM支障移転予約情報ID=①、VPN移転先VM-ID=②、接続先ホスト=③</t>
    <phoneticPr fontId="2"/>
  </si>
  <si>
    <t>カスコン系機能</t>
    <phoneticPr fontId="2"/>
  </si>
  <si>
    <t>INFO</t>
    <phoneticPr fontId="2"/>
  </si>
  <si>
    <t>スタティックルート設定を開始します。</t>
    <rPh sb="9" eb="11">
      <t>セッテイ</t>
    </rPh>
    <rPh sb="12" eb="14">
      <t>カイシ</t>
    </rPh>
    <phoneticPr fontId="2"/>
  </si>
  <si>
    <t>スタティックルート設定のファイルを作成しました。ログインID=①、N番=②、VM-ID=③</t>
    <rPh sb="9" eb="11">
      <t>セッテイ</t>
    </rPh>
    <rPh sb="17" eb="19">
      <t>サクセイ</t>
    </rPh>
    <rPh sb="34" eb="35">
      <t>バン</t>
    </rPh>
    <phoneticPr fontId="2"/>
  </si>
  <si>
    <t>①…アカウント情報.ログインID
②…N番情報.N番
③…VM情報.VM-ID</t>
    <rPh sb="7" eb="9">
      <t>ジョウホウ</t>
    </rPh>
    <rPh sb="20" eb="23">
      <t>バンジョウホウ</t>
    </rPh>
    <rPh sb="25" eb="26">
      <t>バン</t>
    </rPh>
    <rPh sb="31" eb="33">
      <t>ジョウホウ</t>
    </rPh>
    <phoneticPr fontId="2"/>
  </si>
  <si>
    <t>ERROR</t>
    <phoneticPr fontId="2"/>
  </si>
  <si>
    <t>①…エラー内容</t>
    <rPh sb="5" eb="7">
      <t>ナイヨウ</t>
    </rPh>
    <phoneticPr fontId="2"/>
  </si>
  <si>
    <t>スタティックルート設定ファイルの転送に失敗しました。転送先VM-ID=①、接続先ホスト=②、配置先ファイルパス=③、エラー内容=④</t>
    <rPh sb="9" eb="11">
      <t>セッテイ</t>
    </rPh>
    <rPh sb="16" eb="18">
      <t>テンソウ</t>
    </rPh>
    <rPh sb="19" eb="21">
      <t>シッパイ</t>
    </rPh>
    <rPh sb="26" eb="28">
      <t>テンソウ</t>
    </rPh>
    <rPh sb="28" eb="29">
      <t>サキ</t>
    </rPh>
    <rPh sb="37" eb="39">
      <t>セツゾク</t>
    </rPh>
    <rPh sb="39" eb="40">
      <t>サキ</t>
    </rPh>
    <rPh sb="46" eb="48">
      <t>ハイチ</t>
    </rPh>
    <rPh sb="48" eb="49">
      <t>サキ</t>
    </rPh>
    <rPh sb="61" eb="63">
      <t>ナイヨウ</t>
    </rPh>
    <phoneticPr fontId="2"/>
  </si>
  <si>
    <t>スタティックルート設定ファイルの転送に成功しました。転送先VM-ID=①、接続先ホスト=②、配置先ファイルパス=③</t>
    <rPh sb="9" eb="11">
      <t>セッテイ</t>
    </rPh>
    <rPh sb="16" eb="18">
      <t>テンソウ</t>
    </rPh>
    <rPh sb="19" eb="21">
      <t>セイコウ</t>
    </rPh>
    <rPh sb="26" eb="28">
      <t>テンソウ</t>
    </rPh>
    <rPh sb="28" eb="29">
      <t>サキ</t>
    </rPh>
    <rPh sb="37" eb="39">
      <t>セツゾク</t>
    </rPh>
    <rPh sb="39" eb="40">
      <t>サキ</t>
    </rPh>
    <rPh sb="46" eb="48">
      <t>ハイチ</t>
    </rPh>
    <rPh sb="48" eb="49">
      <t>サキ</t>
    </rPh>
    <phoneticPr fontId="2"/>
  </si>
  <si>
    <t>①…アカウント情報.ログインID
②…転送先VM-ID
③…接続先ホスト</t>
    <rPh sb="7" eb="9">
      <t>ジョウホウ</t>
    </rPh>
    <rPh sb="19" eb="21">
      <t>テンソウ</t>
    </rPh>
    <rPh sb="21" eb="22">
      <t>サキ</t>
    </rPh>
    <rPh sb="30" eb="32">
      <t>セツゾク</t>
    </rPh>
    <rPh sb="32" eb="33">
      <t>サキ</t>
    </rPh>
    <phoneticPr fontId="2"/>
  </si>
  <si>
    <t>①…アカウント情報.ログインID
②…転送先VM-ID
③…接続先ホスト
④…エラー内容</t>
    <rPh sb="7" eb="9">
      <t>ジョウホウ</t>
    </rPh>
    <rPh sb="19" eb="21">
      <t>テンソウ</t>
    </rPh>
    <rPh sb="21" eb="22">
      <t>サキ</t>
    </rPh>
    <rPh sb="30" eb="32">
      <t>セツゾク</t>
    </rPh>
    <rPh sb="32" eb="33">
      <t>サキ</t>
    </rPh>
    <rPh sb="42" eb="44">
      <t>ナイヨウ</t>
    </rPh>
    <phoneticPr fontId="2"/>
  </si>
  <si>
    <t>VM（VPN対応済み）の在庫が閾値を下回りました。　WebエントリID=①、リソースタイプ名=②、閾値=③、在庫数=④</t>
    <rPh sb="6" eb="9">
      <t>タイオウズ</t>
    </rPh>
    <phoneticPr fontId="2"/>
  </si>
  <si>
    <t>①…WebエントリID
②…リソースタイプ名
③…閾値
④…在庫数</t>
    <phoneticPr fontId="2"/>
  </si>
  <si>
    <t>※在庫数はVM情報で同一のリソースタイプに紐づくレコードのうち、N番情報IDがnullかつVPN対応フラグがtrueのレコードの数</t>
    <rPh sb="1" eb="4">
      <t>ザイコスウ</t>
    </rPh>
    <rPh sb="7" eb="9">
      <t>ジョウホウ</t>
    </rPh>
    <rPh sb="10" eb="12">
      <t>ドウイツ</t>
    </rPh>
    <rPh sb="21" eb="22">
      <t>ヒモ</t>
    </rPh>
    <rPh sb="33" eb="36">
      <t>バンジョウホウ</t>
    </rPh>
    <rPh sb="64" eb="65">
      <t>カズ</t>
    </rPh>
    <phoneticPr fontId="2"/>
  </si>
  <si>
    <t>VPN移転先のVMを予約しました。　WebエントリID=①、N番=②、VM-ID=③、リソースタイプ名=④</t>
    <rPh sb="3" eb="6">
      <t>イテンサキ</t>
    </rPh>
    <rPh sb="10" eb="12">
      <t>ヨヤク</t>
    </rPh>
    <rPh sb="50" eb="51">
      <t>メイ</t>
    </rPh>
    <phoneticPr fontId="2"/>
  </si>
  <si>
    <t>VPN移転先のVMの予約を解除しました。　WebエントリID=①、N番=②、VM-ID=③、リソースタイプ名=④</t>
    <rPh sb="3" eb="6">
      <t>イテンサキ</t>
    </rPh>
    <rPh sb="10" eb="12">
      <t>ヨヤク</t>
    </rPh>
    <rPh sb="13" eb="15">
      <t>カイジョ</t>
    </rPh>
    <rPh sb="53" eb="54">
      <t>メイ</t>
    </rPh>
    <phoneticPr fontId="2"/>
  </si>
  <si>
    <t>INFO</t>
    <phoneticPr fontId="2"/>
  </si>
  <si>
    <t>パケットフィルタ設定が完了しました。</t>
    <rPh sb="8" eb="10">
      <t>セッテイ</t>
    </rPh>
    <rPh sb="11" eb="13">
      <t>カンリョウ</t>
    </rPh>
    <phoneticPr fontId="2"/>
  </si>
  <si>
    <t>パケットフィルタ設定が失敗しました。エラー内容=①</t>
    <rPh sb="8" eb="10">
      <t>セッテイ</t>
    </rPh>
    <rPh sb="11" eb="13">
      <t>シッパイ</t>
    </rPh>
    <rPh sb="21" eb="23">
      <t>ナイヨウ</t>
    </rPh>
    <phoneticPr fontId="2"/>
  </si>
  <si>
    <t>パケットフィルタ設定を開始します。</t>
    <rPh sb="8" eb="10">
      <t>セッテイ</t>
    </rPh>
    <rPh sb="11" eb="13">
      <t>カイシ</t>
    </rPh>
    <phoneticPr fontId="2"/>
  </si>
  <si>
    <t>パケットフィルタ設定のファイルを作成しました。ログインID=①、N番=②、VM-ID=③</t>
    <rPh sb="8" eb="10">
      <t>セッテイ</t>
    </rPh>
    <rPh sb="16" eb="18">
      <t>サクセイ</t>
    </rPh>
    <rPh sb="33" eb="34">
      <t>バン</t>
    </rPh>
    <phoneticPr fontId="2"/>
  </si>
  <si>
    <t>パケットフィルタ設定ファイルの転送に成功しました。転送先VM-ID=①、接続先ホスト=②、配置先ファイルパス=③</t>
    <rPh sb="8" eb="10">
      <t>セッテイ</t>
    </rPh>
    <rPh sb="15" eb="17">
      <t>テンソウ</t>
    </rPh>
    <rPh sb="18" eb="20">
      <t>セイコウ</t>
    </rPh>
    <rPh sb="25" eb="27">
      <t>テンソウ</t>
    </rPh>
    <rPh sb="27" eb="28">
      <t>サキ</t>
    </rPh>
    <rPh sb="36" eb="38">
      <t>セツゾク</t>
    </rPh>
    <rPh sb="38" eb="39">
      <t>サキ</t>
    </rPh>
    <rPh sb="45" eb="47">
      <t>ハイチ</t>
    </rPh>
    <rPh sb="47" eb="48">
      <t>サキ</t>
    </rPh>
    <phoneticPr fontId="2"/>
  </si>
  <si>
    <t>パケットフィルタ設定ファイルの転送に失敗しました。転送先VM-ID=①、接続先ホスト=②、配置先ファイルパス=③、エラー内容=④</t>
    <rPh sb="8" eb="10">
      <t>セッテイ</t>
    </rPh>
    <rPh sb="15" eb="17">
      <t>テンソウ</t>
    </rPh>
    <rPh sb="18" eb="20">
      <t>シッパイ</t>
    </rPh>
    <rPh sb="25" eb="27">
      <t>テンソウ</t>
    </rPh>
    <rPh sb="27" eb="28">
      <t>サキ</t>
    </rPh>
    <rPh sb="36" eb="38">
      <t>セツゾク</t>
    </rPh>
    <rPh sb="38" eb="39">
      <t>サキ</t>
    </rPh>
    <rPh sb="45" eb="47">
      <t>ハイチ</t>
    </rPh>
    <rPh sb="47" eb="48">
      <t>サキ</t>
    </rPh>
    <rPh sb="60" eb="62">
      <t>ナイヨウ</t>
    </rPh>
    <phoneticPr fontId="2"/>
  </si>
  <si>
    <t>2014012/19</t>
    <phoneticPr fontId="2"/>
  </si>
  <si>
    <t>スタティックルート設定が完了しました。</t>
    <rPh sb="9" eb="11">
      <t>セッテイ</t>
    </rPh>
    <rPh sb="12" eb="14">
      <t>カンリョウ</t>
    </rPh>
    <phoneticPr fontId="2"/>
  </si>
  <si>
    <t>スタティックルート設定が失敗しました。エラー内容=①</t>
    <rPh sb="9" eb="11">
      <t>セッテイ</t>
    </rPh>
    <rPh sb="12" eb="14">
      <t>シッパイ</t>
    </rPh>
    <rPh sb="22" eb="24">
      <t>ナイヨウ</t>
    </rPh>
    <phoneticPr fontId="2"/>
  </si>
  <si>
    <t>VPN移転でも使用する</t>
    <rPh sb="3" eb="5">
      <t>イテン</t>
    </rPh>
    <rPh sb="7" eb="9">
      <t>シヨウ</t>
    </rPh>
    <phoneticPr fontId="2"/>
  </si>
  <si>
    <t>※未使用メッセージ</t>
    <rPh sb="1" eb="4">
      <t>ミシヨウ</t>
    </rPh>
    <phoneticPr fontId="2"/>
  </si>
  <si>
    <t>※VM支障移転のメッセージID/ログメッセージを使用するため削除</t>
  </si>
  <si>
    <t>※VM支障移転のメッセージID/ログメッセージを使用するため削除</t>
    <rPh sb="5" eb="7">
      <t>イテン</t>
    </rPh>
    <rPh sb="24" eb="26">
      <t>シヨウ</t>
    </rPh>
    <rPh sb="30" eb="32">
      <t>サクジョ</t>
    </rPh>
    <phoneticPr fontId="2"/>
  </si>
  <si>
    <t>①…VM支障移転予約情報ID
②…VPN移転元VM-ID
③…接続先ホスト</t>
    <phoneticPr fontId="2"/>
  </si>
  <si>
    <t>VPN移転元のファイル削除処理に失敗しています。VM支障移転予約情報ID=①、VPN移転元VM-ID=②、接続先ホスト=③</t>
    <rPh sb="53" eb="55">
      <t>セツゾク</t>
    </rPh>
    <rPh sb="55" eb="56">
      <t>サキ</t>
    </rPh>
    <phoneticPr fontId="2"/>
  </si>
  <si>
    <t>ユーザ拠点情報管理機能追加</t>
  </si>
  <si>
    <t>UNO接続機能追加</t>
  </si>
  <si>
    <t>VM支障移転機能、VPN移転機能でも使用。
DBに関するExceptionをキャッチしてエラーログを出力する。</t>
    <rPh sb="12" eb="14">
      <t>イテン</t>
    </rPh>
    <rPh sb="14" eb="16">
      <t>キノウ</t>
    </rPh>
    <rPh sb="25" eb="26">
      <t>カン</t>
    </rPh>
    <rPh sb="50" eb="52">
      <t>シュツリョク</t>
    </rPh>
    <phoneticPr fontId="2"/>
  </si>
  <si>
    <t>※在庫数はVM情報で同一のリソースタイプに紐づくレコードのうち、N番情報IDがnullかつVPN対応フラグがfalseのレコードの数</t>
    <rPh sb="1" eb="4">
      <t>ザイコスウ</t>
    </rPh>
    <rPh sb="7" eb="9">
      <t>ジョウホウ</t>
    </rPh>
    <rPh sb="10" eb="12">
      <t>ドウイツ</t>
    </rPh>
    <rPh sb="21" eb="22">
      <t>ヒモ</t>
    </rPh>
    <rPh sb="33" eb="36">
      <t>バンジョウホウ</t>
    </rPh>
    <rPh sb="48" eb="50">
      <t>タイオウ</t>
    </rPh>
    <rPh sb="65" eb="66">
      <t>カズ</t>
    </rPh>
    <phoneticPr fontId="2"/>
  </si>
  <si>
    <t>カスコン系機能</t>
    <phoneticPr fontId="2"/>
  </si>
  <si>
    <t>INFO</t>
    <phoneticPr fontId="2"/>
  </si>
  <si>
    <t>①…N番情報.N番</t>
    <rPh sb="3" eb="6">
      <t>バンジョウホウ</t>
    </rPh>
    <rPh sb="8" eb="9">
      <t>バン</t>
    </rPh>
    <phoneticPr fontId="2"/>
  </si>
  <si>
    <t>①…N番情報.N番</t>
    <phoneticPr fontId="2"/>
  </si>
  <si>
    <t>開通案内の出力処理を開始します。N番=①</t>
    <rPh sb="0" eb="2">
      <t>カイツウ</t>
    </rPh>
    <rPh sb="2" eb="4">
      <t>アンナイ</t>
    </rPh>
    <rPh sb="5" eb="7">
      <t>シュツリョク</t>
    </rPh>
    <rPh sb="7" eb="9">
      <t>ショリ</t>
    </rPh>
    <rPh sb="10" eb="12">
      <t>カイシ</t>
    </rPh>
    <rPh sb="17" eb="18">
      <t>バン</t>
    </rPh>
    <phoneticPr fontId="2"/>
  </si>
  <si>
    <t>開通案内の出力処理が完了しました。N番=①</t>
    <rPh sb="0" eb="2">
      <t>カイツウ</t>
    </rPh>
    <rPh sb="2" eb="4">
      <t>アンナイ</t>
    </rPh>
    <rPh sb="5" eb="7">
      <t>シュツリョク</t>
    </rPh>
    <rPh sb="7" eb="9">
      <t>ショリ</t>
    </rPh>
    <rPh sb="10" eb="12">
      <t>カンリョウ</t>
    </rPh>
    <rPh sb="18" eb="19">
      <t>バン</t>
    </rPh>
    <phoneticPr fontId="2"/>
  </si>
  <si>
    <t>開通案内の出力処理が失敗しました。N番=①、エラー内容=②</t>
    <rPh sb="0" eb="2">
      <t>カイツウ</t>
    </rPh>
    <rPh sb="2" eb="4">
      <t>アンナイ</t>
    </rPh>
    <rPh sb="5" eb="7">
      <t>シュツリョク</t>
    </rPh>
    <rPh sb="7" eb="9">
      <t>ショリ</t>
    </rPh>
    <rPh sb="10" eb="12">
      <t>シッパイ</t>
    </rPh>
    <rPh sb="18" eb="19">
      <t>バン</t>
    </rPh>
    <rPh sb="25" eb="27">
      <t>ナイヨウ</t>
    </rPh>
    <phoneticPr fontId="2"/>
  </si>
  <si>
    <t>①…N番情報.N番
②…エラー内容</t>
    <rPh sb="15" eb="17">
      <t>ナイヨウ</t>
    </rPh>
    <phoneticPr fontId="2"/>
  </si>
  <si>
    <t>ERROR</t>
    <phoneticPr fontId="2"/>
  </si>
  <si>
    <t>内線サーバ設定反映予約情報を取得しました。　件数=①、内線サーバ設定反映予約情報ID=②</t>
    <rPh sb="0" eb="2">
      <t>ナイセン</t>
    </rPh>
    <rPh sb="5" eb="7">
      <t>セッテイ</t>
    </rPh>
    <rPh sb="7" eb="9">
      <t>ハンエイ</t>
    </rPh>
    <rPh sb="9" eb="11">
      <t>ヨヤク</t>
    </rPh>
    <rPh sb="11" eb="13">
      <t>ジョウホウ</t>
    </rPh>
    <rPh sb="14" eb="16">
      <t>シュトク</t>
    </rPh>
    <rPh sb="22" eb="24">
      <t>ケンスウ</t>
    </rPh>
    <rPh sb="27" eb="29">
      <t>ナイセン</t>
    </rPh>
    <rPh sb="32" eb="34">
      <t>セッテイ</t>
    </rPh>
    <rPh sb="34" eb="36">
      <t>ハンエイ</t>
    </rPh>
    <rPh sb="36" eb="38">
      <t>ヨヤク</t>
    </rPh>
    <rPh sb="38" eb="40">
      <t>ジョウホウ</t>
    </rPh>
    <phoneticPr fontId="2"/>
  </si>
  <si>
    <t>①…内線サーバ設定反映待ち状態の内線サーバ設定反映予約情報IDの件数
②…内線サーバ設定反映待ち状態の内線サーバ設定反映予約情報IDをカンマ区切りとした文字列</t>
    <rPh sb="2" eb="4">
      <t>ナイセン</t>
    </rPh>
    <rPh sb="7" eb="9">
      <t>セッテイ</t>
    </rPh>
    <rPh sb="9" eb="11">
      <t>ハンエイ</t>
    </rPh>
    <rPh sb="11" eb="12">
      <t>マ</t>
    </rPh>
    <rPh sb="13" eb="15">
      <t>ジョウタイ</t>
    </rPh>
    <rPh sb="48" eb="50">
      <t>ジョウタイ</t>
    </rPh>
    <rPh sb="56" eb="58">
      <t>セッテイ</t>
    </rPh>
    <rPh sb="58" eb="60">
      <t>ハンエイ</t>
    </rPh>
    <rPh sb="60" eb="62">
      <t>ヨヤク</t>
    </rPh>
    <rPh sb="62" eb="64">
      <t>ジョウホウ</t>
    </rPh>
    <rPh sb="70" eb="72">
      <t>クギ</t>
    </rPh>
    <rPh sb="76" eb="79">
      <t>モジレツ</t>
    </rPh>
    <phoneticPr fontId="2"/>
  </si>
  <si>
    <t>内線サーバ設定反映処理を起動します。</t>
    <rPh sb="0" eb="2">
      <t>ナイセン</t>
    </rPh>
    <rPh sb="5" eb="7">
      <t>セッテイ</t>
    </rPh>
    <rPh sb="7" eb="9">
      <t>ハンエイ</t>
    </rPh>
    <rPh sb="9" eb="11">
      <t>ショリ</t>
    </rPh>
    <rPh sb="12" eb="14">
      <t>キドウ</t>
    </rPh>
    <phoneticPr fontId="2"/>
  </si>
  <si>
    <t>①…内線サーバ設定反映予約情報ID
②…内線サーバ設定反映対象のVM-ID</t>
    <rPh sb="2" eb="4">
      <t>ナイセン</t>
    </rPh>
    <rPh sb="7" eb="9">
      <t>セッテイ</t>
    </rPh>
    <rPh sb="9" eb="11">
      <t>ハンエイ</t>
    </rPh>
    <rPh sb="11" eb="13">
      <t>ヨヤク</t>
    </rPh>
    <rPh sb="13" eb="15">
      <t>ジョウホウ</t>
    </rPh>
    <rPh sb="20" eb="22">
      <t>ナイセン</t>
    </rPh>
    <rPh sb="25" eb="27">
      <t>セッテイ</t>
    </rPh>
    <rPh sb="27" eb="29">
      <t>ハンエイ</t>
    </rPh>
    <rPh sb="29" eb="31">
      <t>タイショウ</t>
    </rPh>
    <phoneticPr fontId="2"/>
  </si>
  <si>
    <t>内線サーバ設定反映処理を開始します。　内線サーバ設定反映予約情報ID=①、VM-ID=②</t>
    <rPh sb="0" eb="2">
      <t>ナイセン</t>
    </rPh>
    <rPh sb="5" eb="7">
      <t>セッテイ</t>
    </rPh>
    <rPh sb="7" eb="9">
      <t>ハンエイ</t>
    </rPh>
    <rPh sb="9" eb="11">
      <t>ショリ</t>
    </rPh>
    <rPh sb="12" eb="14">
      <t>カイシ</t>
    </rPh>
    <phoneticPr fontId="2"/>
  </si>
  <si>
    <t>内線サーバ設定反映処理が完了しました。内線サーバ設定反映予約情報ID=①、VM-ID=②</t>
    <rPh sb="0" eb="2">
      <t>ナイセン</t>
    </rPh>
    <rPh sb="5" eb="7">
      <t>セッテイ</t>
    </rPh>
    <rPh sb="7" eb="9">
      <t>ハンエイ</t>
    </rPh>
    <rPh sb="9" eb="11">
      <t>ショリ</t>
    </rPh>
    <rPh sb="12" eb="14">
      <t>カンリョウ</t>
    </rPh>
    <rPh sb="19" eb="21">
      <t>ナイセン</t>
    </rPh>
    <rPh sb="24" eb="26">
      <t>セッテイ</t>
    </rPh>
    <rPh sb="26" eb="28">
      <t>ハンエイ</t>
    </rPh>
    <rPh sb="28" eb="30">
      <t>ヨヤク</t>
    </rPh>
    <rPh sb="30" eb="32">
      <t>ジョウホウ</t>
    </rPh>
    <phoneticPr fontId="2"/>
  </si>
  <si>
    <t>内線サーバ設定反映処理が失敗しました。内線サーバ設定反映予約情報ID=①、VM-ID=②、エラー内容=③</t>
    <rPh sb="0" eb="2">
      <t>ナイセン</t>
    </rPh>
    <rPh sb="5" eb="7">
      <t>セッテイ</t>
    </rPh>
    <rPh sb="7" eb="9">
      <t>ハンエイ</t>
    </rPh>
    <rPh sb="9" eb="11">
      <t>ショリ</t>
    </rPh>
    <rPh sb="12" eb="14">
      <t>シッパイ</t>
    </rPh>
    <rPh sb="48" eb="50">
      <t>ナイヨウ</t>
    </rPh>
    <phoneticPr fontId="2"/>
  </si>
  <si>
    <t>①…内線サーバ設定反映予約情報ID
②…内線サーバ設定反映対象のVM-ID
③…エラー内容</t>
    <rPh sb="2" eb="4">
      <t>ナイセン</t>
    </rPh>
    <rPh sb="7" eb="9">
      <t>セッテイ</t>
    </rPh>
    <rPh sb="9" eb="11">
      <t>ハンエイ</t>
    </rPh>
    <rPh sb="11" eb="13">
      <t>ヨヤク</t>
    </rPh>
    <rPh sb="13" eb="15">
      <t>ジョウホウ</t>
    </rPh>
    <rPh sb="20" eb="22">
      <t>ナイセン</t>
    </rPh>
    <rPh sb="25" eb="27">
      <t>セッテイ</t>
    </rPh>
    <rPh sb="27" eb="29">
      <t>ハンエイ</t>
    </rPh>
    <rPh sb="29" eb="31">
      <t>タイショウ</t>
    </rPh>
    <rPh sb="43" eb="45">
      <t>ナイヨウ</t>
    </rPh>
    <phoneticPr fontId="2"/>
  </si>
  <si>
    <t>内線サーバ設定反映処理を終了します。</t>
    <rPh sb="0" eb="2">
      <t>ナイセン</t>
    </rPh>
    <rPh sb="5" eb="7">
      <t>セッテイ</t>
    </rPh>
    <rPh sb="7" eb="9">
      <t>ハンエイ</t>
    </rPh>
    <rPh sb="9" eb="11">
      <t>ショリ</t>
    </rPh>
    <rPh sb="12" eb="14">
      <t>シュウリョウ</t>
    </rPh>
    <phoneticPr fontId="2"/>
  </si>
  <si>
    <t>①…内線サーバ設定反映を予約したVMのVM-IDをカンマ区切りとした文字列</t>
    <rPh sb="2" eb="4">
      <t>ナイセン</t>
    </rPh>
    <rPh sb="7" eb="9">
      <t>セッテイ</t>
    </rPh>
    <rPh sb="9" eb="11">
      <t>ハンエイ</t>
    </rPh>
    <rPh sb="12" eb="14">
      <t>ヨヤク</t>
    </rPh>
    <rPh sb="28" eb="30">
      <t>クギ</t>
    </rPh>
    <rPh sb="34" eb="37">
      <t>モジレツ</t>
    </rPh>
    <phoneticPr fontId="2"/>
  </si>
  <si>
    <t>内線サーバ設定反映処理対象のVMの状態が工事中、または、移転中のため、以降の処理をスキップします。　内線サーバ設定反映予約情報ID=①、VM-ID=②</t>
    <rPh sb="11" eb="13">
      <t>タイショウ</t>
    </rPh>
    <rPh sb="17" eb="19">
      <t>ジョウタイ</t>
    </rPh>
    <rPh sb="20" eb="22">
      <t>コウジ</t>
    </rPh>
    <rPh sb="22" eb="23">
      <t>チュウ</t>
    </rPh>
    <rPh sb="28" eb="31">
      <t>イテンチュウ</t>
    </rPh>
    <rPh sb="35" eb="37">
      <t>イコウ</t>
    </rPh>
    <rPh sb="38" eb="40">
      <t>ショリ</t>
    </rPh>
    <phoneticPr fontId="2"/>
  </si>
  <si>
    <t>内線サーバ設定反映を予約します。VM-ID=①</t>
    <rPh sb="0" eb="2">
      <t>ナイセン</t>
    </rPh>
    <rPh sb="5" eb="7">
      <t>セッテイ</t>
    </rPh>
    <rPh sb="7" eb="9">
      <t>ハンエイ</t>
    </rPh>
    <rPh sb="10" eb="12">
      <t>ヨヤク</t>
    </rPh>
    <phoneticPr fontId="2"/>
  </si>
  <si>
    <t>開通案内随時出力機能でも使用。
[開通案内随時出力機能]
WebエントリIDに、"[開通案内随時出力機能]" + N番 を設定。</t>
  </si>
  <si>
    <t>開通案内随時出力機能でも使用。
[開通案内随時出力機能]
WebエントリIDに、"[開通案内随時出力機能]" + N番 を設定。</t>
    <rPh sb="12" eb="14">
      <t>シヨウ</t>
    </rPh>
    <phoneticPr fontId="2"/>
  </si>
  <si>
    <t>開通案内随時出力機能でも使用。
[開通案内随時出力機能]
WebエントリIDに、"[開通案内随時出力機能]" + N番 を設定。</t>
    <rPh sb="12" eb="14">
      <t>シヨウ</t>
    </rPh>
    <rPh sb="58" eb="59">
      <t>バン</t>
    </rPh>
    <rPh sb="61" eb="63">
      <t>セッテイ</t>
    </rPh>
    <phoneticPr fontId="2"/>
  </si>
  <si>
    <t>開通案内随時出力機能でも使用。
[開通案内随時出力機能]
WebエントリIDに、"[開通案内随時出力機能]" + N番 を設定。
※本メッセージ出力時、出力先のファイルは削除されない。システムの管理者が手動でファイルを取得し、削除することを想定している。</t>
    <rPh sb="67" eb="68">
      <t>ホン</t>
    </rPh>
    <rPh sb="73" eb="76">
      <t>シュツリョクジ</t>
    </rPh>
    <rPh sb="77" eb="80">
      <t>シュツリョクサキ</t>
    </rPh>
    <rPh sb="86" eb="88">
      <t>サクジョ</t>
    </rPh>
    <rPh sb="98" eb="101">
      <t>カンリシャ</t>
    </rPh>
    <rPh sb="110" eb="112">
      <t>シュトク</t>
    </rPh>
    <rPh sb="114" eb="116">
      <t>サクジョ</t>
    </rPh>
    <rPh sb="121" eb="123">
      <t>ソウテイ</t>
    </rPh>
    <phoneticPr fontId="2"/>
  </si>
  <si>
    <t>開通案内随時出力機能でも使用。
[開通案内随時出力機能]
WebエントリIDに、"[開通案内随時出力機能]" + N番 を設定。
※本メッセージ出力時、FTPによるアップロードは完了しているが、本出力先のファイルは削除されない。システムの管理者が手動で削除することを想定している。</t>
    <rPh sb="67" eb="68">
      <t>ホン</t>
    </rPh>
    <rPh sb="73" eb="76">
      <t>シュツリョクジ</t>
    </rPh>
    <rPh sb="90" eb="92">
      <t>カンリョウ</t>
    </rPh>
    <rPh sb="98" eb="99">
      <t>ホン</t>
    </rPh>
    <rPh sb="99" eb="102">
      <t>シュツリョクサキ</t>
    </rPh>
    <rPh sb="108" eb="110">
      <t>サクジョ</t>
    </rPh>
    <rPh sb="120" eb="123">
      <t>カンリシャ</t>
    </rPh>
    <rPh sb="127" eb="129">
      <t>サクジョ</t>
    </rPh>
    <rPh sb="134" eb="136">
      <t>ソウテイ</t>
    </rPh>
    <phoneticPr fontId="2"/>
  </si>
  <si>
    <t>VM情報の状態が故障中であるため、内線サーバ設定反映処理を行うことができません。内線サーバ設定反映予約情報ID=①、VM-ID=②</t>
    <rPh sb="2" eb="4">
      <t>ジョウホウ</t>
    </rPh>
    <rPh sb="5" eb="7">
      <t>ジョウタイ</t>
    </rPh>
    <rPh sb="8" eb="11">
      <t>コショウチュウ</t>
    </rPh>
    <rPh sb="17" eb="19">
      <t>ナイセン</t>
    </rPh>
    <rPh sb="22" eb="24">
      <t>セッテイ</t>
    </rPh>
    <rPh sb="24" eb="26">
      <t>ハンエイ</t>
    </rPh>
    <rPh sb="26" eb="28">
      <t>ショリ</t>
    </rPh>
    <rPh sb="29" eb="30">
      <t>オコナ</t>
    </rPh>
    <rPh sb="40" eb="42">
      <t>ナイセン</t>
    </rPh>
    <rPh sb="45" eb="47">
      <t>セッテイ</t>
    </rPh>
    <rPh sb="47" eb="49">
      <t>ハンエイ</t>
    </rPh>
    <rPh sb="49" eb="51">
      <t>ヨヤク</t>
    </rPh>
    <rPh sb="51" eb="53">
      <t>ジョウホウ</t>
    </rPh>
    <phoneticPr fontId="2"/>
  </si>
  <si>
    <t>内線サーバ設定ファイルの反映処理を実施します（廃止用）。内線サーバ設定反映予約情報ID=①、VM-ID=②</t>
    <rPh sb="0" eb="2">
      <t>ナイセン</t>
    </rPh>
    <rPh sb="5" eb="7">
      <t>セッテイ</t>
    </rPh>
    <rPh sb="12" eb="14">
      <t>ハンエイ</t>
    </rPh>
    <rPh sb="14" eb="16">
      <t>ショリ</t>
    </rPh>
    <rPh sb="17" eb="19">
      <t>ジッシ</t>
    </rPh>
    <rPh sb="23" eb="25">
      <t>ハイシ</t>
    </rPh>
    <rPh sb="25" eb="26">
      <t>ヨウ</t>
    </rPh>
    <rPh sb="28" eb="30">
      <t>ナイセン</t>
    </rPh>
    <rPh sb="33" eb="35">
      <t>セッテイ</t>
    </rPh>
    <rPh sb="35" eb="37">
      <t>ハンエイ</t>
    </rPh>
    <rPh sb="37" eb="39">
      <t>ヨヤク</t>
    </rPh>
    <rPh sb="39" eb="41">
      <t>ジョウホウ</t>
    </rPh>
    <phoneticPr fontId="2"/>
  </si>
  <si>
    <t>内線サーバ設定ファイルの反映処理を実施します（再生成）。内線サーバ設定反映予約情報ID=①、VM-ID=②</t>
    <rPh sb="0" eb="2">
      <t>ナイセン</t>
    </rPh>
    <rPh sb="5" eb="7">
      <t>セッテイ</t>
    </rPh>
    <rPh sb="12" eb="14">
      <t>ハンエイ</t>
    </rPh>
    <rPh sb="14" eb="16">
      <t>ショリ</t>
    </rPh>
    <rPh sb="17" eb="19">
      <t>ジッシ</t>
    </rPh>
    <rPh sb="23" eb="26">
      <t>サイセイセイ</t>
    </rPh>
    <rPh sb="28" eb="30">
      <t>ナイセン</t>
    </rPh>
    <rPh sb="33" eb="35">
      <t>セッテイ</t>
    </rPh>
    <rPh sb="35" eb="37">
      <t>ハンエイ</t>
    </rPh>
    <rPh sb="37" eb="39">
      <t>ヨヤク</t>
    </rPh>
    <rPh sb="39" eb="41">
      <t>ジョウホウ</t>
    </rPh>
    <phoneticPr fontId="2"/>
  </si>
  <si>
    <t>Step2.5開発に伴う変更</t>
    <rPh sb="7" eb="9">
      <t>カイハツ</t>
    </rPh>
    <rPh sb="10" eb="11">
      <t>トモナ</t>
    </rPh>
    <rPh sb="12" eb="14">
      <t>ヘンコウ</t>
    </rPh>
    <phoneticPr fontId="2"/>
  </si>
  <si>
    <t>カスコン系機能、VM支障移転機能、VPN移転、内線サーバ設定反映機能でも使用。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WebエントリIDに、"[VM支障移転]"＋VM支障移転予約情報ID 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t>
    <rPh sb="4" eb="5">
      <t>ケイ</t>
    </rPh>
    <rPh sb="5" eb="7">
      <t>キノウ</t>
    </rPh>
    <rPh sb="20" eb="22">
      <t>イテン</t>
    </rPh>
    <rPh sb="23" eb="25">
      <t>ナイセン</t>
    </rPh>
    <rPh sb="28" eb="30">
      <t>セッテイ</t>
    </rPh>
    <rPh sb="30" eb="32">
      <t>ハンエイ</t>
    </rPh>
    <rPh sb="32" eb="34">
      <t>キノウ</t>
    </rPh>
    <rPh sb="36" eb="38">
      <t>シヨウ</t>
    </rPh>
    <rPh sb="43" eb="44">
      <t>ケイ</t>
    </rPh>
    <rPh sb="44" eb="46">
      <t>キノウ</t>
    </rPh>
    <rPh sb="57" eb="58">
      <t>カラ</t>
    </rPh>
    <rPh sb="58" eb="60">
      <t>モジ</t>
    </rPh>
    <rPh sb="61" eb="63">
      <t>セッテイ</t>
    </rPh>
    <rPh sb="70" eb="71">
      <t>ケイ</t>
    </rPh>
    <rPh sb="71" eb="73">
      <t>キノウ</t>
    </rPh>
    <rPh sb="90" eb="92">
      <t>シュベツ</t>
    </rPh>
    <rPh sb="94" eb="95">
      <t>バン</t>
    </rPh>
    <rPh sb="98" eb="99">
      <t>カラ</t>
    </rPh>
    <rPh sb="99" eb="101">
      <t>モジ</t>
    </rPh>
    <rPh sb="110" eb="112">
      <t>セッテイ</t>
    </rPh>
    <rPh sb="151" eb="153">
      <t>シショウ</t>
    </rPh>
    <rPh sb="153" eb="155">
      <t>イテン</t>
    </rPh>
    <rPh sb="155" eb="157">
      <t>キノウ</t>
    </rPh>
    <rPh sb="195" eb="197">
      <t>セッテイ</t>
    </rPh>
    <rPh sb="199" eb="201">
      <t>ヨビ</t>
    </rPh>
    <rPh sb="321" eb="323">
      <t>ナイセン</t>
    </rPh>
    <rPh sb="326" eb="328">
      <t>セッテイ</t>
    </rPh>
    <rPh sb="328" eb="330">
      <t>ハンエイ</t>
    </rPh>
    <rPh sb="330" eb="332">
      <t>キノウ</t>
    </rPh>
    <rPh sb="347" eb="349">
      <t>ナイセン</t>
    </rPh>
    <rPh sb="352" eb="354">
      <t>セッテイ</t>
    </rPh>
    <rPh sb="354" eb="356">
      <t>ハンエイ</t>
    </rPh>
    <rPh sb="356" eb="358">
      <t>キノウ</t>
    </rPh>
    <phoneticPr fontId="2"/>
  </si>
  <si>
    <t xml:space="preserve">カスコン系機能、VM支障移転機能、VPN移転、内線サーバ設定反映機能でも使用。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WebエントリIDに、"[VM支障移転]"＋VM支障移転予約情報ID 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
</t>
    <rPh sb="4" eb="5">
      <t>ケイ</t>
    </rPh>
    <rPh sb="5" eb="7">
      <t>キノウ</t>
    </rPh>
    <rPh sb="36" eb="38">
      <t>シヨウ</t>
    </rPh>
    <rPh sb="43" eb="44">
      <t>ケイ</t>
    </rPh>
    <rPh sb="44" eb="46">
      <t>キノウ</t>
    </rPh>
    <rPh sb="57" eb="58">
      <t>カラ</t>
    </rPh>
    <rPh sb="58" eb="60">
      <t>モジ</t>
    </rPh>
    <rPh sb="61" eb="63">
      <t>セッテイ</t>
    </rPh>
    <rPh sb="70" eb="71">
      <t>ケイ</t>
    </rPh>
    <rPh sb="71" eb="73">
      <t>キノウ</t>
    </rPh>
    <rPh sb="90" eb="92">
      <t>シュベツ</t>
    </rPh>
    <rPh sb="94" eb="95">
      <t>バン</t>
    </rPh>
    <rPh sb="98" eb="99">
      <t>カラ</t>
    </rPh>
    <rPh sb="99" eb="101">
      <t>モジ</t>
    </rPh>
    <rPh sb="110" eb="112">
      <t>セッテイ</t>
    </rPh>
    <rPh sb="199" eb="201">
      <t>ヨビ</t>
    </rPh>
    <phoneticPr fontId="2"/>
  </si>
  <si>
    <t xml:space="preserve">カスコン系機能、VM支障移転機能、VPN移転でも使用。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WebエントリIDに、VM支障移転予約情報IDを設定。
SO種別に、"VM支障移転"を設定。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
</t>
    <rPh sb="4" eb="5">
      <t>ケイ</t>
    </rPh>
    <rPh sb="5" eb="7">
      <t>キノウ</t>
    </rPh>
    <rPh sb="24" eb="26">
      <t>シヨウ</t>
    </rPh>
    <rPh sb="31" eb="32">
      <t>ケイ</t>
    </rPh>
    <rPh sb="32" eb="34">
      <t>キノウ</t>
    </rPh>
    <rPh sb="45" eb="46">
      <t>カラ</t>
    </rPh>
    <rPh sb="46" eb="48">
      <t>モジ</t>
    </rPh>
    <rPh sb="49" eb="51">
      <t>セッテイ</t>
    </rPh>
    <rPh sb="58" eb="59">
      <t>ケイ</t>
    </rPh>
    <rPh sb="59" eb="61">
      <t>キノウ</t>
    </rPh>
    <rPh sb="78" eb="80">
      <t>シュベツ</t>
    </rPh>
    <rPh sb="82" eb="83">
      <t>バン</t>
    </rPh>
    <rPh sb="86" eb="87">
      <t>カラ</t>
    </rPh>
    <rPh sb="87" eb="89">
      <t>モジ</t>
    </rPh>
    <rPh sb="98" eb="100">
      <t>セッテイ</t>
    </rPh>
    <phoneticPr fontId="2"/>
  </si>
  <si>
    <t xml:space="preserve">カスコン系機能、VM支障移転機能、VPN移転、内線サーバ設定反映機能でも使用。
[SO系機能]
ログインIDには、空文字を設定。
[カスコン系機能]
WebエントリID、予備、SO種別、N番には、空文字もしくはnullを設定。
※画面に表示するメッセージには、WebエントリID以降は含めない。
[VM支障移転機能]
WebエントリIDに、"[VM支障移転]"＋VM支障移転予約情報ID を設定。
予備、SO種別、N番、ログインIDには、空文字もしくはnullを設定。
[VPN移転機能]
WebエントリIDに、"[VPN移転]"＋VM支障移転予約情報ID を設定。
予備、SO種別、N番、ログインIDには、空文字もしくはnullを設定。
[内線サーバ設定反映機能]
WebエントリIDに、"[内線サーバ設定反映機能]"＋内線サーバ設定反映予約情報ID を設定。
予備、SO種別、N番、ログインIDには、空文字もしくはnullを設定。
</t>
    <rPh sb="4" eb="5">
      <t>ケイ</t>
    </rPh>
    <rPh sb="5" eb="7">
      <t>キノウ</t>
    </rPh>
    <rPh sb="36" eb="38">
      <t>シヨウ</t>
    </rPh>
    <rPh sb="43" eb="44">
      <t>ケイ</t>
    </rPh>
    <rPh sb="44" eb="46">
      <t>キノウ</t>
    </rPh>
    <rPh sb="57" eb="58">
      <t>カラ</t>
    </rPh>
    <rPh sb="58" eb="60">
      <t>モジ</t>
    </rPh>
    <rPh sb="61" eb="63">
      <t>セッテイ</t>
    </rPh>
    <rPh sb="70" eb="71">
      <t>ケイ</t>
    </rPh>
    <rPh sb="71" eb="73">
      <t>キノウ</t>
    </rPh>
    <rPh sb="90" eb="92">
      <t>シュベツ</t>
    </rPh>
    <rPh sb="94" eb="95">
      <t>バン</t>
    </rPh>
    <rPh sb="98" eb="99">
      <t>カラ</t>
    </rPh>
    <rPh sb="99" eb="101">
      <t>モジ</t>
    </rPh>
    <rPh sb="110" eb="112">
      <t>セッテイ</t>
    </rPh>
    <phoneticPr fontId="2"/>
  </si>
  <si>
    <t xml:space="preserve">※外線情報検索機能は、検索機能のみであるため、共通のログID以外は使用しない。
※本列は、将来の機能変更のための中項目の予約のために記載している。
</t>
    <rPh sb="11" eb="13">
      <t>ケンサク</t>
    </rPh>
    <rPh sb="13" eb="15">
      <t>キノウ</t>
    </rPh>
    <rPh sb="23" eb="25">
      <t>キョウツウ</t>
    </rPh>
    <rPh sb="30" eb="32">
      <t>イガイ</t>
    </rPh>
    <rPh sb="33" eb="35">
      <t>シヨウ</t>
    </rPh>
    <rPh sb="41" eb="43">
      <t>ホンレツ</t>
    </rPh>
    <rPh sb="45" eb="47">
      <t>ショウライ</t>
    </rPh>
    <rPh sb="48" eb="50">
      <t>キノウ</t>
    </rPh>
    <rPh sb="50" eb="52">
      <t>ヘンコウ</t>
    </rPh>
    <rPh sb="56" eb="59">
      <t>チュウコウモク</t>
    </rPh>
    <rPh sb="60" eb="62">
      <t>ヨヤク</t>
    </rPh>
    <rPh sb="66" eb="68">
      <t>キサイ</t>
    </rPh>
    <phoneticPr fontId="2"/>
  </si>
  <si>
    <t xml:space="preserve">端末自動設定機能の追加により、以下のシートを修正。
シート[メッセージ一覧]
</t>
    <rPh sb="0" eb="8">
      <t>タンマツジドウセッテイキノウ</t>
    </rPh>
    <rPh sb="9" eb="11">
      <t>ツイカ</t>
    </rPh>
    <rPh sb="15" eb="17">
      <t>イカ</t>
    </rPh>
    <rPh sb="22" eb="24">
      <t>シュウセイ</t>
    </rPh>
    <phoneticPr fontId="2"/>
  </si>
  <si>
    <t xml:space="preserve">VM支障移転機能の追加により、以下のシートを修正。
シート[メッセージ一覧]
</t>
    <rPh sb="2" eb="4">
      <t>シショウ</t>
    </rPh>
    <rPh sb="4" eb="6">
      <t>イテン</t>
    </rPh>
    <rPh sb="6" eb="8">
      <t>キノウ</t>
    </rPh>
    <rPh sb="9" eb="11">
      <t>ツイカ</t>
    </rPh>
    <rPh sb="15" eb="17">
      <t>イカ</t>
    </rPh>
    <rPh sb="22" eb="24">
      <t>シュウセイ</t>
    </rPh>
    <phoneticPr fontId="2"/>
  </si>
  <si>
    <t xml:space="preserve">Web設定機能改善に伴い、以下のシートを修正。
シート[メッセージ一覧]
</t>
    <phoneticPr fontId="2"/>
  </si>
  <si>
    <t xml:space="preserve">ユーザ拠点情報管理機能の追加により、以下のシートを修正。_x000D_
シート[メッセージ一覧]
</t>
    <phoneticPr fontId="2"/>
  </si>
  <si>
    <t xml:space="preserve">UNO接続機能追加により、以下のシートを修正。
シート[メッセージ一覧]
</t>
    <rPh sb="3" eb="5">
      <t>セツゾク</t>
    </rPh>
    <rPh sb="5" eb="7">
      <t>キノウ</t>
    </rPh>
    <rPh sb="7" eb="9">
      <t>ツイカ</t>
    </rPh>
    <rPh sb="13" eb="15">
      <t>イカ</t>
    </rPh>
    <rPh sb="20" eb="22">
      <t>シュウセイ</t>
    </rPh>
    <rPh sb="33" eb="35">
      <t>イチラン</t>
    </rPh>
    <phoneticPr fontId="2"/>
  </si>
  <si>
    <t xml:space="preserve">Step2.5開発に伴う変更により、以下のシートを修正。
シート[メッセージ一覧]
</t>
    <rPh sb="18" eb="20">
      <t>イカ</t>
    </rPh>
    <rPh sb="25" eb="27">
      <t>シュウセイ</t>
    </rPh>
    <phoneticPr fontId="2"/>
  </si>
  <si>
    <t>修正点なし　※版数アップのみ</t>
    <rPh sb="0" eb="3">
      <t>シュウセイテン</t>
    </rPh>
    <rPh sb="7" eb="9">
      <t>ハンスウ</t>
    </rPh>
    <phoneticPr fontId="2"/>
  </si>
  <si>
    <t>Step2.6開発に伴う変更</t>
    <phoneticPr fontId="2"/>
  </si>
  <si>
    <t>①…WebエントリID
②…N番
③…転送GWアドレス(PIP)　※SOで通知された値
④…転送GWアドレス(GIP)　※SOで通知された値</t>
    <rPh sb="37" eb="39">
      <t>ツウチ</t>
    </rPh>
    <rPh sb="42" eb="43">
      <t>アタイ</t>
    </rPh>
    <phoneticPr fontId="2"/>
  </si>
  <si>
    <t>転送GWのVPN接続情報を登録しました。  WebエントリID=①、N番=②、転送GWアドレス(PIP)=③、転送GWアドレス(GIP)=④</t>
    <rPh sb="0" eb="2">
      <t>テンソウ</t>
    </rPh>
    <rPh sb="8" eb="10">
      <t>セツゾク</t>
    </rPh>
    <rPh sb="10" eb="12">
      <t>ジョウホウ</t>
    </rPh>
    <rPh sb="13" eb="15">
      <t>トウロク</t>
    </rPh>
    <phoneticPr fontId="2"/>
  </si>
  <si>
    <t>Step2.7開発に伴う変更</t>
    <phoneticPr fontId="2"/>
  </si>
  <si>
    <r>
      <rPr>
        <sz val="9"/>
        <rFont val="ＭＳ Ｐゴシック"/>
        <family val="3"/>
        <charset val="128"/>
      </rPr>
      <t xml:space="preserve">ログレベルは「FATAL」、「ERROR」、「WARN」、「INFO」、「DEBUG」、「TRACE」の6段階を使用する。
各ログレベルの意味と用途はログ出力方針を参照。
保守者向けに通知が必要な内容は、「メッセージ一覧」シートに定める内容に従ってメッセージIDとメッセージ内容をログに出力する。
（メッセージIDは保守者によるシステムの監視作業を容易にするために出力する。）
以下のようなフォーマットで出力する。なお、出力メッセージは一例であり、実際に出力される内容とは限らない。
</t>
    </r>
    <r>
      <rPr>
        <sz val="9"/>
        <rFont val="ＭＳ ゴシック"/>
        <family val="3"/>
        <charset val="128"/>
      </rPr>
      <t xml:space="preserve">
【フォーマット（出力例）】
2013-08-07 01:27:30,493 [http-bio-8080-exec-2] DEBUG (Sample.java:30) - program start.
2013-08-07 01:27:30,493 [http-bio-8080-exec-2] ERROR (Sample.java:157) - E010204 設定ファイルの内容が不正です。
エラー内容：次のパラメータが存在しないか、設定値を読み込めませんでした。  パラメータ=cuscon_asterisk_config_template_directory
2013-08-07 01:27:30,478 [http-bio-8080-exec-2] ERROR (Sample.java:208) - E010203 設定ファイルの読み込みに失敗しました。
エラー内容：java.io.FileNotFoundException: hoge..\config\cuscon.properties (指定されたパスが見つかりません。)
2013-08-08 01:12:09,254 [http-bio-8080-exec-2] INFO  (Sample.java:203) - I010202 設定ファイルの読み込みに成功しました。
　※　上記例の"http-bio-8080-exec-2"はログ生成を行ったスレッド名が入る。</t>
    </r>
    <rPh sb="53" eb="55">
      <t>ダンカイ</t>
    </rPh>
    <rPh sb="56" eb="58">
      <t>シヨウ</t>
    </rPh>
    <rPh sb="62" eb="63">
      <t>カク</t>
    </rPh>
    <rPh sb="69" eb="71">
      <t>イミ</t>
    </rPh>
    <rPh sb="72" eb="74">
      <t>ヨウト</t>
    </rPh>
    <rPh sb="77" eb="81">
      <t>シュツリョクホウシン</t>
    </rPh>
    <rPh sb="82" eb="84">
      <t>サンショウ</t>
    </rPh>
    <rPh sb="86" eb="89">
      <t>ホシュシャ</t>
    </rPh>
    <rPh sb="89" eb="90">
      <t>ム</t>
    </rPh>
    <rPh sb="92" eb="94">
      <t>ツウチ</t>
    </rPh>
    <rPh sb="95" eb="97">
      <t>ヒツヨウ</t>
    </rPh>
    <rPh sb="98" eb="100">
      <t>ナイヨウ</t>
    </rPh>
    <rPh sb="115" eb="116">
      <t>サダ</t>
    </rPh>
    <rPh sb="118" eb="120">
      <t>ナイヨウ</t>
    </rPh>
    <rPh sb="121" eb="122">
      <t>シタガ</t>
    </rPh>
    <rPh sb="137" eb="139">
      <t>ナイヨウ</t>
    </rPh>
    <rPh sb="143" eb="145">
      <t>シュツリョク</t>
    </rPh>
    <rPh sb="158" eb="160">
      <t>ホシュ</t>
    </rPh>
    <rPh sb="160" eb="161">
      <t>シャ</t>
    </rPh>
    <rPh sb="169" eb="171">
      <t>カンシ</t>
    </rPh>
    <rPh sb="171" eb="173">
      <t>サギョウ</t>
    </rPh>
    <rPh sb="174" eb="176">
      <t>ヨウイ</t>
    </rPh>
    <rPh sb="182" eb="184">
      <t>シュツリョク</t>
    </rPh>
    <rPh sb="189" eb="191">
      <t>イカ</t>
    </rPh>
    <rPh sb="202" eb="204">
      <t>シュツリョク</t>
    </rPh>
    <rPh sb="210" eb="212">
      <t>シュツリョク</t>
    </rPh>
    <rPh sb="218" eb="220">
      <t>イチレイ</t>
    </rPh>
    <rPh sb="224" eb="226">
      <t>ジッサイ</t>
    </rPh>
    <rPh sb="227" eb="229">
      <t>シュツリョク</t>
    </rPh>
    <rPh sb="232" eb="234">
      <t>ナイヨウ</t>
    </rPh>
    <rPh sb="236" eb="237">
      <t>カギ</t>
    </rPh>
    <rPh sb="251" eb="254">
      <t>シュツリョクレイ</t>
    </rPh>
    <rPh sb="823" eb="824">
      <t>レイ</t>
    </rPh>
    <phoneticPr fontId="2"/>
  </si>
  <si>
    <t xml:space="preserve">各ログレベルの意味と用途を以下に示す。
ログレベルの優先順位は、FATAL、ERROR、WARN、INFO、DEBUGの順であり、
ログレベルにINFOを指定した場合には、FATAL、ERROR、WARN、INFOが出力され、DEBUGは出力されない。
【FATAL】
致命的なエラー。
システムがこれ以上動作できない致命的なエラーが発生した場合に出力する。
【ERROR】
エラー。
予期せぬ動作などにより、正しく処理できない場合に出力する。
【WARN】
警告。
問題が発生したが、動作には影響がない場合に出力する。
【INFO】
情報。
通常時の動作情報を出力する。
【DEBUG】
デバッグ。
解析時などに出力する。通常の運用時には出力しない。
【TRACE】
トレースログ。
ソースコード上で処理が通過したことを確認するために使用する。（ソースコードの条件分岐や関数の開始と終了などに用いる。）
実装の確認や単体試験で使用するが、結合試験移行の試験や運用時は出力しない。
</t>
    <rPh sb="13" eb="15">
      <t>イカ</t>
    </rPh>
    <rPh sb="16" eb="17">
      <t>シメ</t>
    </rPh>
    <rPh sb="26" eb="28">
      <t>ユウセン</t>
    </rPh>
    <rPh sb="28" eb="30">
      <t>ジュンイ</t>
    </rPh>
    <rPh sb="60" eb="61">
      <t>ジュン</t>
    </rPh>
    <rPh sb="77" eb="79">
      <t>シテイ</t>
    </rPh>
    <rPh sb="81" eb="83">
      <t>バアイ</t>
    </rPh>
    <rPh sb="108" eb="110">
      <t>シュツリョク</t>
    </rPh>
    <rPh sb="119" eb="121">
      <t>シュツリョク</t>
    </rPh>
    <rPh sb="136" eb="139">
      <t>チメイテキ</t>
    </rPh>
    <rPh sb="175" eb="177">
      <t>シュツリョク</t>
    </rPh>
    <rPh sb="231" eb="233">
      <t>ケイコク</t>
    </rPh>
    <rPh sb="269" eb="271">
      <t>ジョウホウ</t>
    </rPh>
    <rPh sb="273" eb="275">
      <t>ツウジョウ</t>
    </rPh>
    <rPh sb="275" eb="276">
      <t>ジ</t>
    </rPh>
    <rPh sb="277" eb="279">
      <t>ドウサ</t>
    </rPh>
    <rPh sb="279" eb="281">
      <t>ジョウホウ</t>
    </rPh>
    <rPh sb="302" eb="304">
      <t>カイセキ</t>
    </rPh>
    <rPh sb="304" eb="305">
      <t>ジ</t>
    </rPh>
    <rPh sb="308" eb="310">
      <t>シュツリョク</t>
    </rPh>
    <rPh sb="313" eb="315">
      <t>ツウジョウ</t>
    </rPh>
    <rPh sb="316" eb="318">
      <t>ウンヨウ</t>
    </rPh>
    <rPh sb="318" eb="319">
      <t>ジ</t>
    </rPh>
    <rPh sb="321" eb="323">
      <t>シュツリョク</t>
    </rPh>
    <rPh sb="350" eb="351">
      <t>ジョウ</t>
    </rPh>
    <rPh sb="352" eb="354">
      <t>ショリ</t>
    </rPh>
    <rPh sb="355" eb="357">
      <t>ツウカ</t>
    </rPh>
    <rPh sb="362" eb="364">
      <t>カクニン</t>
    </rPh>
    <rPh sb="369" eb="371">
      <t>シヨウ</t>
    </rPh>
    <rPh sb="382" eb="384">
      <t>ジョウケン</t>
    </rPh>
    <rPh sb="384" eb="386">
      <t>ブンキ</t>
    </rPh>
    <rPh sb="387" eb="389">
      <t>カンスウ</t>
    </rPh>
    <rPh sb="390" eb="392">
      <t>カイシ</t>
    </rPh>
    <rPh sb="393" eb="395">
      <t>シュウリョウ</t>
    </rPh>
    <rPh sb="398" eb="399">
      <t>モチ</t>
    </rPh>
    <rPh sb="404" eb="406">
      <t>ジッソウ</t>
    </rPh>
    <rPh sb="407" eb="410">
      <t>カクニニャ</t>
    </rPh>
    <rPh sb="410" eb="414">
      <t>タンタイシケン</t>
    </rPh>
    <rPh sb="415" eb="417">
      <t>シヨウ</t>
    </rPh>
    <rPh sb="421" eb="423">
      <t>ケツゴウ</t>
    </rPh>
    <rPh sb="423" eb="425">
      <t>シケン</t>
    </rPh>
    <rPh sb="425" eb="427">
      <t>イコウ</t>
    </rPh>
    <rPh sb="428" eb="430">
      <t>シケン</t>
    </rPh>
    <rPh sb="431" eb="434">
      <t>ウンヨウジ</t>
    </rPh>
    <phoneticPr fontId="2"/>
  </si>
  <si>
    <t>NTTソフトウェア</t>
    <phoneticPr fontId="11"/>
  </si>
  <si>
    <t>予約されたMACアドレスを払い出しました。  WebエントリID=①、N番=②、機種=③、MACアドレス=④</t>
    <rPh sb="0" eb="2">
      <t>ヨヤク</t>
    </rPh>
    <rPh sb="13" eb="14">
      <t>ハラ</t>
    </rPh>
    <rPh sb="15" eb="16">
      <t>ダ</t>
    </rPh>
    <rPh sb="40" eb="42">
      <t>キシュ</t>
    </rPh>
    <phoneticPr fontId="2"/>
  </si>
  <si>
    <t>①…WebエントリID
②…N番
③…機種（内線番号情報.提供形態の値に応じて、"KX-UT136N"、"KX-UT123N"のいずれか。）
④…MACアドレス（小文字を大文字にして出力）</t>
    <rPh sb="19" eb="21">
      <t>キシュ</t>
    </rPh>
    <rPh sb="29" eb="33">
      <t>テイキョウケイタイ</t>
    </rPh>
    <rPh sb="34" eb="35">
      <t>アタイ</t>
    </rPh>
    <rPh sb="36" eb="37">
      <t>オウ</t>
    </rPh>
    <rPh sb="81" eb="84">
      <t>コモジ</t>
    </rPh>
    <rPh sb="85" eb="88">
      <t>オオモジ</t>
    </rPh>
    <rPh sb="91" eb="93">
      <t>シュツリョク</t>
    </rPh>
    <phoneticPr fontId="2"/>
  </si>
  <si>
    <t>Step2.7開発に伴う変更により、以下のシートを修正。
シート[メッセージ一覧]</t>
    <phoneticPr fontId="2"/>
  </si>
  <si>
    <t>①…ログインID
②…セッションID</t>
  </si>
  <si>
    <t>MACアドレス情報一括設定ファイルの読み込みに成功しました。　ログインID=①、セッションID=②</t>
    <phoneticPr fontId="2"/>
  </si>
  <si>
    <t>MACアドレス情報一括設定ファイルの読み込みに失敗しました。フォーマットエラーです。　ログインID=①、セッションID=②</t>
    <rPh sb="23" eb="25">
      <t>シッパイ</t>
    </rPh>
    <phoneticPr fontId="2"/>
  </si>
  <si>
    <t>MACアドレス情報一括設定ファイルの読み込み処理で、MACアドレスの重複を検知しました。　ログインID=①、セッションID=②、
以下の内線番号と重複しています。
  N番=(a)、内線番号=(b)、MACアドレス=(c)、種別=(d)
  N番=(a)、内線番号=(b)、MACアドレス=(c)、種別=(d)
  ：</t>
    <rPh sb="18" eb="19">
      <t>ヨ</t>
    </rPh>
    <rPh sb="20" eb="21">
      <t>コ</t>
    </rPh>
    <rPh sb="22" eb="24">
      <t>ショリ</t>
    </rPh>
    <phoneticPr fontId="2"/>
  </si>
  <si>
    <t>MACアドレス情報一括設定ファイルのDB反映に成功しました。ログインID=①、セッションID=②</t>
    <rPh sb="20" eb="22">
      <t>ハンエイ</t>
    </rPh>
    <rPh sb="23" eb="25">
      <t>セイコウ</t>
    </rPh>
    <phoneticPr fontId="2"/>
  </si>
  <si>
    <t>MACアドレス情報一括設定ファイルのDB反映に失敗しました。ログインID=①、セッションID=②</t>
    <rPh sb="20" eb="22">
      <t>ハンエイ</t>
    </rPh>
    <rPh sb="23" eb="25">
      <t>シッパイ</t>
    </rPh>
    <phoneticPr fontId="2"/>
  </si>
  <si>
    <t>MACアドレス情報一括設定ファイルを出力します。ログインID=①、セッションID=②</t>
    <phoneticPr fontId="2"/>
  </si>
  <si>
    <t xml:space="preserve">①…ログインID
②…セッションID
※(a)～(d)は重複が起きているMACアドレスを持つ内線番号数分繰り返し出力する。（この"："は繰り返しを表す記号。実際には出力しない。）
  (a)…N番
  (b)…内線番号
  (c)…MACアドレス
  (d)…種別（"内線番号情報"、"MACアドレス情報"、"画面入力"のうちいずれか。）
</t>
    <phoneticPr fontId="2"/>
  </si>
  <si>
    <t>Step2.8開発に伴う変更</t>
    <phoneticPr fontId="11"/>
  </si>
  <si>
    <t xml:space="preserve">Step2.8開発に伴う変更により、以下のシートを追加、または、修正。
シート[メッセージ一覧]
</t>
    <phoneticPr fontId="11"/>
  </si>
  <si>
    <t>Step2.9開発に伴う変更</t>
    <phoneticPr fontId="11"/>
  </si>
  <si>
    <t>着信グループ情報を追加します。　ログインID=①、セッションID=②、着信グループ名=③、グループ種別=④、代表番号=⑤</t>
    <rPh sb="0" eb="2">
      <t>チャクシン</t>
    </rPh>
    <rPh sb="6" eb="8">
      <t>ジョウホウ</t>
    </rPh>
    <rPh sb="9" eb="11">
      <t>ツイカ</t>
    </rPh>
    <phoneticPr fontId="2"/>
  </si>
  <si>
    <t>①…ログインID
②…セッションID
③…グループ名
④…グループ種別(順次着信、一斉着信、コールピックアップ／コールパーク)
⑤…代表番号(呼び出し方式がコールピックアップ／コールパークの場合は空文字)</t>
    <rPh sb="25" eb="26">
      <t>メイ</t>
    </rPh>
    <rPh sb="66" eb="70">
      <t>ダイヒョウバンゴウ</t>
    </rPh>
    <rPh sb="71" eb="72">
      <t>ヨ</t>
    </rPh>
    <rPh sb="75" eb="77">
      <t>ホウシキ</t>
    </rPh>
    <rPh sb="95" eb="97">
      <t>バアイ</t>
    </rPh>
    <rPh sb="98" eb="101">
      <t>カラモジ</t>
    </rPh>
    <phoneticPr fontId="2"/>
  </si>
  <si>
    <t>着信グループ情報を変更します。　ログインID=①、セッションID=②、着信グループ名=③、グループ種別=④、代表番号=⑤</t>
    <rPh sb="0" eb="2">
      <t>チャクシン</t>
    </rPh>
    <rPh sb="6" eb="8">
      <t>ジョウホウ</t>
    </rPh>
    <rPh sb="9" eb="11">
      <t>ヘンコウ</t>
    </rPh>
    <phoneticPr fontId="2"/>
  </si>
  <si>
    <t>着信グループ情報を削除します。　ログインID=①、セッションID=②、着信グループ名=③、グループ種別=④、代表番号=⑤</t>
    <rPh sb="0" eb="2">
      <t>チャクシン</t>
    </rPh>
    <rPh sb="6" eb="8">
      <t>ジョウホウ</t>
    </rPh>
    <rPh sb="9" eb="11">
      <t>サクジョ</t>
    </rPh>
    <phoneticPr fontId="2"/>
  </si>
  <si>
    <t>着信グループ情報の取得に失敗しました。選択した着信グループ情報が削除されています。　ログインID=①、セッションID=②、着信グループ名=③、グループ種別=④、代表番号=⑤</t>
    <rPh sb="9" eb="11">
      <t>シュトク</t>
    </rPh>
    <phoneticPr fontId="2"/>
  </si>
  <si>
    <t>着信グループ情報の追加に失敗しました。着信グループ情報をこれ以上追加できません。　ログインID=①、セッションID=②、着信グループ名=③、グループ種別=④、代表番号=⑤</t>
    <rPh sb="0" eb="2">
      <t>チャクシン</t>
    </rPh>
    <rPh sb="6" eb="8">
      <t>ジョウホウ</t>
    </rPh>
    <rPh sb="9" eb="11">
      <t>ツイカ</t>
    </rPh>
    <rPh sb="12" eb="14">
      <t>シッパイ</t>
    </rPh>
    <rPh sb="19" eb="21">
      <t>チャクシン</t>
    </rPh>
    <rPh sb="25" eb="27">
      <t>ジョウホウ</t>
    </rPh>
    <rPh sb="30" eb="32">
      <t>イジョウ</t>
    </rPh>
    <rPh sb="32" eb="34">
      <t>ツイカ</t>
    </rPh>
    <phoneticPr fontId="2"/>
  </si>
  <si>
    <t>着信グループ情報の追加に失敗しました。内線代表番号候補が削除もしくは変更されています。　ログインID=①、セッションID=②、着信グループ名=③、グループ種別=④、代表番号=⑤</t>
    <rPh sb="0" eb="2">
      <t>チャクシン</t>
    </rPh>
    <rPh sb="6" eb="8">
      <t>ジョウホウ</t>
    </rPh>
    <rPh sb="9" eb="11">
      <t>ツイカ</t>
    </rPh>
    <rPh sb="12" eb="14">
      <t>シッパイ</t>
    </rPh>
    <rPh sb="19" eb="21">
      <t>ナイセン</t>
    </rPh>
    <rPh sb="21" eb="23">
      <t>ダイヒョウ</t>
    </rPh>
    <rPh sb="23" eb="25">
      <t>バンゴウ</t>
    </rPh>
    <rPh sb="25" eb="27">
      <t>コウホ</t>
    </rPh>
    <rPh sb="28" eb="30">
      <t>サクジョ</t>
    </rPh>
    <rPh sb="34" eb="36">
      <t>ヘンコウ</t>
    </rPh>
    <phoneticPr fontId="2"/>
  </si>
  <si>
    <t>着信グループ情報の追加に失敗しました。グループ子番号が削除もしくは変更されています。　ログインID=①、セッションID=②、着信グループ名=③、グループ種別=④、代表番号=⑤</t>
    <rPh sb="0" eb="2">
      <t>チャクシン</t>
    </rPh>
    <rPh sb="6" eb="8">
      <t>ジョウホウ</t>
    </rPh>
    <rPh sb="9" eb="11">
      <t>ツイカ</t>
    </rPh>
    <rPh sb="12" eb="14">
      <t>シッパイ</t>
    </rPh>
    <phoneticPr fontId="2"/>
  </si>
  <si>
    <t>着信グループ情報の追加に失敗しました。内線代表番号が他の着信グループ情報の代表番号に設定されています。　ログインID=①、セッションID=②、着信グループ名=③、グループ種別=④、代表番号=⑤</t>
    <rPh sb="0" eb="2">
      <t>チャクシン</t>
    </rPh>
    <rPh sb="6" eb="8">
      <t>ジョウホウ</t>
    </rPh>
    <rPh sb="9" eb="11">
      <t>ツイカ</t>
    </rPh>
    <rPh sb="12" eb="14">
      <t>シッパイ</t>
    </rPh>
    <rPh sb="19" eb="21">
      <t>ナイセン</t>
    </rPh>
    <rPh sb="21" eb="23">
      <t>ダイヒョウ</t>
    </rPh>
    <rPh sb="23" eb="25">
      <t>バンゴウ</t>
    </rPh>
    <rPh sb="26" eb="27">
      <t>ホカ</t>
    </rPh>
    <rPh sb="28" eb="30">
      <t>チャクシン</t>
    </rPh>
    <rPh sb="34" eb="36">
      <t>ジョウホウ</t>
    </rPh>
    <rPh sb="37" eb="39">
      <t>ダイヒョウ</t>
    </rPh>
    <rPh sb="39" eb="41">
      <t>バンゴウ</t>
    </rPh>
    <rPh sb="42" eb="44">
      <t>セッテイ</t>
    </rPh>
    <phoneticPr fontId="2"/>
  </si>
  <si>
    <t>着信グループ情報の追加に失敗しました。グループ種別がコールピックアップ／コールパークの場合、異なる着信グループに同じ内線番号を設定できません。　ログインID=①、セッションID=②、着信グループ名=③、グループ種別=④、代表番号=⑤</t>
    <rPh sb="0" eb="2">
      <t>チャクシン</t>
    </rPh>
    <rPh sb="6" eb="8">
      <t>ジョウホウ</t>
    </rPh>
    <rPh sb="9" eb="11">
      <t>ツイカ</t>
    </rPh>
    <rPh sb="12" eb="14">
      <t>シッパイ</t>
    </rPh>
    <phoneticPr fontId="2"/>
  </si>
  <si>
    <t>着信グループ情報の変更に失敗しました。着信グループ情報は、すでに他のユーザによって変更されています。　ログインID=①、セッションID=②、着信グループ名=③、グループ種別=④、代表番号=⑤</t>
    <rPh sb="0" eb="2">
      <t>チャクシン</t>
    </rPh>
    <rPh sb="6" eb="8">
      <t>ジョウホウ</t>
    </rPh>
    <rPh sb="12" eb="14">
      <t>シッパイ</t>
    </rPh>
    <rPh sb="19" eb="21">
      <t>チャクシン</t>
    </rPh>
    <rPh sb="25" eb="27">
      <t>ジョウホウ</t>
    </rPh>
    <rPh sb="32" eb="33">
      <t>ホカ</t>
    </rPh>
    <rPh sb="41" eb="43">
      <t>ヘンコウ</t>
    </rPh>
    <phoneticPr fontId="2"/>
  </si>
  <si>
    <t>着信グループ情報の変更に失敗しました。内線代表番号候補が削除もしくは変更されています。　ログインID=①、セッションID=②、着信グループ名=③、グループ種別=④、代表番号=⑤</t>
    <rPh sb="0" eb="2">
      <t>チャクシン</t>
    </rPh>
    <rPh sb="6" eb="8">
      <t>ジョウホウ</t>
    </rPh>
    <rPh sb="9" eb="11">
      <t>ヘンコウ</t>
    </rPh>
    <rPh sb="12" eb="14">
      <t>シッパイ</t>
    </rPh>
    <rPh sb="19" eb="21">
      <t>ナイセン</t>
    </rPh>
    <rPh sb="21" eb="23">
      <t>ダイヒョウ</t>
    </rPh>
    <rPh sb="23" eb="25">
      <t>バンゴウ</t>
    </rPh>
    <rPh sb="25" eb="27">
      <t>コウホ</t>
    </rPh>
    <rPh sb="28" eb="30">
      <t>サクジョ</t>
    </rPh>
    <rPh sb="34" eb="36">
      <t>ヘンコウ</t>
    </rPh>
    <phoneticPr fontId="2"/>
  </si>
  <si>
    <t>着信グループ情報の変更に失敗しました。グループ子番号が削除もしくは変更されています。　ログインID=①、セッションID=②、着信グループ名=③、グループ種別=④、代表番号=⑤</t>
    <rPh sb="0" eb="2">
      <t>チャクシン</t>
    </rPh>
    <rPh sb="6" eb="8">
      <t>ジョウホウ</t>
    </rPh>
    <rPh sb="9" eb="11">
      <t>ヘンコウ</t>
    </rPh>
    <rPh sb="12" eb="14">
      <t>シッパイ</t>
    </rPh>
    <phoneticPr fontId="2"/>
  </si>
  <si>
    <t>着信グループ情報の変更に失敗しました。内線代表番号が他の着信グループ情報の代表番号に設定されています。　ログインID=①、セッションID=②、着信グループ名=③、グループ種別=④、代表番号=⑤</t>
    <rPh sb="0" eb="2">
      <t>チャクシン</t>
    </rPh>
    <rPh sb="6" eb="8">
      <t>ジョウホウ</t>
    </rPh>
    <rPh sb="9" eb="11">
      <t>ヘンコウ</t>
    </rPh>
    <rPh sb="12" eb="14">
      <t>シッパイ</t>
    </rPh>
    <rPh sb="19" eb="21">
      <t>ナイセン</t>
    </rPh>
    <rPh sb="21" eb="23">
      <t>ダイヒョウ</t>
    </rPh>
    <rPh sb="23" eb="25">
      <t>バンゴウ</t>
    </rPh>
    <rPh sb="26" eb="27">
      <t>ホカ</t>
    </rPh>
    <rPh sb="28" eb="30">
      <t>チャクシン</t>
    </rPh>
    <rPh sb="34" eb="36">
      <t>ジョウホウ</t>
    </rPh>
    <rPh sb="37" eb="39">
      <t>ダイヒョウ</t>
    </rPh>
    <rPh sb="39" eb="41">
      <t>バンゴウ</t>
    </rPh>
    <rPh sb="42" eb="44">
      <t>セッテイ</t>
    </rPh>
    <phoneticPr fontId="2"/>
  </si>
  <si>
    <t>着信グループ情報の変更に失敗しました。内線代表番号が外線サービス種別「050pfb」の外線番号の着信内線番号に設定されています。　ログインID=①、セッションID=②、着信グループ名=③、グループ種別=④、代表番号=⑤</t>
    <rPh sb="0" eb="2">
      <t>チャクシン</t>
    </rPh>
    <rPh sb="6" eb="8">
      <t>ジョウホウ</t>
    </rPh>
    <rPh sb="9" eb="11">
      <t>ヘンコウ</t>
    </rPh>
    <rPh sb="12" eb="14">
      <t>シッパイ</t>
    </rPh>
    <phoneticPr fontId="2"/>
  </si>
  <si>
    <t>着信グループ情報の変更に失敗しました。グループ種別がコールピックアップ／コールパークの場合、異なる着信グループに同じ内線番号を設定できません。　ログインID=①、セッションID=②、着信グループ名=③、グループ種別=④、代表番号=⑤</t>
    <rPh sb="0" eb="2">
      <t>チャクシン</t>
    </rPh>
    <rPh sb="6" eb="8">
      <t>ジョウホウ</t>
    </rPh>
    <rPh sb="9" eb="11">
      <t>ヘンコウ</t>
    </rPh>
    <rPh sb="12" eb="14">
      <t>シッパイ</t>
    </rPh>
    <phoneticPr fontId="2"/>
  </si>
  <si>
    <t>着信グループ情報の削除に失敗しました。着信グループ情報は、すでに他のユーザによって変更されています。　ログインID=①、セッションID=②、着信グループ名=③、グループ種別=④、代表番号=⑤</t>
    <rPh sb="0" eb="2">
      <t>チャクシン</t>
    </rPh>
    <rPh sb="6" eb="8">
      <t>ジョウホウ</t>
    </rPh>
    <rPh sb="9" eb="11">
      <t>サクジョ</t>
    </rPh>
    <rPh sb="12" eb="14">
      <t>シッパイ</t>
    </rPh>
    <rPh sb="19" eb="21">
      <t>チャクシン</t>
    </rPh>
    <rPh sb="25" eb="27">
      <t>ジョウホウ</t>
    </rPh>
    <rPh sb="32" eb="33">
      <t>ホカ</t>
    </rPh>
    <rPh sb="41" eb="43">
      <t>ヘンコウ</t>
    </rPh>
    <phoneticPr fontId="2"/>
  </si>
  <si>
    <t xml:space="preserve">①…ログインID
②…セッションID
※(a)～(d)は重複が起きているMACアドレスを持つ内線番号数分繰り返し出力する。（この"："は繰り返しを表す記号。実際には出力しない。）
  (a)…N番
  (b)…内線番号
  (c)…MACアドレス
  (d)…種別（"内線番号情報"、"MACアドレス情報"、"画面入力"のうちいずれか。）
</t>
    <phoneticPr fontId="2"/>
  </si>
  <si>
    <t>VM支障移転</t>
  </si>
  <si>
    <t>端末自動設定</t>
  </si>
  <si>
    <t>VM支障移転予約</t>
  </si>
  <si>
    <t>ユーザ拠点情報管理機能</t>
  </si>
  <si>
    <t>VPN移転</t>
  </si>
  <si>
    <t>スタティックルート設定機能</t>
  </si>
  <si>
    <t>パケットフィルタ設定機能</t>
  </si>
  <si>
    <t>開通案内随時出力機能</t>
  </si>
  <si>
    <t>内線サーバ設定反映機能</t>
  </si>
  <si>
    <t>外線情報検索機能</t>
  </si>
  <si>
    <t>IP Phone MACアドレス管理機能</t>
  </si>
  <si>
    <t>保留音設定機能</t>
  </si>
  <si>
    <t>個別保留音の登録を開始します。　ログインID=①、セッションID=②、識別番号=③</t>
    <rPh sb="0" eb="2">
      <t>コベツ</t>
    </rPh>
    <rPh sb="2" eb="4">
      <t>ホリュウ</t>
    </rPh>
    <rPh sb="4" eb="5">
      <t>オン</t>
    </rPh>
    <rPh sb="6" eb="8">
      <t>トウロク</t>
    </rPh>
    <rPh sb="9" eb="11">
      <t>カイシ</t>
    </rPh>
    <rPh sb="35" eb="37">
      <t>シキベツ</t>
    </rPh>
    <rPh sb="37" eb="39">
      <t>バンゴウ</t>
    </rPh>
    <phoneticPr fontId="2"/>
  </si>
  <si>
    <t>①…ログインID
②…セッションID
③…識別番号</t>
    <rPh sb="21" eb="23">
      <t>シキベツ</t>
    </rPh>
    <rPh sb="23" eb="25">
      <t>バンゴウ</t>
    </rPh>
    <phoneticPr fontId="2"/>
  </si>
  <si>
    <t>個別保留音の一時配置に成功しました。　ログインID=①、セッションID=②、識別番号=③</t>
    <rPh sb="0" eb="2">
      <t>コベツ</t>
    </rPh>
    <rPh sb="2" eb="4">
      <t>ホリュウ</t>
    </rPh>
    <rPh sb="4" eb="5">
      <t>オン</t>
    </rPh>
    <rPh sb="6" eb="8">
      <t>イチジ</t>
    </rPh>
    <rPh sb="8" eb="10">
      <t>ハイチ</t>
    </rPh>
    <rPh sb="11" eb="13">
      <t>セイコウ</t>
    </rPh>
    <rPh sb="38" eb="40">
      <t>シキベツ</t>
    </rPh>
    <rPh sb="40" eb="42">
      <t>バンゴウ</t>
    </rPh>
    <phoneticPr fontId="2"/>
  </si>
  <si>
    <t>個別保留音の一時配置に失敗しました。　ログインID=①、セッションID=②、識別番号=③</t>
    <rPh sb="0" eb="2">
      <t>コベツ</t>
    </rPh>
    <rPh sb="2" eb="4">
      <t>ホリュウ</t>
    </rPh>
    <rPh sb="4" eb="5">
      <t>オン</t>
    </rPh>
    <rPh sb="6" eb="8">
      <t>イチジ</t>
    </rPh>
    <rPh sb="8" eb="10">
      <t>ハイチ</t>
    </rPh>
    <rPh sb="11" eb="13">
      <t>シッパイ</t>
    </rPh>
    <rPh sb="38" eb="40">
      <t>シキベツ</t>
    </rPh>
    <rPh sb="40" eb="42">
      <t>バンゴウ</t>
    </rPh>
    <phoneticPr fontId="2"/>
  </si>
  <si>
    <t>個別保留音のDB反映に成功しました。　ログインID=①、セッションID=②、識別番号=③</t>
    <rPh sb="0" eb="2">
      <t>コベツ</t>
    </rPh>
    <rPh sb="2" eb="4">
      <t>ホリュウ</t>
    </rPh>
    <rPh sb="4" eb="5">
      <t>オン</t>
    </rPh>
    <rPh sb="8" eb="10">
      <t>ハンエイ</t>
    </rPh>
    <rPh sb="11" eb="13">
      <t>セイコウ</t>
    </rPh>
    <rPh sb="38" eb="40">
      <t>シキベツ</t>
    </rPh>
    <rPh sb="40" eb="42">
      <t>バンゴウ</t>
    </rPh>
    <phoneticPr fontId="2"/>
  </si>
  <si>
    <t>個別保留音のDB反映に失敗しました。　ログインID=①、セッションID=②、識別番号=③</t>
    <rPh sb="0" eb="2">
      <t>コベツ</t>
    </rPh>
    <rPh sb="2" eb="4">
      <t>ホリュウ</t>
    </rPh>
    <rPh sb="4" eb="5">
      <t>オン</t>
    </rPh>
    <rPh sb="8" eb="10">
      <t>ハンエイ</t>
    </rPh>
    <rPh sb="11" eb="13">
      <t>シッパイ</t>
    </rPh>
    <rPh sb="38" eb="40">
      <t>シキベツ</t>
    </rPh>
    <rPh sb="40" eb="42">
      <t>バンゴウ</t>
    </rPh>
    <phoneticPr fontId="2"/>
  </si>
  <si>
    <t>個別保留音の一時ファイルの削除に成功しました。　ログインID=①、セッションID=②、識別番号=③</t>
    <rPh sb="0" eb="2">
      <t>コベツ</t>
    </rPh>
    <rPh sb="2" eb="4">
      <t>ホリュウ</t>
    </rPh>
    <rPh sb="4" eb="5">
      <t>オン</t>
    </rPh>
    <rPh sb="6" eb="8">
      <t>イチジ</t>
    </rPh>
    <rPh sb="13" eb="15">
      <t>サクジョ</t>
    </rPh>
    <rPh sb="16" eb="18">
      <t>セイコウ</t>
    </rPh>
    <rPh sb="43" eb="45">
      <t>シキベツ</t>
    </rPh>
    <rPh sb="45" eb="47">
      <t>バンゴウ</t>
    </rPh>
    <phoneticPr fontId="2"/>
  </si>
  <si>
    <t>個別保留音の一時ファイルの削除に失敗しました。　ログインID=①、セッションID=②、識別番号=③</t>
    <rPh sb="0" eb="2">
      <t>コベツ</t>
    </rPh>
    <rPh sb="2" eb="4">
      <t>ホリュウ</t>
    </rPh>
    <rPh sb="4" eb="5">
      <t>オン</t>
    </rPh>
    <rPh sb="6" eb="8">
      <t>イチジ</t>
    </rPh>
    <rPh sb="13" eb="15">
      <t>サクジョ</t>
    </rPh>
    <rPh sb="16" eb="18">
      <t>シッパイ</t>
    </rPh>
    <rPh sb="43" eb="45">
      <t>シキベツ</t>
    </rPh>
    <rPh sb="45" eb="47">
      <t>バンゴウ</t>
    </rPh>
    <phoneticPr fontId="2"/>
  </si>
  <si>
    <t>個別保留音の登録を終了します。　ログインID=①、セッションID=②、識別番号=③</t>
    <rPh sb="0" eb="2">
      <t>コベツ</t>
    </rPh>
    <rPh sb="2" eb="4">
      <t>ホリュウ</t>
    </rPh>
    <rPh sb="4" eb="5">
      <t>オン</t>
    </rPh>
    <rPh sb="6" eb="8">
      <t>トウロク</t>
    </rPh>
    <rPh sb="9" eb="11">
      <t>シュウリョウ</t>
    </rPh>
    <rPh sb="35" eb="37">
      <t>シキベツ</t>
    </rPh>
    <rPh sb="37" eb="39">
      <t>バンゴウ</t>
    </rPh>
    <phoneticPr fontId="2"/>
  </si>
  <si>
    <t>個別保留音のDB削除に成功しました。　ログインID=①、セッションID=②、識別番号=③</t>
    <rPh sb="0" eb="2">
      <t>コベツ</t>
    </rPh>
    <rPh sb="2" eb="4">
      <t>ホリュウ</t>
    </rPh>
    <rPh sb="4" eb="5">
      <t>オン</t>
    </rPh>
    <rPh sb="8" eb="10">
      <t>サクジョ</t>
    </rPh>
    <rPh sb="11" eb="13">
      <t>セイコウ</t>
    </rPh>
    <rPh sb="38" eb="40">
      <t>シキベツ</t>
    </rPh>
    <rPh sb="40" eb="42">
      <t>バンゴウ</t>
    </rPh>
    <phoneticPr fontId="2"/>
  </si>
  <si>
    <t>個別保留音のDB削除に失敗しました。　ログインID=①、セッションID=②、識別番号=③</t>
    <rPh sb="0" eb="2">
      <t>コベツ</t>
    </rPh>
    <rPh sb="2" eb="4">
      <t>ホリュウ</t>
    </rPh>
    <rPh sb="4" eb="5">
      <t>オン</t>
    </rPh>
    <rPh sb="8" eb="10">
      <t>サクジョ</t>
    </rPh>
    <rPh sb="11" eb="13">
      <t>シッパイ</t>
    </rPh>
    <rPh sb="38" eb="40">
      <t>シキベツ</t>
    </rPh>
    <rPh sb="40" eb="42">
      <t>バンゴウ</t>
    </rPh>
    <phoneticPr fontId="2"/>
  </si>
  <si>
    <t>保留音の変更を開始します。　ログインID=①、セッションID=②、識別番号=③</t>
    <rPh sb="0" eb="2">
      <t>ホリュウ</t>
    </rPh>
    <rPh sb="2" eb="3">
      <t>オン</t>
    </rPh>
    <rPh sb="4" eb="6">
      <t>ヘンコウ</t>
    </rPh>
    <rPh sb="7" eb="9">
      <t>カイシ</t>
    </rPh>
    <rPh sb="33" eb="35">
      <t>シキベツ</t>
    </rPh>
    <rPh sb="35" eb="37">
      <t>バンゴウ</t>
    </rPh>
    <phoneticPr fontId="2"/>
  </si>
  <si>
    <t>保留音のDB反映に成功しました。　ログインID=①、セッションID=②、識別番号=③</t>
    <rPh sb="0" eb="2">
      <t>ホリュウ</t>
    </rPh>
    <rPh sb="2" eb="3">
      <t>オン</t>
    </rPh>
    <rPh sb="6" eb="8">
      <t>ハンエイ</t>
    </rPh>
    <rPh sb="9" eb="11">
      <t>セイコウ</t>
    </rPh>
    <rPh sb="36" eb="38">
      <t>シキベツ</t>
    </rPh>
    <rPh sb="38" eb="40">
      <t>バンゴウ</t>
    </rPh>
    <phoneticPr fontId="2"/>
  </si>
  <si>
    <t>保留音のDB反映に失敗しました。　ログインID=①、セッションID=②、識別番号=③</t>
    <rPh sb="0" eb="2">
      <t>ホリュウ</t>
    </rPh>
    <rPh sb="2" eb="3">
      <t>オン</t>
    </rPh>
    <rPh sb="6" eb="8">
      <t>ハンエイ</t>
    </rPh>
    <rPh sb="9" eb="11">
      <t>シッパイ</t>
    </rPh>
    <rPh sb="36" eb="38">
      <t>シキベツ</t>
    </rPh>
    <rPh sb="38" eb="40">
      <t>バンゴウ</t>
    </rPh>
    <phoneticPr fontId="2"/>
  </si>
  <si>
    <t>保留音の一時配置に成功しました。　ログインID=①、セッションID=②、識別番号=③</t>
    <rPh sb="0" eb="2">
      <t>ホリュウ</t>
    </rPh>
    <rPh sb="2" eb="3">
      <t>オン</t>
    </rPh>
    <rPh sb="4" eb="6">
      <t>イチジ</t>
    </rPh>
    <rPh sb="6" eb="8">
      <t>ハイチ</t>
    </rPh>
    <rPh sb="9" eb="11">
      <t>セイコウ</t>
    </rPh>
    <rPh sb="36" eb="38">
      <t>シキベツ</t>
    </rPh>
    <rPh sb="38" eb="40">
      <t>バンゴウ</t>
    </rPh>
    <phoneticPr fontId="2"/>
  </si>
  <si>
    <t>保留音の一時配置に失敗しました。　ログインID=①、セッションID=②、識別番号=③</t>
    <rPh sb="0" eb="2">
      <t>ホリュウ</t>
    </rPh>
    <rPh sb="2" eb="3">
      <t>オン</t>
    </rPh>
    <rPh sb="4" eb="6">
      <t>イチジ</t>
    </rPh>
    <rPh sb="6" eb="8">
      <t>ハイチ</t>
    </rPh>
    <rPh sb="9" eb="11">
      <t>シッパイ</t>
    </rPh>
    <rPh sb="36" eb="38">
      <t>シキベツ</t>
    </rPh>
    <rPh sb="38" eb="40">
      <t>バンゴウ</t>
    </rPh>
    <phoneticPr fontId="2"/>
  </si>
  <si>
    <t>保留音のバックアップに成功しました。　ログインID=①、セッションID=②、識別番号=③</t>
    <rPh sb="0" eb="2">
      <t>ホリュウ</t>
    </rPh>
    <rPh sb="2" eb="3">
      <t>オン</t>
    </rPh>
    <rPh sb="11" eb="13">
      <t>セイコウ</t>
    </rPh>
    <rPh sb="38" eb="40">
      <t>シキベツ</t>
    </rPh>
    <rPh sb="40" eb="42">
      <t>バンゴウ</t>
    </rPh>
    <phoneticPr fontId="2"/>
  </si>
  <si>
    <t>保留音のバックアップに失敗しました。　ログインID=①、セッションID=②、識別番号=③</t>
    <rPh sb="0" eb="2">
      <t>ホリュウ</t>
    </rPh>
    <rPh sb="2" eb="3">
      <t>オン</t>
    </rPh>
    <rPh sb="11" eb="13">
      <t>シッパイ</t>
    </rPh>
    <rPh sb="38" eb="40">
      <t>シキベツ</t>
    </rPh>
    <rPh sb="40" eb="42">
      <t>バンゴウ</t>
    </rPh>
    <phoneticPr fontId="2"/>
  </si>
  <si>
    <t>保留音のアップロードに成功しました。　ログインID=①、セッションID=②、識別番号=③</t>
    <rPh sb="0" eb="2">
      <t>ホリュウ</t>
    </rPh>
    <rPh sb="2" eb="3">
      <t>オン</t>
    </rPh>
    <rPh sb="11" eb="13">
      <t>セイコウ</t>
    </rPh>
    <rPh sb="38" eb="40">
      <t>シキベツ</t>
    </rPh>
    <rPh sb="40" eb="42">
      <t>バンゴウ</t>
    </rPh>
    <phoneticPr fontId="2"/>
  </si>
  <si>
    <t>保留音のアップロードに失敗しました。　ログインID=①、セッションID=②、識別番号=③</t>
    <rPh sb="0" eb="2">
      <t>ホリュウ</t>
    </rPh>
    <rPh sb="2" eb="3">
      <t>オン</t>
    </rPh>
    <rPh sb="11" eb="13">
      <t>シッパイ</t>
    </rPh>
    <rPh sb="38" eb="40">
      <t>シキベツ</t>
    </rPh>
    <rPh sb="40" eb="42">
      <t>バンゴウ</t>
    </rPh>
    <phoneticPr fontId="2"/>
  </si>
  <si>
    <t>保留音のバックアップの削除に成功しました。　ログインID=①、セッションID=②、識別番号=③</t>
    <rPh sb="0" eb="2">
      <t>ホリュウ</t>
    </rPh>
    <rPh sb="2" eb="3">
      <t>オン</t>
    </rPh>
    <rPh sb="11" eb="13">
      <t>サクジョ</t>
    </rPh>
    <rPh sb="14" eb="16">
      <t>セイコウ</t>
    </rPh>
    <rPh sb="41" eb="43">
      <t>シキベツ</t>
    </rPh>
    <rPh sb="43" eb="45">
      <t>バンゴウ</t>
    </rPh>
    <phoneticPr fontId="2"/>
  </si>
  <si>
    <t>保留音のバックアップの削除に失敗しました。　ログインID=①、セッションID=②、識別番号=③</t>
    <rPh sb="0" eb="2">
      <t>ホリュウ</t>
    </rPh>
    <rPh sb="2" eb="3">
      <t>オン</t>
    </rPh>
    <rPh sb="14" eb="16">
      <t>シッパイ</t>
    </rPh>
    <rPh sb="41" eb="43">
      <t>シキベツ</t>
    </rPh>
    <rPh sb="43" eb="45">
      <t>バンゴウ</t>
    </rPh>
    <phoneticPr fontId="2"/>
  </si>
  <si>
    <t>保留音の一時ファイルの削除に成功しました。　ログインID=①、セッションID=②、識別番号=③</t>
    <rPh sb="0" eb="2">
      <t>ホリュウ</t>
    </rPh>
    <rPh sb="2" eb="3">
      <t>オン</t>
    </rPh>
    <rPh sb="4" eb="6">
      <t>イチジ</t>
    </rPh>
    <rPh sb="11" eb="13">
      <t>サクジョ</t>
    </rPh>
    <rPh sb="14" eb="16">
      <t>セイコウ</t>
    </rPh>
    <rPh sb="41" eb="43">
      <t>シキベツ</t>
    </rPh>
    <rPh sb="43" eb="45">
      <t>バンゴウ</t>
    </rPh>
    <phoneticPr fontId="2"/>
  </si>
  <si>
    <t>保留音の一時ファイルの削除に失敗しました。　ログインID=①、セッションID=②、識別番号=③</t>
    <rPh sb="0" eb="2">
      <t>ホリュウ</t>
    </rPh>
    <rPh sb="2" eb="3">
      <t>オン</t>
    </rPh>
    <rPh sb="4" eb="6">
      <t>イチジ</t>
    </rPh>
    <rPh sb="11" eb="13">
      <t>サクジョ</t>
    </rPh>
    <rPh sb="14" eb="16">
      <t>シッパイ</t>
    </rPh>
    <rPh sb="41" eb="43">
      <t>シキベツ</t>
    </rPh>
    <rPh sb="43" eb="45">
      <t>バンゴウ</t>
    </rPh>
    <phoneticPr fontId="2"/>
  </si>
  <si>
    <t>保留音の変更を終了します。　ログインID=①、セッションID=②、識別番号=③</t>
    <rPh sb="0" eb="2">
      <t>ホリュウ</t>
    </rPh>
    <rPh sb="2" eb="3">
      <t>オン</t>
    </rPh>
    <rPh sb="4" eb="6">
      <t>ヘンコウ</t>
    </rPh>
    <rPh sb="7" eb="9">
      <t>シュウリョウ</t>
    </rPh>
    <rPh sb="33" eb="35">
      <t>シキベツ</t>
    </rPh>
    <rPh sb="35" eb="37">
      <t>バンゴウ</t>
    </rPh>
    <phoneticPr fontId="2"/>
  </si>
  <si>
    <t>①…ログインID
②…セッションID
③…識別番号
④…soxコマンドメッセージ</t>
    <rPh sb="21" eb="23">
      <t>シキベツ</t>
    </rPh>
    <rPh sb="23" eb="25">
      <t>バンゴウ</t>
    </rPh>
    <phoneticPr fontId="2"/>
  </si>
  <si>
    <t>個別保留音のgsmファイル作成に成功しました。　ログインID=①、セッションID=②、識別番号=③、soxコマンドメッセージ=④</t>
    <rPh sb="0" eb="2">
      <t>コベツ</t>
    </rPh>
    <rPh sb="2" eb="4">
      <t>ホリュウ</t>
    </rPh>
    <rPh sb="4" eb="5">
      <t>オン</t>
    </rPh>
    <rPh sb="13" eb="15">
      <t>サクセイ</t>
    </rPh>
    <rPh sb="16" eb="18">
      <t>セイコウ</t>
    </rPh>
    <rPh sb="43" eb="45">
      <t>シキベツ</t>
    </rPh>
    <rPh sb="45" eb="47">
      <t>バンゴウ</t>
    </rPh>
    <phoneticPr fontId="2"/>
  </si>
  <si>
    <t>個別保留音のgsmファイル作成に失敗しました。　ログインID=①、セッションID=②、識別番号=③、soxコマンドメッセージ=④</t>
    <rPh sb="0" eb="2">
      <t>コベツ</t>
    </rPh>
    <rPh sb="2" eb="4">
      <t>ホリュウ</t>
    </rPh>
    <rPh sb="4" eb="5">
      <t>オン</t>
    </rPh>
    <rPh sb="13" eb="15">
      <t>サクセイ</t>
    </rPh>
    <rPh sb="16" eb="18">
      <t>シッパイ</t>
    </rPh>
    <rPh sb="43" eb="45">
      <t>シキベツ</t>
    </rPh>
    <rPh sb="45" eb="47">
      <t>バンゴウ</t>
    </rPh>
    <phoneticPr fontId="2"/>
  </si>
  <si>
    <t>個別保留音のサンプルファイル作成に成功しました。　ログインID=①、セッションID=②、識別番号=③、soxコマンドメッセージ=④</t>
    <rPh sb="0" eb="2">
      <t>コベツ</t>
    </rPh>
    <rPh sb="2" eb="4">
      <t>ホリュウ</t>
    </rPh>
    <rPh sb="4" eb="5">
      <t>オン</t>
    </rPh>
    <rPh sb="14" eb="16">
      <t>サクセイ</t>
    </rPh>
    <rPh sb="17" eb="19">
      <t>セイコウ</t>
    </rPh>
    <rPh sb="44" eb="46">
      <t>シキベツ</t>
    </rPh>
    <rPh sb="46" eb="48">
      <t>バンゴウ</t>
    </rPh>
    <phoneticPr fontId="2"/>
  </si>
  <si>
    <t>個別保留音のサンプルファイル作成に失敗しました。　ログインID=①、セッションID=②、識別番号=③、soxコマンドメッセージ=④</t>
    <rPh sb="0" eb="2">
      <t>コベツ</t>
    </rPh>
    <rPh sb="2" eb="4">
      <t>ホリュウ</t>
    </rPh>
    <rPh sb="4" eb="5">
      <t>オン</t>
    </rPh>
    <rPh sb="14" eb="16">
      <t>サクセイ</t>
    </rPh>
    <rPh sb="17" eb="19">
      <t>シッパイ</t>
    </rPh>
    <rPh sb="44" eb="46">
      <t>シキベツ</t>
    </rPh>
    <rPh sb="46" eb="48">
      <t>バンゴウ</t>
    </rPh>
    <phoneticPr fontId="2"/>
  </si>
  <si>
    <t>※サンプルファイルを作成しない仕様となったため削除。</t>
    <rPh sb="10" eb="12">
      <t>サクセイ</t>
    </rPh>
    <rPh sb="15" eb="17">
      <t>シヨウ</t>
    </rPh>
    <rPh sb="23" eb="25">
      <t>サクジョ</t>
    </rPh>
    <phoneticPr fontId="11"/>
  </si>
  <si>
    <t xml:space="preserve">Step2.9開発に伴う変更により、以下のシートを追加、または、修正。
シート[メッセージ一覧]
</t>
    <phoneticPr fontId="11"/>
  </si>
  <si>
    <t>第2.1版</t>
    <rPh sb="0" eb="1">
      <t>ダイ</t>
    </rPh>
    <rPh sb="4" eb="5">
      <t>バン</t>
    </rPh>
    <phoneticPr fontId="6"/>
  </si>
  <si>
    <t>VM（VPN未対応）の在庫が閾値を下回りました。　WebエントリID=①、リソースタイプ名=②、閾値=③、在庫数=④</t>
    <phoneticPr fontId="2"/>
  </si>
  <si>
    <t>①…WebエントリID
②…リソースタイプ名
③…閾値
④…在庫数
⑤…卸事業者識別 （VM情報.卸事業者識別の値）</t>
    <phoneticPr fontId="11"/>
  </si>
  <si>
    <t>Step3.0開発に伴う変更</t>
    <phoneticPr fontId="11"/>
  </si>
  <si>
    <r>
      <t>VM（卸事業者&lt;⑤&gt;</t>
    </r>
    <r>
      <rPr>
        <sz val="11"/>
        <color rgb="FF0000FF"/>
        <rFont val="ＭＳ ゴシック"/>
        <family val="3"/>
        <charset val="128"/>
      </rPr>
      <t>閉域網</t>
    </r>
    <r>
      <rPr>
        <sz val="11"/>
        <color rgb="FFFF0000"/>
        <rFont val="ＭＳ ゴシック"/>
        <family val="3"/>
        <charset val="128"/>
      </rPr>
      <t>接続用）の在庫が閾値を下回りました。　WebエントリID=①、リソースタイプ名=②、閾値=③、在庫数=④</t>
    </r>
    <rPh sb="10" eb="13">
      <t>ヘイイキモウ</t>
    </rPh>
    <rPh sb="18" eb="20">
      <t>ザイコ</t>
    </rPh>
    <rPh sb="21" eb="23">
      <t>イキチ</t>
    </rPh>
    <rPh sb="24" eb="26">
      <t>シタマワ</t>
    </rPh>
    <rPh sb="51" eb="52">
      <t>メイ</t>
    </rPh>
    <rPh sb="55" eb="57">
      <t>イキチ</t>
    </rPh>
    <rPh sb="60" eb="63">
      <t>ザイコスウ</t>
    </rPh>
    <phoneticPr fontId="2"/>
  </si>
  <si>
    <t>Step3.0開発に伴う変更</t>
    <phoneticPr fontId="11"/>
  </si>
  <si>
    <t>NTTソフトウェア</t>
    <phoneticPr fontId="11"/>
  </si>
  <si>
    <t xml:space="preserve">Step3.0開発に伴う変更により、以下のシートを追加、または、修正。
シート[メッセージ一覧]
</t>
    <phoneticPr fontId="11"/>
  </si>
  <si>
    <t>用語統一：「卸専用網」、「卸専用閉域網」　を「閉域網」に統一する
シート[メッセージ一覧]</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</si>
</sst>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yy/mm/dd"/>
    <numFmt numFmtId="178" formatCode="00"/>
  </numFmts>
  <fonts count="21">
    <font>
      <sz val="11"/>
      <name val="ＭＳ Ｐゴシック"/>
      <family val="3"/>
      <charset val="128"/>
    </font>
    <font>
      <sz val="11"/>
      <name val="ＭＳ ゴシック"/>
      <family val="3"/>
      <charset val="128"/>
    </font>
    <font>
      <sz val="6"/>
      <name val="ＭＳ Ｐゴシック"/>
      <family val="3"/>
      <charset val="128"/>
    </font>
    <font>
      <sz val="6"/>
      <name val="ＭＳ ゴシック"/>
      <family val="3"/>
      <charset val="128"/>
    </font>
    <font>
      <sz val="10"/>
      <name val="ＭＳ ゴシック"/>
      <family val="3"/>
      <charset val="128"/>
    </font>
    <font>
      <sz val="11"/>
      <color indexed="10"/>
      <name val="ＭＳ ゴシック"/>
      <family val="3"/>
      <charset val="128"/>
    </font>
    <font>
      <sz val="6"/>
      <name val="ＭＳ Ｐゴシック"/>
      <family val="3"/>
      <charset val="128"/>
    </font>
    <font>
      <u/>
      <sz val="14"/>
      <name val="ＭＳ Ｐゴシック"/>
      <family val="3"/>
      <charset val="128"/>
    </font>
    <font>
      <sz val="9"/>
      <name val="ＭＳ Ｐゴシック"/>
      <family val="3"/>
      <charset val="128"/>
    </font>
    <font>
      <sz val="9"/>
      <name val="ＭＳ ゴシック"/>
      <family val="3"/>
      <charset val="128"/>
    </font>
    <font>
      <sz val="18"/>
      <name val="ＭＳ Ｐゴシック"/>
      <family val="3"/>
      <charset val="128"/>
    </font>
    <font>
      <sz val="6"/>
      <name val="Calibri"/>
      <family val="2"/>
    </font>
    <font>
      <sz val="9"/>
      <color indexed="8"/>
      <name val="ＭＳ Ｐゴシック"/>
      <family val="3"/>
      <charset val="128"/>
    </font>
    <font>
      <sz val="11"/>
      <color indexed="8"/>
      <name val="ＭＳ Ｐゴシック"/>
      <family val="3"/>
      <charset val="128"/>
    </font>
    <font>
      <sz val="11"/>
      <color indexed="8"/>
      <name val="ＭＳ 明朝"/>
      <family val="1"/>
      <charset val="128"/>
    </font>
    <font>
      <sz val="20"/>
      <color indexed="8"/>
      <name val="ＭＳ 明朝"/>
      <family val="1"/>
      <charset val="128"/>
    </font>
    <font>
      <sz val="11"/>
      <color theme="1"/>
      <name val="ＭＳ Ｐゴシック"/>
      <family val="3"/>
      <charset val="128"/>
      <scheme val="minor"/>
    </font>
    <font>
      <sz val="11"/>
      <color rgb="FFFF0000"/>
      <name val="ＭＳ ゴシック"/>
      <family val="3"/>
      <charset val="128"/>
    </font>
    <font>
      <sz val="9"/>
      <color rgb="FFFF0000"/>
      <name val="ＭＳ Ｐゴシック"/>
      <family val="3"/>
      <charset val="128"/>
    </font>
    <font>
      <sz val="11"/>
      <color rgb="FF0000FF"/>
      <name val="ＭＳ ゴシック"/>
      <family val="3"/>
      <charset val="128"/>
    </font>
    <font>
      <sz val="9"/>
      <color rgb="FF0000FF"/>
      <name val="ＭＳ Ｐゴシック"/>
      <family val="3"/>
      <charset val="128"/>
    </font>
  </fonts>
  <fills count="8">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9"/>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right style="thin">
        <color indexed="64"/>
      </right>
      <top/>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style="hair">
        <color indexed="64"/>
      </top>
      <bottom/>
      <diagonal/>
    </border>
  </borders>
  <cellStyleXfs count="3">
    <xf numFmtId="0" fontId="0" fillId="0" borderId="0">
      <alignment vertical="center"/>
    </xf>
    <xf numFmtId="0" fontId="16" fillId="0" borderId="0">
      <alignment vertical="center"/>
    </xf>
    <xf numFmtId="0" fontId="16" fillId="0" borderId="0">
      <alignment vertical="center"/>
    </xf>
  </cellStyleXfs>
  <cellXfs count="134">
    <xf numFmtId="0" fontId="0" fillId="0" borderId="0" xfId="0">
      <alignment vertical="center"/>
    </xf>
    <xf numFmtId="0" fontId="1" fillId="0" borderId="0" xfId="0" applyFont="1" applyFill="1" applyBorder="1">
      <alignment vertical="center"/>
    </xf>
    <xf numFmtId="0" fontId="5" fillId="0" borderId="0" xfId="0" applyFont="1" applyFill="1" applyBorder="1">
      <alignment vertical="center"/>
    </xf>
    <xf numFmtId="0" fontId="16" fillId="0" borderId="0" xfId="1">
      <alignment vertical="center"/>
    </xf>
    <xf numFmtId="0" fontId="12" fillId="2" borderId="1" xfId="1" applyFont="1" applyFill="1" applyBorder="1">
      <alignment vertical="center"/>
    </xf>
    <xf numFmtId="0" fontId="12" fillId="0" borderId="1" xfId="1" applyFont="1" applyBorder="1">
      <alignment vertical="center"/>
    </xf>
    <xf numFmtId="0" fontId="7" fillId="0" borderId="0" xfId="0" applyFont="1">
      <alignment vertical="center"/>
    </xf>
    <xf numFmtId="0" fontId="8" fillId="0" borderId="0" xfId="0" applyFont="1">
      <alignment vertical="center"/>
    </xf>
    <xf numFmtId="0" fontId="10" fillId="0" borderId="0" xfId="0" applyFont="1">
      <alignment vertical="center"/>
    </xf>
    <xf numFmtId="0" fontId="0" fillId="0" borderId="1" xfId="0" applyBorder="1">
      <alignment vertical="center"/>
    </xf>
    <xf numFmtId="0" fontId="0" fillId="0" borderId="0" xfId="0" applyFont="1" applyBorder="1">
      <alignment vertical="center"/>
    </xf>
    <xf numFmtId="0" fontId="13" fillId="0" borderId="0" xfId="1" applyFont="1" applyBorder="1">
      <alignmen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178" fontId="1" fillId="0" borderId="6" xfId="0" applyNumberFormat="1" applyFont="1" applyFill="1" applyBorder="1" applyAlignment="1">
      <alignment horizontal="center" vertical="center"/>
    </xf>
    <xf numFmtId="0" fontId="12" fillId="0" borderId="1" xfId="1" applyFont="1" applyBorder="1" applyAlignment="1">
      <alignment vertical="center" wrapText="1"/>
    </xf>
    <xf numFmtId="0" fontId="4" fillId="3" borderId="3" xfId="0" applyFont="1" applyFill="1" applyBorder="1" applyAlignment="1">
      <alignment horizontal="center" vertical="center" wrapText="1"/>
    </xf>
    <xf numFmtId="0" fontId="0" fillId="0" borderId="6" xfId="0" applyFont="1" applyFill="1" applyBorder="1">
      <alignment vertical="center"/>
    </xf>
    <xf numFmtId="0" fontId="1" fillId="0" borderId="8" xfId="0" applyFont="1" applyFill="1" applyBorder="1" applyAlignment="1">
      <alignment horizontal="center" vertical="center"/>
    </xf>
    <xf numFmtId="178" fontId="1" fillId="0" borderId="9" xfId="0" applyNumberFormat="1" applyFont="1" applyFill="1" applyBorder="1" applyAlignment="1">
      <alignment horizontal="center" vertical="center"/>
    </xf>
    <xf numFmtId="0" fontId="1" fillId="5" borderId="5" xfId="0" applyFont="1" applyFill="1" applyBorder="1" applyAlignment="1">
      <alignment horizontal="center" vertical="center"/>
    </xf>
    <xf numFmtId="178" fontId="1" fillId="5" borderId="6" xfId="0" applyNumberFormat="1"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vertical="center" wrapText="1"/>
    </xf>
    <xf numFmtId="0" fontId="1" fillId="5" borderId="7" xfId="0" applyFont="1" applyFill="1" applyBorder="1" applyAlignment="1">
      <alignment vertical="center" wrapText="1"/>
    </xf>
    <xf numFmtId="0" fontId="17" fillId="0" borderId="0" xfId="0" applyFont="1" applyFill="1" applyBorder="1">
      <alignment vertical="center"/>
    </xf>
    <xf numFmtId="0" fontId="1" fillId="0" borderId="10" xfId="0" applyFont="1" applyFill="1" applyBorder="1" applyAlignment="1">
      <alignment horizontal="center" vertical="center"/>
    </xf>
    <xf numFmtId="178" fontId="1" fillId="0" borderId="11" xfId="0" applyNumberFormat="1" applyFont="1" applyFill="1" applyBorder="1" applyAlignment="1">
      <alignment horizontal="center" vertical="center"/>
    </xf>
    <xf numFmtId="0" fontId="0" fillId="0" borderId="6" xfId="0" applyFont="1" applyFill="1" applyBorder="1" applyAlignment="1">
      <alignment vertical="center" wrapText="1"/>
    </xf>
    <xf numFmtId="0" fontId="0" fillId="0" borderId="0" xfId="0" applyFont="1" applyFill="1">
      <alignment vertical="center"/>
    </xf>
    <xf numFmtId="0" fontId="0" fillId="0" borderId="14" xfId="0" applyFont="1" applyFill="1" applyBorder="1">
      <alignment vertical="center"/>
    </xf>
    <xf numFmtId="0" fontId="0" fillId="0" borderId="11" xfId="0" applyFont="1" applyFill="1" applyBorder="1" applyAlignment="1">
      <alignment vertical="center" wrapText="1"/>
    </xf>
    <xf numFmtId="0" fontId="0" fillId="0" borderId="11" xfId="0" applyFont="1" applyFill="1" applyBorder="1">
      <alignment vertical="center"/>
    </xf>
    <xf numFmtId="0" fontId="16" fillId="0" borderId="0" xfId="1" applyFill="1">
      <alignment vertical="center"/>
    </xf>
    <xf numFmtId="0" fontId="0" fillId="5" borderId="6" xfId="0" applyFont="1" applyFill="1" applyBorder="1">
      <alignment vertical="center"/>
    </xf>
    <xf numFmtId="0" fontId="0" fillId="5" borderId="6" xfId="0" applyFill="1" applyBorder="1">
      <alignment vertical="center"/>
    </xf>
    <xf numFmtId="0" fontId="0" fillId="5" borderId="6" xfId="0" applyFill="1" applyBorder="1" applyAlignment="1">
      <alignment vertical="center" wrapText="1"/>
    </xf>
    <xf numFmtId="0" fontId="1" fillId="5" borderId="8" xfId="0" applyFont="1" applyFill="1" applyBorder="1" applyAlignment="1">
      <alignment horizontal="center" vertical="center"/>
    </xf>
    <xf numFmtId="178" fontId="1" fillId="5" borderId="9" xfId="0" applyNumberFormat="1" applyFont="1" applyFill="1" applyBorder="1" applyAlignment="1">
      <alignment horizontal="center" vertical="center"/>
    </xf>
    <xf numFmtId="0" fontId="1" fillId="5" borderId="9" xfId="0" applyFont="1" applyFill="1" applyBorder="1" applyAlignment="1">
      <alignment horizontal="center" vertical="center"/>
    </xf>
    <xf numFmtId="0" fontId="0" fillId="5" borderId="9" xfId="0" applyFill="1" applyBorder="1">
      <alignment vertical="center"/>
    </xf>
    <xf numFmtId="0" fontId="1" fillId="5" borderId="9" xfId="0" applyFont="1" applyFill="1" applyBorder="1" applyAlignment="1">
      <alignment vertical="center" wrapText="1"/>
    </xf>
    <xf numFmtId="0" fontId="0" fillId="5" borderId="9" xfId="0" applyFill="1" applyBorder="1" applyAlignment="1">
      <alignment vertical="center" wrapText="1"/>
    </xf>
    <xf numFmtId="0" fontId="13" fillId="0" borderId="0" xfId="1" applyFont="1" applyFill="1" applyBorder="1">
      <alignment vertical="center"/>
    </xf>
    <xf numFmtId="0" fontId="1" fillId="0" borderId="9" xfId="0" applyFont="1" applyFill="1" applyBorder="1" applyAlignment="1">
      <alignment horizontal="center" vertical="center"/>
    </xf>
    <xf numFmtId="0" fontId="1" fillId="0" borderId="9" xfId="0" applyFont="1" applyFill="1" applyBorder="1" applyAlignment="1">
      <alignment vertical="center" wrapText="1"/>
    </xf>
    <xf numFmtId="0" fontId="1" fillId="0" borderId="23" xfId="0" applyFont="1" applyFill="1" applyBorder="1" applyAlignment="1">
      <alignment vertical="center" wrapText="1"/>
    </xf>
    <xf numFmtId="0" fontId="1" fillId="5" borderId="10" xfId="0" applyFont="1" applyFill="1" applyBorder="1" applyAlignment="1">
      <alignment horizontal="center" vertical="center"/>
    </xf>
    <xf numFmtId="178" fontId="1" fillId="5" borderId="11" xfId="0" applyNumberFormat="1" applyFont="1" applyFill="1" applyBorder="1" applyAlignment="1">
      <alignment horizontal="center" vertical="center"/>
    </xf>
    <xf numFmtId="0" fontId="0" fillId="5" borderId="6" xfId="0" applyFont="1" applyFill="1" applyBorder="1" applyAlignment="1">
      <alignment vertical="center" wrapText="1"/>
    </xf>
    <xf numFmtId="0" fontId="8" fillId="0" borderId="1" xfId="1" applyFont="1" applyFill="1" applyBorder="1">
      <alignment vertical="center"/>
    </xf>
    <xf numFmtId="0" fontId="8" fillId="0" borderId="1" xfId="1" applyFont="1" applyFill="1" applyBorder="1" applyAlignment="1">
      <alignment vertical="center" wrapText="1"/>
    </xf>
    <xf numFmtId="0" fontId="0" fillId="5" borderId="9" xfId="0" applyFont="1" applyFill="1" applyBorder="1" applyAlignment="1">
      <alignment vertical="center" wrapText="1"/>
    </xf>
    <xf numFmtId="0" fontId="1" fillId="5" borderId="23" xfId="0" applyFont="1" applyFill="1" applyBorder="1" applyAlignment="1">
      <alignment vertical="center" wrapText="1"/>
    </xf>
    <xf numFmtId="0" fontId="0" fillId="0" borderId="9" xfId="0" applyFont="1" applyFill="1" applyBorder="1" applyAlignment="1">
      <alignment vertical="center" wrapText="1"/>
    </xf>
    <xf numFmtId="0" fontId="1" fillId="0" borderId="12" xfId="0" applyFont="1" applyFill="1" applyBorder="1" applyAlignment="1">
      <alignment horizontal="center" vertical="center"/>
    </xf>
    <xf numFmtId="178" fontId="1" fillId="0" borderId="13" xfId="0" applyNumberFormat="1" applyFont="1" applyFill="1" applyBorder="1" applyAlignment="1">
      <alignment horizontal="center" vertical="center"/>
    </xf>
    <xf numFmtId="0" fontId="1" fillId="0" borderId="13" xfId="0" applyFont="1" applyFill="1" applyBorder="1" applyAlignment="1">
      <alignment horizontal="center" vertical="center"/>
    </xf>
    <xf numFmtId="0" fontId="0" fillId="0" borderId="13" xfId="0" applyFont="1" applyFill="1" applyBorder="1" applyAlignment="1">
      <alignment vertical="center" wrapText="1"/>
    </xf>
    <xf numFmtId="0" fontId="1" fillId="0" borderId="13" xfId="0" applyFont="1" applyFill="1" applyBorder="1" applyAlignment="1">
      <alignment vertical="center" wrapText="1"/>
    </xf>
    <xf numFmtId="0" fontId="1" fillId="0" borderId="15" xfId="0" applyFont="1" applyFill="1" applyBorder="1" applyAlignment="1">
      <alignment vertical="center" wrapText="1"/>
    </xf>
    <xf numFmtId="0" fontId="8" fillId="6" borderId="1" xfId="1" applyFont="1" applyFill="1" applyBorder="1">
      <alignment vertical="center"/>
    </xf>
    <xf numFmtId="0" fontId="8" fillId="6" borderId="1" xfId="1" applyFont="1" applyFill="1" applyBorder="1" applyAlignment="1">
      <alignment vertical="center" wrapText="1"/>
    </xf>
    <xf numFmtId="0" fontId="1" fillId="0" borderId="0" xfId="0" applyFont="1" applyFill="1" applyBorder="1" applyAlignment="1">
      <alignment vertical="center" wrapText="1"/>
    </xf>
    <xf numFmtId="0" fontId="0" fillId="0" borderId="0" xfId="0" applyAlignment="1">
      <alignment vertical="center" wrapText="1"/>
    </xf>
    <xf numFmtId="0" fontId="1" fillId="0" borderId="5" xfId="0" applyFont="1" applyFill="1" applyBorder="1" applyAlignment="1">
      <alignment horizontal="center" vertical="center" wrapText="1"/>
    </xf>
    <xf numFmtId="178" fontId="1" fillId="0" borderId="6" xfId="0" applyNumberFormat="1"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8" xfId="0" applyFont="1" applyFill="1" applyBorder="1" applyAlignment="1">
      <alignment horizontal="center" vertical="center" wrapText="1"/>
    </xf>
    <xf numFmtId="178" fontId="1" fillId="0" borderId="9" xfId="0" applyNumberFormat="1" applyFont="1" applyFill="1" applyBorder="1" applyAlignment="1">
      <alignment horizontal="center" vertical="center" wrapText="1"/>
    </xf>
    <xf numFmtId="0" fontId="1" fillId="0" borderId="9" xfId="0" applyFont="1" applyFill="1" applyBorder="1" applyAlignment="1">
      <alignment horizontal="center" vertical="center" wrapText="1"/>
    </xf>
    <xf numFmtId="0" fontId="12" fillId="2" borderId="1" xfId="1" applyFont="1" applyFill="1" applyBorder="1" applyAlignment="1">
      <alignment horizontal="center" vertical="center"/>
    </xf>
    <xf numFmtId="0" fontId="12" fillId="0" borderId="1" xfId="1" applyFont="1" applyBorder="1" applyAlignment="1">
      <alignment horizontal="center" vertical="center"/>
    </xf>
    <xf numFmtId="0" fontId="8" fillId="0" borderId="1" xfId="1" applyFont="1" applyFill="1" applyBorder="1" applyAlignment="1">
      <alignment horizontal="center" vertical="center"/>
    </xf>
    <xf numFmtId="0" fontId="8" fillId="6" borderId="1" xfId="1" applyFont="1" applyFill="1" applyBorder="1" applyAlignment="1">
      <alignment horizontal="center" vertical="center"/>
    </xf>
    <xf numFmtId="177" fontId="12" fillId="0" borderId="1" xfId="1" applyNumberFormat="1" applyFont="1" applyBorder="1" applyAlignment="1">
      <alignment horizontal="center" vertical="center"/>
    </xf>
    <xf numFmtId="176" fontId="12" fillId="0" borderId="1" xfId="1" applyNumberFormat="1" applyFont="1" applyBorder="1" applyAlignment="1">
      <alignment horizontal="center" vertical="center"/>
    </xf>
    <xf numFmtId="177" fontId="8" fillId="0" borderId="1" xfId="1" applyNumberFormat="1" applyFont="1" applyFill="1" applyBorder="1" applyAlignment="1">
      <alignment horizontal="center" vertical="center"/>
    </xf>
    <xf numFmtId="176" fontId="8" fillId="0" borderId="1" xfId="1" applyNumberFormat="1" applyFont="1" applyFill="1" applyBorder="1" applyAlignment="1">
      <alignment horizontal="center" vertical="center"/>
    </xf>
    <xf numFmtId="177" fontId="8" fillId="6" borderId="1" xfId="1" applyNumberFormat="1" applyFont="1" applyFill="1" applyBorder="1" applyAlignment="1">
      <alignment horizontal="center" vertical="center"/>
    </xf>
    <xf numFmtId="176" fontId="8" fillId="6" borderId="1" xfId="1" applyNumberFormat="1" applyFont="1" applyFill="1" applyBorder="1" applyAlignment="1">
      <alignment horizontal="center" vertical="center"/>
    </xf>
    <xf numFmtId="0" fontId="0" fillId="0" borderId="0" xfId="0" applyFill="1">
      <alignment vertical="center"/>
    </xf>
    <xf numFmtId="0" fontId="8" fillId="0" borderId="1" xfId="0" applyFont="1" applyFill="1" applyBorder="1" applyAlignment="1">
      <alignment horizontal="center" vertical="center"/>
    </xf>
    <xf numFmtId="177"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0" borderId="1" xfId="0" applyFont="1" applyFill="1" applyBorder="1" applyAlignment="1">
      <alignment vertical="center" wrapText="1"/>
    </xf>
    <xf numFmtId="0" fontId="8" fillId="0" borderId="1" xfId="0" applyFont="1" applyFill="1" applyBorder="1">
      <alignment vertical="center"/>
    </xf>
    <xf numFmtId="0" fontId="17" fillId="7" borderId="5" xfId="0" applyFont="1" applyFill="1" applyBorder="1" applyAlignment="1">
      <alignment horizontal="center" vertical="center"/>
    </xf>
    <xf numFmtId="178" fontId="17" fillId="7" borderId="6" xfId="0" applyNumberFormat="1" applyFont="1" applyFill="1" applyBorder="1" applyAlignment="1">
      <alignment horizontal="center" vertical="center"/>
    </xf>
    <xf numFmtId="0" fontId="17" fillId="7" borderId="6" xfId="0" applyFont="1" applyFill="1" applyBorder="1" applyAlignment="1">
      <alignment horizontal="center" vertical="center"/>
    </xf>
    <xf numFmtId="0" fontId="17" fillId="7" borderId="6" xfId="0" applyFont="1" applyFill="1" applyBorder="1" applyAlignment="1">
      <alignment vertical="center" wrapText="1"/>
    </xf>
    <xf numFmtId="0" fontId="17" fillId="7" borderId="7" xfId="0" applyFont="1" applyFill="1" applyBorder="1" applyAlignment="1">
      <alignment vertical="center" wrapText="1"/>
    </xf>
    <xf numFmtId="0" fontId="18" fillId="7" borderId="1" xfId="0" applyFont="1" applyFill="1" applyBorder="1" applyAlignment="1">
      <alignment horizontal="center" vertical="center"/>
    </xf>
    <xf numFmtId="177" fontId="18" fillId="7" borderId="1" xfId="0" applyNumberFormat="1" applyFont="1" applyFill="1" applyBorder="1" applyAlignment="1">
      <alignment horizontal="center" vertical="center"/>
    </xf>
    <xf numFmtId="176" fontId="18" fillId="7" borderId="1" xfId="0" applyNumberFormat="1" applyFont="1" applyFill="1" applyBorder="1" applyAlignment="1">
      <alignment horizontal="center" vertical="center"/>
    </xf>
    <xf numFmtId="0" fontId="18" fillId="7" borderId="1" xfId="0" applyFont="1" applyFill="1" applyBorder="1" applyAlignment="1">
      <alignment vertical="center" wrapText="1"/>
    </xf>
    <xf numFmtId="0" fontId="18" fillId="7" borderId="1" xfId="0" applyFont="1" applyFill="1" applyBorder="1">
      <alignment vertical="center"/>
    </xf>
    <xf numFmtId="0" fontId="15" fillId="0" borderId="0" xfId="0" applyFont="1" applyAlignment="1">
      <alignment horizontal="center" vertical="center"/>
    </xf>
    <xf numFmtId="0" fontId="14" fillId="0" borderId="1" xfId="0" applyFont="1" applyBorder="1" applyAlignment="1">
      <alignment horizontal="center" vertical="center"/>
    </xf>
    <xf numFmtId="14" fontId="14" fillId="0" borderId="1" xfId="0" applyNumberFormat="1" applyFont="1" applyBorder="1" applyAlignment="1">
      <alignment horizontal="center" vertical="center"/>
    </xf>
    <xf numFmtId="0" fontId="16" fillId="0" borderId="16" xfId="1" applyBorder="1" applyAlignment="1">
      <alignment horizontal="center" vertical="center"/>
    </xf>
    <xf numFmtId="0" fontId="8" fillId="4" borderId="17" xfId="0" applyFont="1" applyFill="1" applyBorder="1" applyAlignment="1">
      <alignment vertical="top" wrapText="1"/>
    </xf>
    <xf numFmtId="0" fontId="0" fillId="0" borderId="18" xfId="0" applyFont="1" applyBorder="1" applyAlignment="1">
      <alignment vertical="top"/>
    </xf>
    <xf numFmtId="0" fontId="0" fillId="0" borderId="19" xfId="0" applyFont="1" applyBorder="1" applyAlignment="1">
      <alignment vertical="top"/>
    </xf>
    <xf numFmtId="0" fontId="8" fillId="4" borderId="17" xfId="0" applyFont="1" applyFill="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8" fillId="4" borderId="17" xfId="0" applyFont="1" applyFill="1" applyBorder="1" applyAlignment="1">
      <alignment vertical="center" wrapText="1"/>
    </xf>
    <xf numFmtId="0" fontId="8" fillId="0" borderId="17" xfId="0" applyFont="1" applyFill="1" applyBorder="1" applyAlignment="1">
      <alignment vertical="top" wrapText="1"/>
    </xf>
    <xf numFmtId="0" fontId="0" fillId="0" borderId="18" xfId="0" applyFill="1" applyBorder="1" applyAlignment="1">
      <alignment vertical="top"/>
    </xf>
    <xf numFmtId="0" fontId="0" fillId="0" borderId="19" xfId="0" applyFill="1" applyBorder="1" applyAlignment="1">
      <alignment vertical="top"/>
    </xf>
    <xf numFmtId="0" fontId="9" fillId="4" borderId="17" xfId="0" applyFont="1" applyFill="1" applyBorder="1" applyAlignment="1">
      <alignment vertical="top" wrapText="1"/>
    </xf>
    <xf numFmtId="0" fontId="1" fillId="0" borderId="18" xfId="0" applyFont="1" applyBorder="1" applyAlignment="1">
      <alignment vertical="top"/>
    </xf>
    <xf numFmtId="0" fontId="1" fillId="0" borderId="19" xfId="0" applyFont="1" applyBorder="1" applyAlignment="1">
      <alignment vertical="top"/>
    </xf>
    <xf numFmtId="0" fontId="8" fillId="3" borderId="17" xfId="0" applyFont="1" applyFill="1" applyBorder="1" applyAlignment="1">
      <alignment vertical="top"/>
    </xf>
    <xf numFmtId="0" fontId="8" fillId="0" borderId="18" xfId="0" applyFont="1" applyBorder="1" applyAlignment="1">
      <alignment vertical="top"/>
    </xf>
    <xf numFmtId="0" fontId="8" fillId="0" borderId="19" xfId="0" applyFont="1" applyBorder="1" applyAlignment="1">
      <alignment vertical="top"/>
    </xf>
    <xf numFmtId="0" fontId="8" fillId="3" borderId="20" xfId="0" applyFont="1" applyFill="1" applyBorder="1" applyAlignment="1">
      <alignment vertical="top"/>
    </xf>
    <xf numFmtId="0" fontId="8" fillId="0" borderId="21" xfId="0" applyFont="1" applyBorder="1" applyAlignment="1">
      <alignment vertical="top"/>
    </xf>
    <xf numFmtId="0" fontId="8" fillId="0" borderId="22" xfId="0" applyFont="1" applyBorder="1" applyAlignment="1">
      <alignment vertical="top"/>
    </xf>
    <xf numFmtId="0" fontId="0" fillId="0" borderId="18" xfId="0" applyBorder="1" applyAlignment="1">
      <alignment vertical="top"/>
    </xf>
    <xf numFmtId="0" fontId="0" fillId="0" borderId="19" xfId="0" applyBorder="1" applyAlignment="1">
      <alignment vertical="top"/>
    </xf>
    <xf numFmtId="0" fontId="4" fillId="3" borderId="3" xfId="0" applyFont="1" applyFill="1" applyBorder="1" applyAlignment="1">
      <alignment horizontal="center" vertical="center" wrapText="1"/>
    </xf>
    <xf numFmtId="0" fontId="20" fillId="7" borderId="1" xfId="0" applyFont="1" applyFill="1" applyBorder="1" applyAlignment="1">
      <alignment horizontal="center" vertical="center"/>
    </xf>
    <xf numFmtId="177" fontId="20" fillId="7" borderId="1" xfId="0" applyNumberFormat="1" applyFont="1" applyFill="1" applyBorder="1" applyAlignment="1">
      <alignment horizontal="center" vertical="center"/>
    </xf>
    <xf numFmtId="176" fontId="20" fillId="7" borderId="1" xfId="0" applyNumberFormat="1" applyFont="1" applyFill="1" applyBorder="1" applyAlignment="1">
      <alignment horizontal="center" vertical="center"/>
    </xf>
    <xf numFmtId="0" fontId="20" fillId="7" borderId="1" xfId="0" applyFont="1" applyFill="1" applyBorder="1" applyAlignment="1">
      <alignment vertical="center" wrapText="1"/>
    </xf>
    <xf numFmtId="0" fontId="20" fillId="7" borderId="1" xfId="0" applyFont="1" applyFill="1" applyBorder="1">
      <alignment vertical="center"/>
    </xf>
  </cellXfs>
  <cellStyles count="3">
    <cellStyle name="標準" xfId="0" builtinId="0"/>
    <cellStyle name="標準 2" xfId="1"/>
    <cellStyle name="標準 3" xfId="2"/>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3249706</xdr:colOff>
      <xdr:row>64</xdr:row>
      <xdr:rowOff>784411</xdr:rowOff>
    </xdr:from>
    <xdr:to>
      <xdr:col>11</xdr:col>
      <xdr:colOff>1221440</xdr:colOff>
      <xdr:row>65</xdr:row>
      <xdr:rowOff>571499</xdr:rowOff>
    </xdr:to>
    <xdr:sp macro="" textlink="">
      <xdr:nvSpPr>
        <xdr:cNvPr id="2" name="四角形吹き出し 1"/>
        <xdr:cNvSpPr/>
      </xdr:nvSpPr>
      <xdr:spPr>
        <a:xfrm>
          <a:off x="17817353" y="37718999"/>
          <a:ext cx="2398058" cy="840441"/>
        </a:xfrm>
        <a:prstGeom prst="wedgeRectCallout">
          <a:avLst>
            <a:gd name="adj1" fmla="val -55921"/>
            <a:gd name="adj2" fmla="val 76618"/>
          </a:avLst>
        </a:prstGeom>
        <a:solidFill>
          <a:srgbClr val="FFFF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ログメッセージの追加　（</a:t>
          </a:r>
          <a:r>
            <a:rPr kumimoji="1" lang="en-US" altLang="ja-JP" sz="1100">
              <a:solidFill>
                <a:srgbClr val="FF0000"/>
              </a:solidFill>
            </a:rPr>
            <a:t>SO</a:t>
          </a:r>
          <a:r>
            <a:rPr kumimoji="1" lang="ja-JP" altLang="en-US" sz="1100">
              <a:solidFill>
                <a:srgbClr val="FF0000"/>
              </a:solidFill>
            </a:rPr>
            <a:t>工事処理）</a:t>
          </a:r>
        </a:p>
      </xdr:txBody>
    </xdr:sp>
    <xdr:clientData/>
  </xdr:twoCellAnchor>
  <xdr:twoCellAnchor>
    <xdr:from>
      <xdr:col>9</xdr:col>
      <xdr:colOff>1994647</xdr:colOff>
      <xdr:row>64</xdr:row>
      <xdr:rowOff>896470</xdr:rowOff>
    </xdr:from>
    <xdr:to>
      <xdr:col>9</xdr:col>
      <xdr:colOff>4080622</xdr:colOff>
      <xdr:row>65</xdr:row>
      <xdr:rowOff>395567</xdr:rowOff>
    </xdr:to>
    <xdr:sp macro="" textlink="">
      <xdr:nvSpPr>
        <xdr:cNvPr id="3" name="四角形吹き出し 2"/>
        <xdr:cNvSpPr/>
      </xdr:nvSpPr>
      <xdr:spPr>
        <a:xfrm>
          <a:off x="11642912" y="37831058"/>
          <a:ext cx="2085975" cy="552450"/>
        </a:xfrm>
        <a:prstGeom prst="wedgeRectCallout">
          <a:avLst>
            <a:gd name="adj1" fmla="val -79413"/>
            <a:gd name="adj2" fmla="val 8083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3333FF"/>
              </a:solidFill>
              <a:latin typeface="+mj-ea"/>
              <a:ea typeface="+mj-ea"/>
            </a:rPr>
            <a:t>2016/4/12</a:t>
          </a:r>
        </a:p>
        <a:p>
          <a:pPr algn="l"/>
          <a:r>
            <a:rPr kumimoji="1" lang="ja-JP" altLang="en-US" sz="1000">
              <a:solidFill>
                <a:srgbClr val="3333FF"/>
              </a:solidFill>
              <a:latin typeface="+mj-ea"/>
              <a:ea typeface="+mj-ea"/>
            </a:rPr>
            <a:t>卸専用網⇒閉域網　への統一</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H51"/>
  <sheetViews>
    <sheetView view="pageBreakPreview" topLeftCell="A16" zoomScaleNormal="100" zoomScaleSheetLayoutView="100" workbookViewId="0">
      <selection activeCell="E22" sqref="E22"/>
    </sheetView>
  </sheetViews>
  <sheetFormatPr defaultRowHeight="13.5"/>
  <sheetData>
    <row r="8" spans="2:8" ht="24">
      <c r="B8" s="103" t="s">
        <v>71</v>
      </c>
      <c r="C8" s="103"/>
      <c r="D8" s="103"/>
      <c r="E8" s="103"/>
      <c r="F8" s="103"/>
      <c r="G8" s="103"/>
      <c r="H8" s="103"/>
    </row>
    <row r="9" spans="2:8" ht="24">
      <c r="B9" s="103" t="s">
        <v>3</v>
      </c>
      <c r="C9" s="103"/>
      <c r="D9" s="103"/>
      <c r="E9" s="103"/>
      <c r="F9" s="103"/>
      <c r="G9" s="103"/>
      <c r="H9" s="103"/>
    </row>
    <row r="12" spans="2:8" ht="24">
      <c r="B12" s="103" t="s">
        <v>9</v>
      </c>
      <c r="C12" s="103"/>
      <c r="D12" s="103"/>
      <c r="E12" s="103"/>
      <c r="F12" s="103"/>
      <c r="G12" s="103"/>
      <c r="H12" s="103"/>
    </row>
    <row r="13" spans="2:8" ht="24">
      <c r="B13" s="103" t="s">
        <v>17</v>
      </c>
      <c r="C13" s="103"/>
      <c r="D13" s="103"/>
      <c r="E13" s="103"/>
      <c r="F13" s="103"/>
      <c r="G13" s="103"/>
      <c r="H13" s="103"/>
    </row>
    <row r="21" spans="2:8" ht="24">
      <c r="B21" s="103" t="s">
        <v>644</v>
      </c>
      <c r="C21" s="103"/>
      <c r="D21" s="103"/>
      <c r="E21" s="103"/>
      <c r="F21" s="103"/>
      <c r="G21" s="103"/>
      <c r="H21" s="103"/>
    </row>
    <row r="38" spans="2:8" ht="24">
      <c r="B38" s="103" t="s">
        <v>72</v>
      </c>
      <c r="C38" s="103"/>
      <c r="D38" s="103"/>
      <c r="E38" s="103"/>
      <c r="F38" s="103"/>
      <c r="G38" s="103"/>
      <c r="H38" s="103"/>
    </row>
    <row r="49" spans="2:8">
      <c r="B49" s="104" t="s">
        <v>4</v>
      </c>
      <c r="C49" s="104"/>
      <c r="D49" s="104" t="s">
        <v>5</v>
      </c>
      <c r="E49" s="104"/>
      <c r="F49" s="104" t="s">
        <v>6</v>
      </c>
      <c r="G49" s="104"/>
      <c r="H49" s="104"/>
    </row>
    <row r="50" spans="2:8">
      <c r="B50" s="105">
        <v>42551</v>
      </c>
      <c r="C50" s="104"/>
      <c r="D50" s="104" t="s">
        <v>7</v>
      </c>
      <c r="E50" s="104"/>
      <c r="F50" s="104" t="s">
        <v>8</v>
      </c>
      <c r="G50" s="104"/>
      <c r="H50" s="104"/>
    </row>
    <row r="51" spans="2:8">
      <c r="B51" s="104"/>
      <c r="C51" s="104"/>
      <c r="D51" s="104"/>
      <c r="E51" s="104"/>
      <c r="F51" s="104"/>
      <c r="G51" s="104"/>
      <c r="H51" s="104"/>
    </row>
  </sheetData>
  <mergeCells count="12">
    <mergeCell ref="B49:C49"/>
    <mergeCell ref="D49:E49"/>
    <mergeCell ref="F49:H49"/>
    <mergeCell ref="B50:C51"/>
    <mergeCell ref="D50:E51"/>
    <mergeCell ref="F50:H51"/>
    <mergeCell ref="B21:H21"/>
    <mergeCell ref="B38:H38"/>
    <mergeCell ref="B8:H8"/>
    <mergeCell ref="B9:H9"/>
    <mergeCell ref="B12:H12"/>
    <mergeCell ref="B13:H13"/>
  </mergeCells>
  <phoneticPr fontId="2"/>
  <pageMargins left="0.78740157480314965" right="0.78740157480314965" top="0.98425196850393704" bottom="0.98425196850393704" header="0.51181102362204722" footer="0.51181102362204722"/>
  <pageSetup paperSize="9" fitToHeight="0" orientation="portrait" r:id="rId1"/>
  <headerFooter alignWithMargins="0">
    <oddFooter>&amp;RCopyright©2016 NTTコミュニケーションズ株式会社</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G53"/>
  <sheetViews>
    <sheetView tabSelected="1" view="pageBreakPreview" zoomScaleNormal="100" zoomScaleSheetLayoutView="100" workbookViewId="0">
      <selection activeCell="F17" sqref="F17"/>
    </sheetView>
  </sheetViews>
  <sheetFormatPr defaultRowHeight="13.5"/>
  <cols>
    <col min="1" max="1" width="1.875" style="3" customWidth="1"/>
    <col min="2" max="2" width="4.25" style="3" bestFit="1" customWidth="1"/>
    <col min="3" max="3" width="9.625" style="3" customWidth="1"/>
    <col min="4" max="4" width="4.25" style="3" bestFit="1" customWidth="1"/>
    <col min="5" max="5" width="30.5" style="3" customWidth="1"/>
    <col min="6" max="6" width="44.625" style="3" customWidth="1"/>
    <col min="7" max="7" width="15.5" style="3" customWidth="1"/>
    <col min="8" max="8" width="1.875" style="3" customWidth="1"/>
    <col min="9" max="16384" width="9" style="3"/>
  </cols>
  <sheetData>
    <row r="2" spans="2:7">
      <c r="B2" s="106" t="s">
        <v>10</v>
      </c>
      <c r="C2" s="106"/>
      <c r="D2" s="106"/>
      <c r="E2" s="106"/>
      <c r="F2" s="106"/>
      <c r="G2" s="106"/>
    </row>
    <row r="3" spans="2:7">
      <c r="B3" s="77" t="s">
        <v>11</v>
      </c>
      <c r="C3" s="77" t="s">
        <v>12</v>
      </c>
      <c r="D3" s="77" t="s">
        <v>13</v>
      </c>
      <c r="E3" s="4" t="s">
        <v>14</v>
      </c>
      <c r="F3" s="4" t="s">
        <v>15</v>
      </c>
      <c r="G3" s="4" t="s">
        <v>16</v>
      </c>
    </row>
    <row r="4" spans="2:7">
      <c r="B4" s="78">
        <v>1</v>
      </c>
      <c r="C4" s="81">
        <v>41729</v>
      </c>
      <c r="D4" s="82">
        <v>1</v>
      </c>
      <c r="E4" s="21" t="s">
        <v>73</v>
      </c>
      <c r="F4" s="5"/>
      <c r="G4" s="5" t="s">
        <v>74</v>
      </c>
    </row>
    <row r="5" spans="2:7" ht="33.75">
      <c r="B5" s="78">
        <v>2</v>
      </c>
      <c r="C5" s="81">
        <v>41754</v>
      </c>
      <c r="D5" s="82">
        <v>1.1000000000000001</v>
      </c>
      <c r="E5" s="21" t="s">
        <v>314</v>
      </c>
      <c r="F5" s="21" t="s">
        <v>554</v>
      </c>
      <c r="G5" s="5" t="s">
        <v>74</v>
      </c>
    </row>
    <row r="6" spans="2:7" ht="33.75">
      <c r="B6" s="78">
        <v>3</v>
      </c>
      <c r="C6" s="81">
        <v>41789</v>
      </c>
      <c r="D6" s="82">
        <v>1.2</v>
      </c>
      <c r="E6" s="21" t="s">
        <v>357</v>
      </c>
      <c r="F6" s="21" t="s">
        <v>555</v>
      </c>
      <c r="G6" s="5" t="s">
        <v>74</v>
      </c>
    </row>
    <row r="7" spans="2:7" ht="33.75">
      <c r="B7" s="78">
        <v>4</v>
      </c>
      <c r="C7" s="81">
        <v>41908</v>
      </c>
      <c r="D7" s="82">
        <v>1.3</v>
      </c>
      <c r="E7" s="21" t="s">
        <v>383</v>
      </c>
      <c r="F7" s="21" t="s">
        <v>556</v>
      </c>
      <c r="G7" s="5" t="s">
        <v>386</v>
      </c>
    </row>
    <row r="8" spans="2:7" s="39" customFormat="1" ht="33.75">
      <c r="B8" s="79">
        <v>5</v>
      </c>
      <c r="C8" s="83">
        <v>41943</v>
      </c>
      <c r="D8" s="84">
        <v>1.4</v>
      </c>
      <c r="E8" s="57" t="s">
        <v>515</v>
      </c>
      <c r="F8" s="57" t="s">
        <v>557</v>
      </c>
      <c r="G8" s="56" t="s">
        <v>74</v>
      </c>
    </row>
    <row r="9" spans="2:7" s="39" customFormat="1" ht="33.75">
      <c r="B9" s="80">
        <v>6</v>
      </c>
      <c r="C9" s="85" t="s">
        <v>506</v>
      </c>
      <c r="D9" s="86">
        <v>1.5</v>
      </c>
      <c r="E9" s="68" t="s">
        <v>516</v>
      </c>
      <c r="F9" s="68" t="s">
        <v>558</v>
      </c>
      <c r="G9" s="67" t="s">
        <v>74</v>
      </c>
    </row>
    <row r="10" spans="2:7" ht="33.75">
      <c r="B10" s="79">
        <v>7</v>
      </c>
      <c r="C10" s="83">
        <v>42083</v>
      </c>
      <c r="D10" s="84">
        <v>1.6</v>
      </c>
      <c r="E10" s="57" t="s">
        <v>548</v>
      </c>
      <c r="F10" s="57" t="s">
        <v>559</v>
      </c>
      <c r="G10" s="56" t="s">
        <v>74</v>
      </c>
    </row>
    <row r="11" spans="2:7" ht="33" customHeight="1">
      <c r="B11" s="79">
        <v>8</v>
      </c>
      <c r="C11" s="83">
        <v>42185</v>
      </c>
      <c r="D11" s="84">
        <v>1.7</v>
      </c>
      <c r="E11" s="57" t="s">
        <v>561</v>
      </c>
      <c r="F11" s="57" t="s">
        <v>560</v>
      </c>
      <c r="G11" s="56" t="s">
        <v>74</v>
      </c>
    </row>
    <row r="12" spans="2:7" ht="33" customHeight="1">
      <c r="B12" s="79">
        <v>9</v>
      </c>
      <c r="C12" s="83">
        <v>42265</v>
      </c>
      <c r="D12" s="84">
        <v>1.8</v>
      </c>
      <c r="E12" s="57" t="s">
        <v>564</v>
      </c>
      <c r="F12" s="57" t="s">
        <v>570</v>
      </c>
      <c r="G12" s="56" t="s">
        <v>74</v>
      </c>
    </row>
    <row r="13" spans="2:7" s="87" customFormat="1" ht="33.75">
      <c r="B13" s="88">
        <v>10</v>
      </c>
      <c r="C13" s="89">
        <v>42360</v>
      </c>
      <c r="D13" s="90">
        <v>1.9</v>
      </c>
      <c r="E13" s="91" t="s">
        <v>579</v>
      </c>
      <c r="F13" s="91" t="s">
        <v>580</v>
      </c>
      <c r="G13" s="92" t="s">
        <v>567</v>
      </c>
    </row>
    <row r="14" spans="2:7" s="39" customFormat="1" ht="33.75">
      <c r="B14" s="88">
        <v>11</v>
      </c>
      <c r="C14" s="89">
        <v>42447</v>
      </c>
      <c r="D14" s="90">
        <v>2</v>
      </c>
      <c r="E14" s="91" t="s">
        <v>581</v>
      </c>
      <c r="F14" s="91" t="s">
        <v>643</v>
      </c>
      <c r="G14" s="92" t="s">
        <v>567</v>
      </c>
    </row>
    <row r="15" spans="2:7" s="39" customFormat="1" ht="39" customHeight="1">
      <c r="B15" s="98">
        <v>12</v>
      </c>
      <c r="C15" s="99">
        <v>42453</v>
      </c>
      <c r="D15" s="100">
        <v>2.1</v>
      </c>
      <c r="E15" s="101" t="s">
        <v>647</v>
      </c>
      <c r="F15" s="101" t="s">
        <v>651</v>
      </c>
      <c r="G15" s="102" t="s">
        <v>567</v>
      </c>
    </row>
    <row r="16" spans="2:7" ht="51" customHeight="1">
      <c r="B16" s="129">
        <v>13</v>
      </c>
      <c r="C16" s="130">
        <v>42472</v>
      </c>
      <c r="D16" s="131">
        <v>2.1</v>
      </c>
      <c r="E16" s="132" t="s">
        <v>649</v>
      </c>
      <c r="F16" s="132" t="s">
        <v>652</v>
      </c>
      <c r="G16" s="133" t="s">
        <v>650</v>
      </c>
    </row>
    <row r="17" spans="2:7">
      <c r="B17" s="79"/>
      <c r="C17" s="83"/>
      <c r="D17" s="84"/>
      <c r="E17" s="57"/>
      <c r="F17" s="57"/>
      <c r="G17" s="56"/>
    </row>
    <row r="18" spans="2:7">
      <c r="B18" s="79"/>
      <c r="C18" s="83"/>
      <c r="D18" s="84"/>
      <c r="E18" s="57"/>
      <c r="F18" s="57"/>
      <c r="G18" s="56"/>
    </row>
    <row r="19" spans="2:7">
      <c r="B19" s="79"/>
      <c r="C19" s="83"/>
      <c r="D19" s="84"/>
      <c r="E19" s="57"/>
      <c r="F19" s="57"/>
      <c r="G19" s="56"/>
    </row>
    <row r="20" spans="2:7">
      <c r="B20" s="79"/>
      <c r="C20" s="83"/>
      <c r="D20" s="84"/>
      <c r="E20" s="57"/>
      <c r="F20" s="57"/>
      <c r="G20" s="56"/>
    </row>
    <row r="21" spans="2:7">
      <c r="B21" s="79"/>
      <c r="C21" s="83"/>
      <c r="D21" s="84"/>
      <c r="E21" s="57"/>
      <c r="F21" s="57"/>
      <c r="G21" s="56"/>
    </row>
    <row r="22" spans="2:7">
      <c r="B22" s="79"/>
      <c r="C22" s="83"/>
      <c r="D22" s="84"/>
      <c r="E22" s="57"/>
      <c r="F22" s="57"/>
      <c r="G22" s="56"/>
    </row>
    <row r="23" spans="2:7">
      <c r="B23" s="79"/>
      <c r="C23" s="83"/>
      <c r="D23" s="84"/>
      <c r="E23" s="57"/>
      <c r="F23" s="57"/>
      <c r="G23" s="56"/>
    </row>
    <row r="24" spans="2:7">
      <c r="B24" s="79"/>
      <c r="C24" s="83"/>
      <c r="D24" s="84"/>
      <c r="E24" s="57"/>
      <c r="F24" s="57"/>
      <c r="G24" s="56"/>
    </row>
    <row r="25" spans="2:7">
      <c r="B25" s="79"/>
      <c r="C25" s="83"/>
      <c r="D25" s="84"/>
      <c r="E25" s="57"/>
      <c r="F25" s="57"/>
      <c r="G25" s="56"/>
    </row>
    <row r="26" spans="2:7">
      <c r="B26" s="79"/>
      <c r="C26" s="83"/>
      <c r="D26" s="84"/>
      <c r="E26" s="57"/>
      <c r="F26" s="57"/>
      <c r="G26" s="56"/>
    </row>
    <row r="27" spans="2:7">
      <c r="B27" s="79"/>
      <c r="C27" s="83"/>
      <c r="D27" s="84"/>
      <c r="E27" s="57"/>
      <c r="F27" s="57"/>
      <c r="G27" s="56"/>
    </row>
    <row r="28" spans="2:7">
      <c r="B28" s="79"/>
      <c r="C28" s="83"/>
      <c r="D28" s="84"/>
      <c r="E28" s="57"/>
      <c r="F28" s="57"/>
      <c r="G28" s="56"/>
    </row>
    <row r="29" spans="2:7">
      <c r="B29" s="79"/>
      <c r="C29" s="83"/>
      <c r="D29" s="84"/>
      <c r="E29" s="57"/>
      <c r="F29" s="57"/>
      <c r="G29" s="56"/>
    </row>
    <row r="30" spans="2:7">
      <c r="B30" s="79"/>
      <c r="C30" s="83"/>
      <c r="D30" s="84"/>
      <c r="E30" s="57"/>
      <c r="F30" s="57"/>
      <c r="G30" s="56"/>
    </row>
    <row r="31" spans="2:7">
      <c r="B31" s="79"/>
      <c r="C31" s="83"/>
      <c r="D31" s="84"/>
      <c r="E31" s="57"/>
      <c r="F31" s="57"/>
      <c r="G31" s="56"/>
    </row>
    <row r="32" spans="2:7">
      <c r="B32" s="79"/>
      <c r="C32" s="83"/>
      <c r="D32" s="84"/>
      <c r="E32" s="57"/>
      <c r="F32" s="57"/>
      <c r="G32" s="56"/>
    </row>
    <row r="33" spans="2:7">
      <c r="B33" s="79"/>
      <c r="C33" s="83"/>
      <c r="D33" s="84"/>
      <c r="E33" s="57"/>
      <c r="F33" s="57"/>
      <c r="G33" s="56"/>
    </row>
    <row r="34" spans="2:7">
      <c r="B34" s="79"/>
      <c r="C34" s="83"/>
      <c r="D34" s="84"/>
      <c r="E34" s="57"/>
      <c r="F34" s="57"/>
      <c r="G34" s="56"/>
    </row>
    <row r="35" spans="2:7">
      <c r="B35" s="79"/>
      <c r="C35" s="83"/>
      <c r="D35" s="84"/>
      <c r="E35" s="57"/>
      <c r="F35" s="57"/>
      <c r="G35" s="56"/>
    </row>
    <row r="36" spans="2:7">
      <c r="B36" s="79"/>
      <c r="C36" s="83"/>
      <c r="D36" s="84"/>
      <c r="E36" s="57"/>
      <c r="F36" s="57"/>
      <c r="G36" s="56"/>
    </row>
    <row r="37" spans="2:7">
      <c r="B37" s="79"/>
      <c r="C37" s="83"/>
      <c r="D37" s="84"/>
      <c r="E37" s="57"/>
      <c r="F37" s="57"/>
      <c r="G37" s="56"/>
    </row>
    <row r="38" spans="2:7">
      <c r="B38" s="79"/>
      <c r="C38" s="83"/>
      <c r="D38" s="84"/>
      <c r="E38" s="57"/>
      <c r="F38" s="57"/>
      <c r="G38" s="56"/>
    </row>
    <row r="39" spans="2:7">
      <c r="B39" s="79"/>
      <c r="C39" s="83"/>
      <c r="D39" s="84"/>
      <c r="E39" s="57"/>
      <c r="F39" s="57"/>
      <c r="G39" s="56"/>
    </row>
    <row r="40" spans="2:7">
      <c r="B40" s="79"/>
      <c r="C40" s="83"/>
      <c r="D40" s="84"/>
      <c r="E40" s="57"/>
      <c r="F40" s="57"/>
      <c r="G40" s="56"/>
    </row>
    <row r="41" spans="2:7">
      <c r="B41" s="79"/>
      <c r="C41" s="83"/>
      <c r="D41" s="84"/>
      <c r="E41" s="57"/>
      <c r="F41" s="57"/>
      <c r="G41" s="56"/>
    </row>
    <row r="42" spans="2:7">
      <c r="B42" s="79"/>
      <c r="C42" s="83"/>
      <c r="D42" s="84"/>
      <c r="E42" s="57"/>
      <c r="F42" s="57"/>
      <c r="G42" s="56"/>
    </row>
    <row r="43" spans="2:7">
      <c r="B43" s="79"/>
      <c r="C43" s="83"/>
      <c r="D43" s="84"/>
      <c r="E43" s="57"/>
      <c r="F43" s="57"/>
      <c r="G43" s="56"/>
    </row>
    <row r="44" spans="2:7">
      <c r="B44" s="79"/>
      <c r="C44" s="83"/>
      <c r="D44" s="84"/>
      <c r="E44" s="57"/>
      <c r="F44" s="57"/>
      <c r="G44" s="56"/>
    </row>
    <row r="45" spans="2:7">
      <c r="B45" s="79"/>
      <c r="C45" s="83"/>
      <c r="D45" s="84"/>
      <c r="E45" s="57"/>
      <c r="F45" s="57"/>
      <c r="G45" s="56"/>
    </row>
    <row r="46" spans="2:7">
      <c r="B46" s="79"/>
      <c r="C46" s="83"/>
      <c r="D46" s="84"/>
      <c r="E46" s="57"/>
      <c r="F46" s="57"/>
      <c r="G46" s="56"/>
    </row>
    <row r="47" spans="2:7">
      <c r="B47" s="79"/>
      <c r="C47" s="83"/>
      <c r="D47" s="84"/>
      <c r="E47" s="57"/>
      <c r="F47" s="57"/>
      <c r="G47" s="56"/>
    </row>
    <row r="48" spans="2:7">
      <c r="B48" s="79"/>
      <c r="C48" s="83"/>
      <c r="D48" s="84"/>
      <c r="E48" s="57"/>
      <c r="F48" s="57"/>
      <c r="G48" s="56"/>
    </row>
    <row r="49" spans="2:7">
      <c r="B49" s="79"/>
      <c r="C49" s="83"/>
      <c r="D49" s="84"/>
      <c r="E49" s="57"/>
      <c r="F49" s="57"/>
      <c r="G49" s="56"/>
    </row>
    <row r="50" spans="2:7">
      <c r="B50" s="79"/>
      <c r="C50" s="83"/>
      <c r="D50" s="84"/>
      <c r="E50" s="57"/>
      <c r="F50" s="57"/>
      <c r="G50" s="56"/>
    </row>
    <row r="51" spans="2:7">
      <c r="B51" s="79"/>
      <c r="C51" s="83"/>
      <c r="D51" s="84"/>
      <c r="E51" s="57"/>
      <c r="F51" s="57"/>
      <c r="G51" s="56"/>
    </row>
    <row r="52" spans="2:7">
      <c r="B52" s="79"/>
      <c r="C52" s="83"/>
      <c r="D52" s="84"/>
      <c r="E52" s="57"/>
      <c r="F52" s="57"/>
      <c r="G52" s="56"/>
    </row>
    <row r="53" spans="2:7">
      <c r="B53" s="79"/>
      <c r="C53" s="83"/>
      <c r="D53" s="84"/>
      <c r="E53" s="57"/>
      <c r="F53" s="57"/>
      <c r="G53" s="56"/>
    </row>
  </sheetData>
  <mergeCells count="1">
    <mergeCell ref="B2:G2"/>
  </mergeCells>
  <phoneticPr fontId="2"/>
  <pageMargins left="0.78740157480314965" right="0.78740157480314965" top="0.98425196850393704" bottom="0.98425196850393704" header="0.51181102362204722" footer="0.51181102362204722"/>
  <pageSetup paperSize="9" scale="77" fitToHeight="0"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G14"/>
  <sheetViews>
    <sheetView view="pageBreakPreview" zoomScaleNormal="115" zoomScaleSheetLayoutView="100" workbookViewId="0">
      <selection activeCell="H12" sqref="H12:AG12"/>
    </sheetView>
  </sheetViews>
  <sheetFormatPr defaultColWidth="3.75" defaultRowHeight="11.25"/>
  <cols>
    <col min="1" max="16384" width="3.75" style="7"/>
  </cols>
  <sheetData>
    <row r="2" spans="2:33" ht="17.25">
      <c r="B2" s="6" t="s">
        <v>19</v>
      </c>
    </row>
    <row r="4" spans="2:33">
      <c r="C4" s="7" t="s">
        <v>26</v>
      </c>
    </row>
    <row r="7" spans="2:33" ht="13.5">
      <c r="C7" s="120" t="s">
        <v>20</v>
      </c>
      <c r="D7" s="121"/>
      <c r="E7" s="121"/>
      <c r="F7" s="121"/>
      <c r="G7" s="122"/>
      <c r="H7" s="110" t="s">
        <v>117</v>
      </c>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2"/>
    </row>
    <row r="8" spans="2:33" ht="13.5">
      <c r="C8" s="120" t="s">
        <v>21</v>
      </c>
      <c r="D8" s="121"/>
      <c r="E8" s="121"/>
      <c r="F8" s="121"/>
      <c r="G8" s="122"/>
      <c r="H8" s="110" t="s">
        <v>75</v>
      </c>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2"/>
    </row>
    <row r="9" spans="2:33" ht="13.5">
      <c r="C9" s="120" t="s">
        <v>22</v>
      </c>
      <c r="D9" s="121"/>
      <c r="E9" s="121"/>
      <c r="F9" s="121"/>
      <c r="G9" s="122"/>
      <c r="H9" s="113" t="s">
        <v>117</v>
      </c>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2"/>
    </row>
    <row r="10" spans="2:33" ht="219.75" customHeight="1">
      <c r="C10" s="123" t="s">
        <v>23</v>
      </c>
      <c r="D10" s="124"/>
      <c r="E10" s="124"/>
      <c r="F10" s="124"/>
      <c r="G10" s="125"/>
      <c r="H10" s="117" t="s">
        <v>565</v>
      </c>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9"/>
    </row>
    <row r="11" spans="2:33" ht="27.75" customHeight="1">
      <c r="C11" s="120" t="s">
        <v>25</v>
      </c>
      <c r="D11" s="126"/>
      <c r="E11" s="126"/>
      <c r="F11" s="126"/>
      <c r="G11" s="127"/>
      <c r="H11" s="107" t="s">
        <v>118</v>
      </c>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9"/>
    </row>
    <row r="12" spans="2:33" ht="277.5" customHeight="1">
      <c r="C12" s="120" t="s">
        <v>24</v>
      </c>
      <c r="D12" s="121"/>
      <c r="E12" s="121"/>
      <c r="F12" s="121"/>
      <c r="G12" s="122"/>
      <c r="H12" s="114" t="s">
        <v>566</v>
      </c>
      <c r="I12" s="115"/>
      <c r="J12" s="115"/>
      <c r="K12" s="115"/>
      <c r="L12" s="115"/>
      <c r="M12" s="115"/>
      <c r="N12" s="115"/>
      <c r="O12" s="115"/>
      <c r="P12" s="115"/>
      <c r="Q12" s="115"/>
      <c r="R12" s="115"/>
      <c r="S12" s="115"/>
      <c r="T12" s="115"/>
      <c r="U12" s="115"/>
      <c r="V12" s="115"/>
      <c r="W12" s="115"/>
      <c r="X12" s="115"/>
      <c r="Y12" s="115"/>
      <c r="Z12" s="115"/>
      <c r="AA12" s="115"/>
      <c r="AB12" s="115"/>
      <c r="AC12" s="115"/>
      <c r="AD12" s="115"/>
      <c r="AE12" s="115"/>
      <c r="AF12" s="115"/>
      <c r="AG12" s="116"/>
    </row>
    <row r="13" spans="2:33" ht="14.25" customHeight="1"/>
    <row r="14" spans="2:33" ht="14.25" customHeight="1"/>
  </sheetData>
  <mergeCells count="12">
    <mergeCell ref="C7:G7"/>
    <mergeCell ref="C8:G8"/>
    <mergeCell ref="C9:G9"/>
    <mergeCell ref="C12:G12"/>
    <mergeCell ref="C10:G10"/>
    <mergeCell ref="C11:G11"/>
    <mergeCell ref="H11:AG11"/>
    <mergeCell ref="H7:AG7"/>
    <mergeCell ref="H8:AG8"/>
    <mergeCell ref="H9:AG9"/>
    <mergeCell ref="H12:AG12"/>
    <mergeCell ref="H10:AG10"/>
  </mergeCells>
  <phoneticPr fontId="2"/>
  <pageMargins left="0.78740157480314965" right="0.78740157480314965" top="0.98425196850393704" bottom="0.98425196850393704" header="0.51181102362204722" footer="0.51181102362204722"/>
  <pageSetup paperSize="9" scale="67" fitToHeight="0" orientation="portrait"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L365"/>
  <sheetViews>
    <sheetView view="pageBreakPreview" topLeftCell="A4" zoomScale="85" zoomScaleNormal="85" zoomScaleSheetLayoutView="85" workbookViewId="0">
      <pane ySplit="1" topLeftCell="A62" activePane="bottomLeft" state="frozen"/>
      <selection activeCell="H26" sqref="H26"/>
      <selection pane="bottomLeft" activeCell="J67" sqref="J67"/>
    </sheetView>
  </sheetViews>
  <sheetFormatPr defaultRowHeight="13.5"/>
  <cols>
    <col min="1" max="1" width="3.875" customWidth="1"/>
    <col min="2" max="2" width="7.625" customWidth="1"/>
    <col min="3" max="3" width="4.875" customWidth="1"/>
    <col min="4" max="4" width="21.25" customWidth="1"/>
    <col min="5" max="5" width="4.75" customWidth="1"/>
    <col min="6" max="6" width="42.75" customWidth="1"/>
    <col min="7" max="7" width="7.625" customWidth="1"/>
    <col min="8" max="8" width="16.875" bestFit="1" customWidth="1"/>
    <col min="9" max="9" width="16.875" customWidth="1"/>
    <col min="10" max="10" width="64.625" customWidth="1"/>
    <col min="11" max="11" width="58.125" customWidth="1"/>
    <col min="12" max="12" width="66.125" customWidth="1"/>
    <col min="13" max="13" width="3.875" customWidth="1"/>
    <col min="14" max="14" width="6.5" bestFit="1" customWidth="1"/>
    <col min="15" max="15" width="21.25" customWidth="1"/>
  </cols>
  <sheetData>
    <row r="2" spans="1:12" ht="21">
      <c r="A2" s="8" t="s">
        <v>28</v>
      </c>
    </row>
    <row r="4" spans="1:12" s="1" customFormat="1" ht="28.5" customHeight="1">
      <c r="B4" s="12" t="s">
        <v>27</v>
      </c>
      <c r="C4" s="128" t="s">
        <v>29</v>
      </c>
      <c r="D4" s="128"/>
      <c r="E4" s="128" t="s">
        <v>30</v>
      </c>
      <c r="F4" s="128"/>
      <c r="G4" s="22" t="s">
        <v>115</v>
      </c>
      <c r="H4" s="13" t="s">
        <v>0</v>
      </c>
      <c r="I4" s="13" t="s">
        <v>39</v>
      </c>
      <c r="J4" s="14" t="s">
        <v>1</v>
      </c>
      <c r="K4" s="13" t="s">
        <v>85</v>
      </c>
      <c r="L4" s="15" t="s">
        <v>86</v>
      </c>
    </row>
    <row r="5" spans="1:12" s="1" customFormat="1" ht="49.5" customHeight="1">
      <c r="B5" s="16">
        <f>ROW()-4</f>
        <v>1</v>
      </c>
      <c r="C5" s="20">
        <v>1</v>
      </c>
      <c r="D5" s="17" t="s">
        <v>18</v>
      </c>
      <c r="E5" s="20">
        <v>1</v>
      </c>
      <c r="F5" s="17" t="s">
        <v>18</v>
      </c>
      <c r="G5" s="20">
        <f t="shared" ref="G5:G37" si="0">IF(F5=F4,G4+1,1)</f>
        <v>1</v>
      </c>
      <c r="H5" s="17" t="s">
        <v>38</v>
      </c>
      <c r="I5" s="17" t="str">
        <f>IF(H5&lt;&gt;"",LOOKUP(H5,{"DEBUG","ERROR","FATAL","INFO","WARN"},{"D","E","F","I","W"}),"")&amp;TEXT(C5,"00")&amp;TEXT(E5,"00")&amp;TEXT(G5,"00")</f>
        <v>I010101</v>
      </c>
      <c r="J5" s="18" t="s">
        <v>191</v>
      </c>
      <c r="K5" s="18" t="s">
        <v>120</v>
      </c>
      <c r="L5" s="19" t="s">
        <v>123</v>
      </c>
    </row>
    <row r="6" spans="1:12" s="1" customFormat="1" ht="51" customHeight="1">
      <c r="B6" s="16">
        <f>ROW()-4</f>
        <v>2</v>
      </c>
      <c r="C6" s="20">
        <v>1</v>
      </c>
      <c r="D6" s="17" t="s">
        <v>18</v>
      </c>
      <c r="E6" s="20">
        <v>1</v>
      </c>
      <c r="F6" s="17" t="s">
        <v>18</v>
      </c>
      <c r="G6" s="20">
        <f t="shared" si="0"/>
        <v>2</v>
      </c>
      <c r="H6" s="17" t="s">
        <v>2</v>
      </c>
      <c r="I6" s="17" t="str">
        <f>IF(H6&lt;&gt;"",LOOKUP(H6,{"DEBUG","ERROR","FATAL","INFO","WARN"},{"D","E","F","I","W"}),"")&amp;TEXT(C6,"00")&amp;TEXT(E6,"00")&amp;TEXT(G6,"00")</f>
        <v>E010102</v>
      </c>
      <c r="J6" s="18" t="s">
        <v>192</v>
      </c>
      <c r="K6" s="18" t="s">
        <v>119</v>
      </c>
      <c r="L6" s="19" t="s">
        <v>124</v>
      </c>
    </row>
    <row r="7" spans="1:12" s="1" customFormat="1">
      <c r="B7" s="16">
        <f t="shared" ref="B7:B81" si="1">ROW()-4</f>
        <v>3</v>
      </c>
      <c r="C7" s="20">
        <v>1</v>
      </c>
      <c r="D7" s="17" t="s">
        <v>18</v>
      </c>
      <c r="E7" s="20">
        <v>2</v>
      </c>
      <c r="F7" s="17" t="s">
        <v>113</v>
      </c>
      <c r="G7" s="20">
        <f>IF(F7=F6,G6+1,1)</f>
        <v>1</v>
      </c>
      <c r="H7" s="17" t="s">
        <v>38</v>
      </c>
      <c r="I7" s="17" t="str">
        <f>IF(H7&lt;&gt;"",LOOKUP(H7,{"DEBUG","ERROR","FATAL","INFO","WARN"},{"D","E","F","I","W"}),"")&amp;TEXT(C7,"00")&amp;TEXT(E7,"00")&amp;TEXT(G7,"00")</f>
        <v>I010201</v>
      </c>
      <c r="J7" s="18" t="s">
        <v>121</v>
      </c>
      <c r="K7" s="18"/>
      <c r="L7" s="19"/>
    </row>
    <row r="8" spans="1:12" s="1" customFormat="1">
      <c r="B8" s="16">
        <f t="shared" si="1"/>
        <v>4</v>
      </c>
      <c r="C8" s="20">
        <v>1</v>
      </c>
      <c r="D8" s="17" t="s">
        <v>18</v>
      </c>
      <c r="E8" s="20">
        <v>2</v>
      </c>
      <c r="F8" s="17" t="s">
        <v>113</v>
      </c>
      <c r="G8" s="20">
        <f t="shared" si="0"/>
        <v>2</v>
      </c>
      <c r="H8" s="17" t="s">
        <v>38</v>
      </c>
      <c r="I8" s="17" t="str">
        <f>IF(H8&lt;&gt;"",LOOKUP(H8,{"DEBUG","ERROR","FATAL","INFO","WARN"},{"D","E","F","I","W"}),"")&amp;TEXT(C8,"00")&amp;TEXT(E8,"00")&amp;TEXT(G8,"00")</f>
        <v>I010202</v>
      </c>
      <c r="J8" s="18" t="s">
        <v>81</v>
      </c>
      <c r="K8" s="18"/>
      <c r="L8" s="19"/>
    </row>
    <row r="9" spans="1:12" s="1" customFormat="1" ht="32.25" customHeight="1">
      <c r="B9" s="16">
        <f t="shared" si="1"/>
        <v>5</v>
      </c>
      <c r="C9" s="20">
        <v>1</v>
      </c>
      <c r="D9" s="17" t="s">
        <v>18</v>
      </c>
      <c r="E9" s="20">
        <v>2</v>
      </c>
      <c r="F9" s="17" t="s">
        <v>113</v>
      </c>
      <c r="G9" s="20">
        <f t="shared" si="0"/>
        <v>3</v>
      </c>
      <c r="H9" s="17" t="s">
        <v>2</v>
      </c>
      <c r="I9" s="17" t="str">
        <f>IF(H9&lt;&gt;"",LOOKUP(H9,{"DEBUG","ERROR","FATAL","INFO","WARN"},{"D","E","F","I","W"}),"")&amp;TEXT(C9,"00")&amp;TEXT(E9,"00")&amp;TEXT(G9,"00")</f>
        <v>E010203</v>
      </c>
      <c r="J9" s="18" t="s">
        <v>82</v>
      </c>
      <c r="K9" s="18" t="s">
        <v>193</v>
      </c>
      <c r="L9" s="19"/>
    </row>
    <row r="10" spans="1:12" s="1" customFormat="1" ht="33.75" customHeight="1">
      <c r="B10" s="16">
        <f t="shared" si="1"/>
        <v>6</v>
      </c>
      <c r="C10" s="20">
        <v>1</v>
      </c>
      <c r="D10" s="17" t="s">
        <v>18</v>
      </c>
      <c r="E10" s="20">
        <v>2</v>
      </c>
      <c r="F10" s="17" t="s">
        <v>113</v>
      </c>
      <c r="G10" s="20">
        <f t="shared" si="0"/>
        <v>4</v>
      </c>
      <c r="H10" s="17" t="s">
        <v>2</v>
      </c>
      <c r="I10" s="17" t="str">
        <f>IF(H10&lt;&gt;"",LOOKUP(H10,{"DEBUG","ERROR","FATAL","INFO","WARN"},{"D","E","F","I","W"}),"")&amp;TEXT(C10,"00")&amp;TEXT(E10,"00")&amp;TEXT(G10,"00")</f>
        <v>E010204</v>
      </c>
      <c r="J10" s="18" t="s">
        <v>83</v>
      </c>
      <c r="K10" s="18" t="s">
        <v>193</v>
      </c>
      <c r="L10" s="19"/>
    </row>
    <row r="11" spans="1:12" s="1" customFormat="1" ht="20.25" customHeight="1">
      <c r="B11" s="16">
        <f t="shared" si="1"/>
        <v>7</v>
      </c>
      <c r="C11" s="20">
        <v>1</v>
      </c>
      <c r="D11" s="17" t="s">
        <v>18</v>
      </c>
      <c r="E11" s="20">
        <v>2</v>
      </c>
      <c r="F11" s="17" t="s">
        <v>113</v>
      </c>
      <c r="G11" s="20">
        <f t="shared" si="0"/>
        <v>5</v>
      </c>
      <c r="H11" s="17" t="s">
        <v>38</v>
      </c>
      <c r="I11" s="17" t="str">
        <f>IF(H11&lt;&gt;"",LOOKUP(H11,{"DEBUG","ERROR","FATAL","INFO","WARN"},{"D","E","F","I","W"}),"")&amp;TEXT(C11,"00")&amp;TEXT(E11,"00")&amp;TEXT(G11,"00")</f>
        <v>I010205</v>
      </c>
      <c r="J11" s="18" t="s">
        <v>84</v>
      </c>
      <c r="K11" s="18"/>
      <c r="L11" s="19"/>
    </row>
    <row r="12" spans="1:12" s="1" customFormat="1" ht="33.75" customHeight="1">
      <c r="B12" s="16">
        <f t="shared" si="1"/>
        <v>8</v>
      </c>
      <c r="C12" s="20">
        <v>1</v>
      </c>
      <c r="D12" s="17" t="s">
        <v>18</v>
      </c>
      <c r="E12" s="20">
        <v>2</v>
      </c>
      <c r="F12" s="17" t="s">
        <v>113</v>
      </c>
      <c r="G12" s="20">
        <f t="shared" si="0"/>
        <v>6</v>
      </c>
      <c r="H12" s="17" t="s">
        <v>2</v>
      </c>
      <c r="I12" s="17" t="str">
        <f>IF(H12&lt;&gt;"",LOOKUP(H12,{"DEBUG","ERROR","FATAL","INFO","WARN"},{"D","E","F","I","W"}),"")&amp;TEXT(C12,"00")&amp;TEXT(E12,"00")&amp;TEXT(G12,"00")</f>
        <v>E010206</v>
      </c>
      <c r="J12" s="18" t="s">
        <v>69</v>
      </c>
      <c r="K12" s="18"/>
      <c r="L12" s="19"/>
    </row>
    <row r="13" spans="1:12" s="1" customFormat="1" ht="19.5" customHeight="1">
      <c r="B13" s="16">
        <f t="shared" si="1"/>
        <v>9</v>
      </c>
      <c r="C13" s="20">
        <v>1</v>
      </c>
      <c r="D13" s="17" t="s">
        <v>18</v>
      </c>
      <c r="E13" s="20">
        <v>2</v>
      </c>
      <c r="F13" s="17" t="s">
        <v>113</v>
      </c>
      <c r="G13" s="20">
        <f t="shared" si="0"/>
        <v>7</v>
      </c>
      <c r="H13" s="17" t="s">
        <v>38</v>
      </c>
      <c r="I13" s="17" t="str">
        <f>IF(H13&lt;&gt;"",LOOKUP(H13,{"DEBUG","ERROR","FATAL","INFO","WARN"},{"D","E","F","I","W"}),"")&amp;TEXT(C13,"00")&amp;TEXT(E13,"00")&amp;TEXT(G13,"00")</f>
        <v>I010207</v>
      </c>
      <c r="J13" s="18" t="s">
        <v>114</v>
      </c>
      <c r="K13" s="18"/>
      <c r="L13" s="19"/>
    </row>
    <row r="14" spans="1:12" s="1" customFormat="1" ht="36" customHeight="1">
      <c r="B14" s="16">
        <f t="shared" si="1"/>
        <v>10</v>
      </c>
      <c r="C14" s="20">
        <v>2</v>
      </c>
      <c r="D14" s="17" t="s">
        <v>31</v>
      </c>
      <c r="E14" s="20">
        <v>1</v>
      </c>
      <c r="F14" s="17" t="s">
        <v>18</v>
      </c>
      <c r="G14" s="20">
        <f>IF(F14=F13,G13+1,1)</f>
        <v>1</v>
      </c>
      <c r="H14" s="17" t="s">
        <v>2</v>
      </c>
      <c r="I14" s="17" t="str">
        <f>IF(H14&lt;&gt;"",LOOKUP(H14,{"DEBUG","ERROR","FATAL","INFO","WARN"},{"D","E","F","I","W"}),"")&amp;TEXT(C14,"00")&amp;TEXT(E14,"00")&amp;TEXT(G14,"00")</f>
        <v>E020101</v>
      </c>
      <c r="J14" s="18" t="s">
        <v>209</v>
      </c>
      <c r="K14" s="18" t="s">
        <v>193</v>
      </c>
      <c r="L14" s="19" t="s">
        <v>480</v>
      </c>
    </row>
    <row r="15" spans="1:12" s="1" customFormat="1" ht="37.5" customHeight="1">
      <c r="B15" s="16">
        <f t="shared" si="1"/>
        <v>11</v>
      </c>
      <c r="C15" s="20">
        <v>2</v>
      </c>
      <c r="D15" s="17" t="s">
        <v>31</v>
      </c>
      <c r="E15" s="20">
        <v>1</v>
      </c>
      <c r="F15" s="17" t="s">
        <v>18</v>
      </c>
      <c r="G15" s="20">
        <f t="shared" si="0"/>
        <v>2</v>
      </c>
      <c r="H15" s="17" t="s">
        <v>194</v>
      </c>
      <c r="I15" s="17" t="str">
        <f>IF(H15&lt;&gt;"",LOOKUP(H15,{"DEBUG","ERROR","FATAL","INFO","WARN"},{"D","E","F","I","W"}),"")&amp;TEXT(C15,"00")&amp;TEXT(E15,"00")&amp;TEXT(G15,"00")</f>
        <v>E020102</v>
      </c>
      <c r="J15" s="18" t="s">
        <v>210</v>
      </c>
      <c r="K15" s="18" t="s">
        <v>193</v>
      </c>
      <c r="L15" s="19" t="s">
        <v>517</v>
      </c>
    </row>
    <row r="16" spans="1:12" s="1" customFormat="1" ht="36" customHeight="1">
      <c r="B16" s="16">
        <f t="shared" si="1"/>
        <v>12</v>
      </c>
      <c r="C16" s="20">
        <v>2</v>
      </c>
      <c r="D16" s="17" t="s">
        <v>31</v>
      </c>
      <c r="E16" s="20">
        <v>1</v>
      </c>
      <c r="F16" s="17" t="s">
        <v>18</v>
      </c>
      <c r="G16" s="20">
        <f t="shared" si="0"/>
        <v>3</v>
      </c>
      <c r="H16" s="17" t="s">
        <v>2</v>
      </c>
      <c r="I16" s="17" t="str">
        <f>IF(H16&lt;&gt;"",LOOKUP(H16,{"DEBUG","ERROR","FATAL","INFO","WARN"},{"D","E","F","I","W"}),"")&amp;TEXT(C16,"00")&amp;TEXT(E16,"00")&amp;TEXT(G16,"00")</f>
        <v>E020103</v>
      </c>
      <c r="J16" s="18" t="s">
        <v>70</v>
      </c>
      <c r="K16" s="18" t="s">
        <v>193</v>
      </c>
      <c r="L16" s="19" t="s">
        <v>122</v>
      </c>
    </row>
    <row r="17" spans="2:12" s="1" customFormat="1" ht="36" customHeight="1">
      <c r="B17" s="16">
        <f t="shared" si="1"/>
        <v>13</v>
      </c>
      <c r="C17" s="20">
        <v>2</v>
      </c>
      <c r="D17" s="17" t="s">
        <v>31</v>
      </c>
      <c r="E17" s="20">
        <v>1</v>
      </c>
      <c r="F17" s="17" t="s">
        <v>18</v>
      </c>
      <c r="G17" s="20"/>
      <c r="H17" s="17" t="s">
        <v>38</v>
      </c>
      <c r="I17" s="17" t="str">
        <f>IF(H17&lt;&gt;"",LOOKUP(H17,{"DEBUG","ERROR","FATAL","INFO","WARN"},{"D","E","F","I","W"}),"")&amp;TEXT(C17,"00")&amp;TEXT(E17,"00")&amp;TEXT(G17,"00")</f>
        <v>I020100</v>
      </c>
      <c r="J17" s="18" t="s">
        <v>281</v>
      </c>
      <c r="K17" s="18" t="s">
        <v>282</v>
      </c>
      <c r="L17" s="19"/>
    </row>
    <row r="18" spans="2:12" s="1" customFormat="1" ht="93" customHeight="1">
      <c r="B18" s="16">
        <f t="shared" si="1"/>
        <v>14</v>
      </c>
      <c r="C18" s="20">
        <v>2</v>
      </c>
      <c r="D18" s="17" t="s">
        <v>299</v>
      </c>
      <c r="E18" s="20">
        <v>2</v>
      </c>
      <c r="F18" s="17" t="s">
        <v>76</v>
      </c>
      <c r="G18" s="20">
        <f>IF(F18=F17,G17+1,1)</f>
        <v>1</v>
      </c>
      <c r="H18" s="17" t="s">
        <v>38</v>
      </c>
      <c r="I18" s="17" t="str">
        <f>IF(H18&lt;&gt;"",LOOKUP(H18,{"DEBUG","ERROR","FATAL","INFO","WARN"},{"D","E","F","I","W"}),"")&amp;TEXT(C18,"00")&amp;TEXT(E18,"00")&amp;TEXT(G18,"00")</f>
        <v>I020201</v>
      </c>
      <c r="J18" s="18" t="s">
        <v>243</v>
      </c>
      <c r="K18" s="18" t="s">
        <v>244</v>
      </c>
      <c r="L18" s="19"/>
    </row>
    <row r="19" spans="2:12" s="1" customFormat="1" ht="48.75" customHeight="1">
      <c r="B19" s="16">
        <f t="shared" si="1"/>
        <v>15</v>
      </c>
      <c r="C19" s="20">
        <v>2</v>
      </c>
      <c r="D19" s="17" t="s">
        <v>31</v>
      </c>
      <c r="E19" s="20">
        <v>2</v>
      </c>
      <c r="F19" s="17" t="s">
        <v>76</v>
      </c>
      <c r="G19" s="20">
        <f t="shared" si="0"/>
        <v>2</v>
      </c>
      <c r="H19" s="17" t="s">
        <v>2</v>
      </c>
      <c r="I19" s="17" t="str">
        <f>IF(H19&lt;&gt;"",LOOKUP(H19,{"DEBUG","ERROR","FATAL","INFO","WARN"},{"D","E","F","I","W"}),"")&amp;TEXT(C19,"00")&amp;TEXT(E19,"00")&amp;TEXT(G19,"00")</f>
        <v>E020202</v>
      </c>
      <c r="J19" s="18" t="s">
        <v>305</v>
      </c>
      <c r="K19" s="18" t="s">
        <v>232</v>
      </c>
      <c r="L19" s="19"/>
    </row>
    <row r="20" spans="2:12" s="1" customFormat="1" ht="41.25" customHeight="1">
      <c r="B20" s="16">
        <f t="shared" si="1"/>
        <v>16</v>
      </c>
      <c r="C20" s="20">
        <v>2</v>
      </c>
      <c r="D20" s="17" t="s">
        <v>31</v>
      </c>
      <c r="E20" s="20">
        <v>2</v>
      </c>
      <c r="F20" s="17" t="s">
        <v>76</v>
      </c>
      <c r="G20" s="20">
        <f t="shared" si="0"/>
        <v>3</v>
      </c>
      <c r="H20" s="17" t="s">
        <v>38</v>
      </c>
      <c r="I20" s="17" t="str">
        <f>IF(H20&lt;&gt;"",LOOKUP(H20,{"DEBUG","ERROR","FATAL","INFO","WARN"},{"D","E","F","I","W"}),"")&amp;TEXT(C20,"00")&amp;TEXT(E20,"00")&amp;TEXT(G20,"00")</f>
        <v>I020203</v>
      </c>
      <c r="J20" s="18" t="s">
        <v>214</v>
      </c>
      <c r="K20" s="18" t="s">
        <v>233</v>
      </c>
      <c r="L20" s="19"/>
    </row>
    <row r="21" spans="2:12" s="1" customFormat="1" ht="51.75" customHeight="1">
      <c r="B21" s="16">
        <f t="shared" si="1"/>
        <v>17</v>
      </c>
      <c r="C21" s="20">
        <v>2</v>
      </c>
      <c r="D21" s="17" t="s">
        <v>31</v>
      </c>
      <c r="E21" s="20">
        <v>2</v>
      </c>
      <c r="F21" s="17" t="s">
        <v>76</v>
      </c>
      <c r="G21" s="20">
        <f t="shared" si="0"/>
        <v>4</v>
      </c>
      <c r="H21" s="17" t="s">
        <v>116</v>
      </c>
      <c r="I21" s="17" t="str">
        <f>IF(H21&lt;&gt;"",LOOKUP(H21,{"DEBUG","ERROR","FATAL","INFO","WARN"},{"D","E","F","I","W"}),"")&amp;TEXT(C21,"00")&amp;TEXT(E21,"00")&amp;TEXT(G21,"00")</f>
        <v>W020204</v>
      </c>
      <c r="J21" s="18" t="s">
        <v>215</v>
      </c>
      <c r="K21" s="18" t="s">
        <v>234</v>
      </c>
      <c r="L21" s="19"/>
    </row>
    <row r="22" spans="2:12" s="1" customFormat="1" ht="40.5">
      <c r="B22" s="16">
        <f t="shared" si="1"/>
        <v>18</v>
      </c>
      <c r="C22" s="20">
        <v>2</v>
      </c>
      <c r="D22" s="17" t="s">
        <v>31</v>
      </c>
      <c r="E22" s="20">
        <v>2</v>
      </c>
      <c r="F22" s="17" t="s">
        <v>76</v>
      </c>
      <c r="G22" s="20">
        <f t="shared" si="0"/>
        <v>5</v>
      </c>
      <c r="H22" s="17" t="s">
        <v>2</v>
      </c>
      <c r="I22" s="17" t="str">
        <f>IF(H22&lt;&gt;"",LOOKUP(H22,{"DEBUG","ERROR","FATAL","INFO","WARN"},{"D","E","F","I","W"}),"")&amp;TEXT(C22,"00")&amp;TEXT(E22,"00")&amp;TEXT(G22,"00")</f>
        <v>E020205</v>
      </c>
      <c r="J22" s="18" t="s">
        <v>216</v>
      </c>
      <c r="K22" s="18" t="s">
        <v>279</v>
      </c>
      <c r="L22" s="19"/>
    </row>
    <row r="23" spans="2:12" s="1" customFormat="1" ht="69" customHeight="1">
      <c r="B23" s="16">
        <f t="shared" si="1"/>
        <v>19</v>
      </c>
      <c r="C23" s="20">
        <v>2</v>
      </c>
      <c r="D23" s="17" t="s">
        <v>31</v>
      </c>
      <c r="E23" s="20">
        <v>2</v>
      </c>
      <c r="F23" s="17" t="s">
        <v>76</v>
      </c>
      <c r="G23" s="20">
        <f t="shared" si="0"/>
        <v>6</v>
      </c>
      <c r="H23" s="17" t="s">
        <v>38</v>
      </c>
      <c r="I23" s="17" t="str">
        <f>IF(H23&lt;&gt;"",LOOKUP(H23,{"DEBUG","ERROR","FATAL","INFO","WARN"},{"D","E","F","I","W"}),"")&amp;TEXT(C23,"00")&amp;TEXT(E23,"00")&amp;TEXT(G23,"00")</f>
        <v>I020206</v>
      </c>
      <c r="J23" s="18" t="s">
        <v>218</v>
      </c>
      <c r="K23" s="18" t="s">
        <v>240</v>
      </c>
      <c r="L23" s="19"/>
    </row>
    <row r="24" spans="2:12" s="1" customFormat="1" ht="54">
      <c r="B24" s="16">
        <f t="shared" si="1"/>
        <v>20</v>
      </c>
      <c r="C24" s="20">
        <v>2</v>
      </c>
      <c r="D24" s="17" t="s">
        <v>31</v>
      </c>
      <c r="E24" s="20">
        <v>2</v>
      </c>
      <c r="F24" s="17" t="s">
        <v>76</v>
      </c>
      <c r="G24" s="20">
        <f t="shared" si="0"/>
        <v>7</v>
      </c>
      <c r="H24" s="17" t="s">
        <v>2</v>
      </c>
      <c r="I24" s="17" t="str">
        <f>IF(H24&lt;&gt;"",LOOKUP(H24,{"DEBUG","ERROR","FATAL","INFO","WARN"},{"D","E","F","I","W"}),"")&amp;TEXT(C24,"00")&amp;TEXT(E24,"00")&amp;TEXT(G24,"00")</f>
        <v>E020207</v>
      </c>
      <c r="J24" s="18" t="s">
        <v>217</v>
      </c>
      <c r="K24" s="18" t="s">
        <v>235</v>
      </c>
      <c r="L24" s="19"/>
    </row>
    <row r="25" spans="2:12" s="1" customFormat="1" ht="40.5" customHeight="1">
      <c r="B25" s="16">
        <f t="shared" si="1"/>
        <v>21</v>
      </c>
      <c r="C25" s="20">
        <v>2</v>
      </c>
      <c r="D25" s="17" t="s">
        <v>31</v>
      </c>
      <c r="E25" s="20">
        <v>3</v>
      </c>
      <c r="F25" s="17" t="s">
        <v>77</v>
      </c>
      <c r="G25" s="20">
        <f>IF(F25=F24,G24+1,1)</f>
        <v>1</v>
      </c>
      <c r="H25" s="17" t="s">
        <v>38</v>
      </c>
      <c r="I25" s="17" t="str">
        <f>IF(H25&lt;&gt;"",LOOKUP(H25,{"DEBUG","ERROR","FATAL","INFO","WARN"},{"D","E","F","I","W"}),"")&amp;TEXT(C25,"00")&amp;TEXT(E25,"00")&amp;TEXT(G25,"00")</f>
        <v>I020301</v>
      </c>
      <c r="J25" s="18" t="s">
        <v>219</v>
      </c>
      <c r="K25" s="18" t="s">
        <v>236</v>
      </c>
      <c r="L25" s="19"/>
    </row>
    <row r="26" spans="2:12" s="1" customFormat="1" ht="40.5">
      <c r="B26" s="16">
        <f t="shared" si="1"/>
        <v>22</v>
      </c>
      <c r="C26" s="20">
        <v>2</v>
      </c>
      <c r="D26" s="17" t="s">
        <v>31</v>
      </c>
      <c r="E26" s="20">
        <v>3</v>
      </c>
      <c r="F26" s="17" t="s">
        <v>77</v>
      </c>
      <c r="G26" s="20">
        <f t="shared" si="0"/>
        <v>2</v>
      </c>
      <c r="H26" s="17" t="s">
        <v>38</v>
      </c>
      <c r="I26" s="17" t="str">
        <f>IF(H26&lt;&gt;"",LOOKUP(H26,{"DEBUG","ERROR","FATAL","INFO","WARN"},{"D","E","F","I","W"}),"")&amp;TEXT(C26,"00")&amp;TEXT(E26,"00")&amp;TEXT(G26,"00")</f>
        <v>I020302</v>
      </c>
      <c r="J26" s="18" t="s">
        <v>220</v>
      </c>
      <c r="K26" s="18" t="s">
        <v>237</v>
      </c>
      <c r="L26" s="19"/>
    </row>
    <row r="27" spans="2:12" s="1" customFormat="1" ht="54" customHeight="1">
      <c r="B27" s="16">
        <f t="shared" si="1"/>
        <v>23</v>
      </c>
      <c r="C27" s="20">
        <v>2</v>
      </c>
      <c r="D27" s="17" t="s">
        <v>31</v>
      </c>
      <c r="E27" s="20">
        <v>3</v>
      </c>
      <c r="F27" s="17" t="s">
        <v>77</v>
      </c>
      <c r="G27" s="20">
        <f t="shared" si="0"/>
        <v>3</v>
      </c>
      <c r="H27" s="17" t="s">
        <v>2</v>
      </c>
      <c r="I27" s="17" t="str">
        <f>IF(H27&lt;&gt;"",LOOKUP(H27,{"DEBUG","ERROR","FATAL","INFO","WARN"},{"D","E","F","I","W"}),"")&amp;TEXT(C27,"00")&amp;TEXT(E27,"00")&amp;TEXT(G27,"00")</f>
        <v>E020303</v>
      </c>
      <c r="J27" s="18" t="s">
        <v>306</v>
      </c>
      <c r="K27" s="18" t="s">
        <v>238</v>
      </c>
      <c r="L27" s="19"/>
    </row>
    <row r="28" spans="2:12" s="1" customFormat="1" ht="40.5">
      <c r="B28" s="16">
        <f t="shared" si="1"/>
        <v>24</v>
      </c>
      <c r="C28" s="20">
        <v>2</v>
      </c>
      <c r="D28" s="17" t="s">
        <v>31</v>
      </c>
      <c r="E28" s="20">
        <v>3</v>
      </c>
      <c r="F28" s="17" t="s">
        <v>77</v>
      </c>
      <c r="G28" s="20">
        <f t="shared" si="0"/>
        <v>4</v>
      </c>
      <c r="H28" s="17" t="s">
        <v>2</v>
      </c>
      <c r="I28" s="17" t="str">
        <f>IF(H28&lt;&gt;"",LOOKUP(H28,{"DEBUG","ERROR","FATAL","INFO","WARN"},{"D","E","F","I","W"}),"")&amp;TEXT(C28,"00")&amp;TEXT(E28,"00")&amp;TEXT(G28,"00")</f>
        <v>E020304</v>
      </c>
      <c r="J28" s="18" t="s">
        <v>221</v>
      </c>
      <c r="K28" s="18" t="s">
        <v>242</v>
      </c>
      <c r="L28" s="19"/>
    </row>
    <row r="29" spans="2:12" s="1" customFormat="1" ht="48.75" customHeight="1">
      <c r="B29" s="16">
        <f t="shared" si="1"/>
        <v>25</v>
      </c>
      <c r="C29" s="20">
        <v>2</v>
      </c>
      <c r="D29" s="17" t="s">
        <v>31</v>
      </c>
      <c r="E29" s="20">
        <v>4</v>
      </c>
      <c r="F29" s="17" t="s">
        <v>297</v>
      </c>
      <c r="G29" s="20">
        <f>IF(F29=F28,G28+1,1)</f>
        <v>1</v>
      </c>
      <c r="H29" s="17" t="s">
        <v>38</v>
      </c>
      <c r="I29" s="17" t="str">
        <f>IF(H29&lt;&gt;"",LOOKUP(H29,{"DEBUG","ERROR","FATAL","INFO","WARN"},{"D","E","F","I","W"}),"")&amp;TEXT(C29,"00")&amp;TEXT(E29,"00")&amp;TEXT(G29,"00")</f>
        <v>I020401</v>
      </c>
      <c r="J29" s="18" t="s">
        <v>222</v>
      </c>
      <c r="K29" s="18" t="s">
        <v>239</v>
      </c>
      <c r="L29" s="19"/>
    </row>
    <row r="30" spans="2:12" s="1" customFormat="1" ht="58.5" customHeight="1">
      <c r="B30" s="16">
        <f t="shared" si="1"/>
        <v>26</v>
      </c>
      <c r="C30" s="20">
        <v>2</v>
      </c>
      <c r="D30" s="17" t="s">
        <v>31</v>
      </c>
      <c r="E30" s="20">
        <v>4</v>
      </c>
      <c r="F30" s="17" t="s">
        <v>211</v>
      </c>
      <c r="G30" s="20">
        <f t="shared" si="0"/>
        <v>2</v>
      </c>
      <c r="H30" s="17" t="s">
        <v>38</v>
      </c>
      <c r="I30" s="17" t="str">
        <f>IF(H30&lt;&gt;"",LOOKUP(H30,{"DEBUG","ERROR","FATAL","INFO","WARN"},{"D","E","F","I","W"}),"")&amp;TEXT(C30,"00")&amp;TEXT(E30,"00")&amp;TEXT(G30,"00")</f>
        <v>I020402</v>
      </c>
      <c r="J30" s="18" t="s">
        <v>224</v>
      </c>
      <c r="K30" s="18" t="s">
        <v>241</v>
      </c>
      <c r="L30" s="19"/>
    </row>
    <row r="31" spans="2:12" s="1" customFormat="1" ht="46.5" customHeight="1">
      <c r="B31" s="16">
        <f t="shared" si="1"/>
        <v>27</v>
      </c>
      <c r="C31" s="20">
        <v>2</v>
      </c>
      <c r="D31" s="17" t="s">
        <v>31</v>
      </c>
      <c r="E31" s="20">
        <v>4</v>
      </c>
      <c r="F31" s="17" t="s">
        <v>211</v>
      </c>
      <c r="G31" s="20">
        <f t="shared" si="0"/>
        <v>3</v>
      </c>
      <c r="H31" s="17" t="s">
        <v>2</v>
      </c>
      <c r="I31" s="17" t="str">
        <f>IF(H31&lt;&gt;"",LOOKUP(H31,{"DEBUG","ERROR","FATAL","INFO","WARN"},{"D","E","F","I","W"}),"")&amp;TEXT(C31,"00")&amp;TEXT(E31,"00")&amp;TEXT(G31,"00")</f>
        <v>E020403</v>
      </c>
      <c r="J31" s="18" t="s">
        <v>307</v>
      </c>
      <c r="K31" s="18" t="s">
        <v>232</v>
      </c>
      <c r="L31" s="19"/>
    </row>
    <row r="32" spans="2:12" s="1" customFormat="1" ht="72" customHeight="1">
      <c r="B32" s="16">
        <f t="shared" si="1"/>
        <v>28</v>
      </c>
      <c r="C32" s="20">
        <v>2</v>
      </c>
      <c r="D32" s="17" t="s">
        <v>31</v>
      </c>
      <c r="E32" s="20">
        <v>4</v>
      </c>
      <c r="F32" s="17" t="s">
        <v>211</v>
      </c>
      <c r="G32" s="20">
        <f t="shared" si="0"/>
        <v>4</v>
      </c>
      <c r="H32" s="17" t="s">
        <v>2</v>
      </c>
      <c r="I32" s="17" t="str">
        <f>IF(H32&lt;&gt;"",LOOKUP(H32,{"DEBUG","ERROR","FATAL","INFO","WARN"},{"D","E","F","I","W"}),"")&amp;TEXT(C32,"00")&amp;TEXT(E32,"00")&amp;TEXT(G32,"00")</f>
        <v>E020404</v>
      </c>
      <c r="J32" s="18" t="s">
        <v>225</v>
      </c>
      <c r="K32" s="18" t="s">
        <v>232</v>
      </c>
      <c r="L32" s="19"/>
    </row>
    <row r="33" spans="2:12" s="1" customFormat="1" ht="27">
      <c r="B33" s="26">
        <f t="shared" si="1"/>
        <v>29</v>
      </c>
      <c r="C33" s="27">
        <v>2</v>
      </c>
      <c r="D33" s="28" t="s">
        <v>31</v>
      </c>
      <c r="E33" s="27">
        <v>5</v>
      </c>
      <c r="F33" s="28" t="s">
        <v>78</v>
      </c>
      <c r="G33" s="27">
        <f>IF(F33=F32,G32+1,1)</f>
        <v>1</v>
      </c>
      <c r="H33" s="28" t="s">
        <v>226</v>
      </c>
      <c r="I33" s="28" t="str">
        <f>IF(H33&lt;&gt;"",LOOKUP(H33,{"DEBUG","ERROR","FATAL","INFO","WARN"},{"D","E","F","I","W"}),"")&amp;TEXT(C33,"00")&amp;TEXT(E33,"00")&amp;TEXT(G33,"00")</f>
        <v>I020501</v>
      </c>
      <c r="J33" s="29" t="s">
        <v>89</v>
      </c>
      <c r="K33" s="29" t="s">
        <v>87</v>
      </c>
      <c r="L33" s="30" t="s">
        <v>223</v>
      </c>
    </row>
    <row r="34" spans="2:12" s="1" customFormat="1" ht="27">
      <c r="B34" s="26">
        <f t="shared" si="1"/>
        <v>30</v>
      </c>
      <c r="C34" s="27">
        <v>2</v>
      </c>
      <c r="D34" s="28" t="s">
        <v>31</v>
      </c>
      <c r="E34" s="27">
        <v>5</v>
      </c>
      <c r="F34" s="28" t="s">
        <v>78</v>
      </c>
      <c r="G34" s="27">
        <f t="shared" si="0"/>
        <v>2</v>
      </c>
      <c r="H34" s="28" t="s">
        <v>194</v>
      </c>
      <c r="I34" s="28" t="str">
        <f>IF(H34&lt;&gt;"",LOOKUP(H34,{"DEBUG","ERROR","FATAL","INFO","WARN"},{"D","E","F","I","W"}),"")&amp;TEXT(C34,"00")&amp;TEXT(E34,"00")&amp;TEXT(G34,"00")</f>
        <v>E020502</v>
      </c>
      <c r="J34" s="29" t="s">
        <v>90</v>
      </c>
      <c r="K34" s="29" t="s">
        <v>193</v>
      </c>
      <c r="L34" s="30" t="s">
        <v>223</v>
      </c>
    </row>
    <row r="35" spans="2:12" s="1" customFormat="1" ht="27">
      <c r="B35" s="26">
        <f t="shared" si="1"/>
        <v>31</v>
      </c>
      <c r="C35" s="27">
        <v>2</v>
      </c>
      <c r="D35" s="28" t="s">
        <v>31</v>
      </c>
      <c r="E35" s="27">
        <v>5</v>
      </c>
      <c r="F35" s="28" t="s">
        <v>78</v>
      </c>
      <c r="G35" s="27">
        <f t="shared" si="0"/>
        <v>3</v>
      </c>
      <c r="H35" s="28" t="s">
        <v>194</v>
      </c>
      <c r="I35" s="28" t="str">
        <f>IF(H35&lt;&gt;"",LOOKUP(H35,{"DEBUG","ERROR","FATAL","INFO","WARN"},{"D","E","F","I","W"}),"")&amp;TEXT(C35,"00")&amp;TEXT(E35,"00")&amp;TEXT(G35,"00")</f>
        <v>E020503</v>
      </c>
      <c r="J35" s="29" t="s">
        <v>91</v>
      </c>
      <c r="K35" s="29" t="s">
        <v>87</v>
      </c>
      <c r="L35" s="30" t="s">
        <v>223</v>
      </c>
    </row>
    <row r="36" spans="2:12" s="1" customFormat="1" ht="27">
      <c r="B36" s="26">
        <f t="shared" si="1"/>
        <v>32</v>
      </c>
      <c r="C36" s="27">
        <v>2</v>
      </c>
      <c r="D36" s="28" t="s">
        <v>31</v>
      </c>
      <c r="E36" s="27">
        <v>5</v>
      </c>
      <c r="F36" s="28" t="s">
        <v>78</v>
      </c>
      <c r="G36" s="27">
        <f t="shared" si="0"/>
        <v>4</v>
      </c>
      <c r="H36" s="28" t="s">
        <v>38</v>
      </c>
      <c r="I36" s="28" t="str">
        <f>IF(H36&lt;&gt;"",LOOKUP(H36,{"DEBUG","ERROR","FATAL","INFO","WARN"},{"D","E","F","I","W"}),"")&amp;TEXT(C36,"00")&amp;TEXT(E36,"00")&amp;TEXT(G36,"00")</f>
        <v>I020504</v>
      </c>
      <c r="J36" s="29" t="s">
        <v>92</v>
      </c>
      <c r="K36" s="29" t="s">
        <v>87</v>
      </c>
      <c r="L36" s="30" t="s">
        <v>223</v>
      </c>
    </row>
    <row r="37" spans="2:12" s="1" customFormat="1" ht="40.5">
      <c r="B37" s="26">
        <f t="shared" si="1"/>
        <v>33</v>
      </c>
      <c r="C37" s="27">
        <v>2</v>
      </c>
      <c r="D37" s="28" t="s">
        <v>31</v>
      </c>
      <c r="E37" s="27">
        <v>5</v>
      </c>
      <c r="F37" s="28" t="s">
        <v>78</v>
      </c>
      <c r="G37" s="27">
        <f t="shared" si="0"/>
        <v>5</v>
      </c>
      <c r="H37" s="28" t="s">
        <v>38</v>
      </c>
      <c r="I37" s="28" t="str">
        <f>IF(H37&lt;&gt;"",LOOKUP(H37,{"DEBUG","ERROR","FATAL","INFO","WARN"},{"D","E","F","I","W"}),"")&amp;TEXT(C37,"00")&amp;TEXT(E37,"00")&amp;TEXT(G37,"00")</f>
        <v>I020505</v>
      </c>
      <c r="J37" s="29" t="s">
        <v>93</v>
      </c>
      <c r="K37" s="29" t="s">
        <v>88</v>
      </c>
      <c r="L37" s="30" t="s">
        <v>223</v>
      </c>
    </row>
    <row r="38" spans="2:12" s="1" customFormat="1" ht="27">
      <c r="B38" s="26">
        <f t="shared" si="1"/>
        <v>34</v>
      </c>
      <c r="C38" s="27">
        <v>2</v>
      </c>
      <c r="D38" s="28" t="s">
        <v>31</v>
      </c>
      <c r="E38" s="27">
        <v>6</v>
      </c>
      <c r="F38" s="28" t="s">
        <v>79</v>
      </c>
      <c r="G38" s="27">
        <f>IF(F38=F37,G37+1,1)</f>
        <v>1</v>
      </c>
      <c r="H38" s="28" t="s">
        <v>38</v>
      </c>
      <c r="I38" s="28" t="str">
        <f>IF(H38&lt;&gt;"",LOOKUP(H38,{"DEBUG","ERROR","FATAL","INFO","WARN"},{"D","E","F","I","W"}),"")&amp;TEXT(C38,"00")&amp;TEXT(E38,"00")&amp;TEXT(G38,"00")</f>
        <v>I020601</v>
      </c>
      <c r="J38" s="29" t="s">
        <v>94</v>
      </c>
      <c r="K38" s="29" t="s">
        <v>87</v>
      </c>
      <c r="L38" s="30" t="s">
        <v>223</v>
      </c>
    </row>
    <row r="39" spans="2:12" s="1" customFormat="1" ht="27">
      <c r="B39" s="26">
        <f t="shared" si="1"/>
        <v>35</v>
      </c>
      <c r="C39" s="27">
        <v>2</v>
      </c>
      <c r="D39" s="28" t="s">
        <v>31</v>
      </c>
      <c r="E39" s="27">
        <v>6</v>
      </c>
      <c r="F39" s="28" t="s">
        <v>79</v>
      </c>
      <c r="G39" s="27">
        <f t="shared" ref="G39:G72" si="2">IF(F39=F38,G38+1,1)</f>
        <v>2</v>
      </c>
      <c r="H39" s="28" t="s">
        <v>194</v>
      </c>
      <c r="I39" s="28" t="str">
        <f>IF(H39&lt;&gt;"",LOOKUP(H39,{"DEBUG","ERROR","FATAL","INFO","WARN"},{"D","E","F","I","W"}),"")&amp;TEXT(C39,"00")&amp;TEXT(E39,"00")&amp;TEXT(G39,"00")</f>
        <v>E020602</v>
      </c>
      <c r="J39" s="29" t="s">
        <v>95</v>
      </c>
      <c r="K39" s="29" t="s">
        <v>193</v>
      </c>
      <c r="L39" s="30" t="s">
        <v>223</v>
      </c>
    </row>
    <row r="40" spans="2:12" s="1" customFormat="1" ht="27">
      <c r="B40" s="26">
        <f t="shared" si="1"/>
        <v>36</v>
      </c>
      <c r="C40" s="27">
        <v>2</v>
      </c>
      <c r="D40" s="28" t="s">
        <v>31</v>
      </c>
      <c r="E40" s="27">
        <v>6</v>
      </c>
      <c r="F40" s="28" t="s">
        <v>79</v>
      </c>
      <c r="G40" s="27">
        <f t="shared" si="2"/>
        <v>3</v>
      </c>
      <c r="H40" s="28" t="s">
        <v>194</v>
      </c>
      <c r="I40" s="28" t="str">
        <f>IF(H40&lt;&gt;"",LOOKUP(H40,{"DEBUG","ERROR","FATAL","INFO","WARN"},{"D","E","F","I","W"}),"")&amp;TEXT(C40,"00")&amp;TEXT(E40,"00")&amp;TEXT(G40,"00")</f>
        <v>E020603</v>
      </c>
      <c r="J40" s="29" t="s">
        <v>96</v>
      </c>
      <c r="K40" s="29" t="s">
        <v>87</v>
      </c>
      <c r="L40" s="30" t="s">
        <v>223</v>
      </c>
    </row>
    <row r="41" spans="2:12" s="1" customFormat="1" ht="27">
      <c r="B41" s="26">
        <f t="shared" si="1"/>
        <v>37</v>
      </c>
      <c r="C41" s="27">
        <v>2</v>
      </c>
      <c r="D41" s="28" t="s">
        <v>31</v>
      </c>
      <c r="E41" s="27">
        <v>6</v>
      </c>
      <c r="F41" s="28" t="s">
        <v>79</v>
      </c>
      <c r="G41" s="27">
        <f t="shared" si="2"/>
        <v>4</v>
      </c>
      <c r="H41" s="28" t="s">
        <v>38</v>
      </c>
      <c r="I41" s="28" t="str">
        <f>IF(H41&lt;&gt;"",LOOKUP(H41,{"DEBUG","ERROR","FATAL","INFO","WARN"},{"D","E","F","I","W"}),"")&amp;TEXT(C41,"00")&amp;TEXT(E41,"00")&amp;TEXT(G41,"00")</f>
        <v>I020604</v>
      </c>
      <c r="J41" s="29" t="s">
        <v>97</v>
      </c>
      <c r="K41" s="29" t="s">
        <v>87</v>
      </c>
      <c r="L41" s="30" t="s">
        <v>223</v>
      </c>
    </row>
    <row r="42" spans="2:12" s="1" customFormat="1" ht="40.5">
      <c r="B42" s="26">
        <f t="shared" si="1"/>
        <v>38</v>
      </c>
      <c r="C42" s="27">
        <v>2</v>
      </c>
      <c r="D42" s="28" t="s">
        <v>31</v>
      </c>
      <c r="E42" s="27">
        <v>6</v>
      </c>
      <c r="F42" s="28" t="s">
        <v>79</v>
      </c>
      <c r="G42" s="27">
        <f t="shared" si="2"/>
        <v>5</v>
      </c>
      <c r="H42" s="28" t="s">
        <v>38</v>
      </c>
      <c r="I42" s="28" t="str">
        <f>IF(H42&lt;&gt;"",LOOKUP(H42,{"DEBUG","ERROR","FATAL","INFO","WARN"},{"D","E","F","I","W"}),"")&amp;TEXT(C42,"00")&amp;TEXT(E42,"00")&amp;TEXT(G42,"00")</f>
        <v>I020605</v>
      </c>
      <c r="J42" s="29" t="s">
        <v>98</v>
      </c>
      <c r="K42" s="29" t="s">
        <v>88</v>
      </c>
      <c r="L42" s="30" t="s">
        <v>223</v>
      </c>
    </row>
    <row r="43" spans="2:12" s="1" customFormat="1" ht="18.75" customHeight="1">
      <c r="B43" s="16">
        <f t="shared" si="1"/>
        <v>39</v>
      </c>
      <c r="C43" s="20">
        <v>2</v>
      </c>
      <c r="D43" s="17" t="s">
        <v>31</v>
      </c>
      <c r="E43" s="20">
        <v>7</v>
      </c>
      <c r="F43" s="17" t="s">
        <v>80</v>
      </c>
      <c r="G43" s="20">
        <f>IF(F43=F42,G42+1,1)</f>
        <v>1</v>
      </c>
      <c r="H43" s="17" t="s">
        <v>38</v>
      </c>
      <c r="I43" s="17" t="str">
        <f>IF(H43&lt;&gt;"",LOOKUP(H43,{"DEBUG","ERROR","FATAL","INFO","WARN"},{"D","E","F","I","W"}),"")&amp;TEXT(C43,"00")&amp;TEXT(E43,"00")&amp;TEXT(G43,"00")</f>
        <v>I020701</v>
      </c>
      <c r="J43" s="18" t="s">
        <v>257</v>
      </c>
      <c r="K43" s="18"/>
      <c r="L43" s="19"/>
    </row>
    <row r="44" spans="2:12" s="1" customFormat="1" ht="18" customHeight="1">
      <c r="B44" s="16">
        <f t="shared" si="1"/>
        <v>40</v>
      </c>
      <c r="C44" s="20">
        <v>2</v>
      </c>
      <c r="D44" s="17" t="s">
        <v>31</v>
      </c>
      <c r="E44" s="20">
        <v>7</v>
      </c>
      <c r="F44" s="17" t="s">
        <v>80</v>
      </c>
      <c r="G44" s="20">
        <f t="shared" si="2"/>
        <v>2</v>
      </c>
      <c r="H44" s="17" t="s">
        <v>38</v>
      </c>
      <c r="I44" s="17" t="str">
        <f>IF(H44&lt;&gt;"",LOOKUP(H44,{"DEBUG","ERROR","FATAL","INFO","WARN"},{"D","E","F","I","W"}),"")&amp;TEXT(C44,"00")&amp;TEXT(E44,"00")&amp;TEXT(G44,"00")</f>
        <v>I020702</v>
      </c>
      <c r="J44" s="18" t="s">
        <v>258</v>
      </c>
      <c r="K44" s="18"/>
      <c r="L44" s="19"/>
    </row>
    <row r="45" spans="2:12" s="1" customFormat="1">
      <c r="B45" s="26">
        <f t="shared" si="1"/>
        <v>41</v>
      </c>
      <c r="C45" s="27">
        <v>2</v>
      </c>
      <c r="D45" s="28" t="s">
        <v>31</v>
      </c>
      <c r="E45" s="27">
        <v>7</v>
      </c>
      <c r="F45" s="28" t="s">
        <v>80</v>
      </c>
      <c r="G45" s="27">
        <f t="shared" si="2"/>
        <v>3</v>
      </c>
      <c r="H45" s="28" t="s">
        <v>38</v>
      </c>
      <c r="I45" s="28" t="str">
        <f>IF(H45&lt;&gt;"",LOOKUP(H45,{"DEBUG","ERROR","FATAL","INFO","WARN"},{"D","E","F","I","W"}),"")&amp;TEXT(C45,"00")&amp;TEXT(E45,"00")&amp;TEXT(G45,"00")</f>
        <v>I020703</v>
      </c>
      <c r="J45" s="29" t="s">
        <v>227</v>
      </c>
      <c r="K45" s="29"/>
      <c r="L45" s="30" t="s">
        <v>256</v>
      </c>
    </row>
    <row r="46" spans="2:12" s="1" customFormat="1">
      <c r="B46" s="26">
        <f t="shared" si="1"/>
        <v>42</v>
      </c>
      <c r="C46" s="27">
        <v>2</v>
      </c>
      <c r="D46" s="28" t="s">
        <v>31</v>
      </c>
      <c r="E46" s="27">
        <v>7</v>
      </c>
      <c r="F46" s="28" t="s">
        <v>80</v>
      </c>
      <c r="G46" s="27">
        <f t="shared" si="2"/>
        <v>4</v>
      </c>
      <c r="H46" s="28" t="s">
        <v>38</v>
      </c>
      <c r="I46" s="28" t="str">
        <f>IF(H46&lt;&gt;"",LOOKUP(H46,{"DEBUG","ERROR","FATAL","INFO","WARN"},{"D","E","F","I","W"}),"")&amp;TEXT(C46,"00")&amp;TEXT(E46,"00")&amp;TEXT(G46,"00")</f>
        <v>I020704</v>
      </c>
      <c r="J46" s="29" t="s">
        <v>228</v>
      </c>
      <c r="K46" s="29"/>
      <c r="L46" s="30" t="s">
        <v>256</v>
      </c>
    </row>
    <row r="47" spans="2:12" s="1" customFormat="1" ht="78" customHeight="1">
      <c r="B47" s="16">
        <f t="shared" si="1"/>
        <v>43</v>
      </c>
      <c r="C47" s="20">
        <v>2</v>
      </c>
      <c r="D47" s="17" t="s">
        <v>31</v>
      </c>
      <c r="E47" s="20">
        <v>7</v>
      </c>
      <c r="F47" s="17" t="s">
        <v>80</v>
      </c>
      <c r="G47" s="20">
        <f t="shared" si="2"/>
        <v>5</v>
      </c>
      <c r="H47" s="17" t="s">
        <v>38</v>
      </c>
      <c r="I47" s="17" t="str">
        <f>IF(H47&lt;&gt;"",LOOKUP(H47,{"DEBUG","ERROR","FATAL","INFO","WARN"},{"D","E","F","I","W"}),"")&amp;TEXT(C47,"00")&amp;TEXT(E47,"00")&amp;TEXT(G47,"00")</f>
        <v>I020705</v>
      </c>
      <c r="J47" s="18" t="s">
        <v>245</v>
      </c>
      <c r="K47" s="18" t="s">
        <v>246</v>
      </c>
      <c r="L47" s="19"/>
    </row>
    <row r="48" spans="2:12" s="1" customFormat="1" ht="63.75" customHeight="1">
      <c r="B48" s="16">
        <f t="shared" si="1"/>
        <v>44</v>
      </c>
      <c r="C48" s="20">
        <v>2</v>
      </c>
      <c r="D48" s="17" t="s">
        <v>31</v>
      </c>
      <c r="E48" s="20">
        <v>7</v>
      </c>
      <c r="F48" s="17" t="s">
        <v>80</v>
      </c>
      <c r="G48" s="20">
        <f t="shared" si="2"/>
        <v>6</v>
      </c>
      <c r="H48" s="17" t="s">
        <v>38</v>
      </c>
      <c r="I48" s="17" t="str">
        <f>IF(H48&lt;&gt;"",LOOKUP(H48,{"DEBUG","ERROR","FATAL","INFO","WARN"},{"D","E","F","I","W"}),"")&amp;TEXT(C48,"00")&amp;TEXT(E48,"00")&amp;TEXT(G48,"00")</f>
        <v>I020706</v>
      </c>
      <c r="J48" s="18" t="s">
        <v>247</v>
      </c>
      <c r="K48" s="18" t="s">
        <v>280</v>
      </c>
      <c r="L48" s="19"/>
    </row>
    <row r="49" spans="2:12" s="1" customFormat="1" ht="66" customHeight="1">
      <c r="B49" s="16">
        <f t="shared" si="1"/>
        <v>45</v>
      </c>
      <c r="C49" s="20">
        <v>2</v>
      </c>
      <c r="D49" s="17" t="s">
        <v>31</v>
      </c>
      <c r="E49" s="20">
        <v>7</v>
      </c>
      <c r="F49" s="17" t="s">
        <v>80</v>
      </c>
      <c r="G49" s="20">
        <f t="shared" si="2"/>
        <v>7</v>
      </c>
      <c r="H49" s="17" t="s">
        <v>116</v>
      </c>
      <c r="I49" s="17" t="str">
        <f>IF(H49&lt;&gt;"",LOOKUP(H49,{"DEBUG","ERROR","FATAL","INFO","WARN"},{"D","E","F","I","W"}),"")&amp;TEXT(C49,"00")&amp;TEXT(E49,"00")&amp;TEXT(G49,"00")</f>
        <v>W020707</v>
      </c>
      <c r="J49" s="18" t="s">
        <v>645</v>
      </c>
      <c r="K49" s="18" t="s">
        <v>248</v>
      </c>
      <c r="L49" s="19" t="s">
        <v>518</v>
      </c>
    </row>
    <row r="50" spans="2:12" s="1" customFormat="1" ht="74.25" customHeight="1">
      <c r="B50" s="16">
        <f t="shared" si="1"/>
        <v>46</v>
      </c>
      <c r="C50" s="20">
        <v>2</v>
      </c>
      <c r="D50" s="17" t="s">
        <v>31</v>
      </c>
      <c r="E50" s="20">
        <v>7</v>
      </c>
      <c r="F50" s="17" t="s">
        <v>80</v>
      </c>
      <c r="G50" s="20">
        <f t="shared" si="2"/>
        <v>8</v>
      </c>
      <c r="H50" s="17" t="s">
        <v>116</v>
      </c>
      <c r="I50" s="17" t="str">
        <f>IF(H50&lt;&gt;"",LOOKUP(H50,{"DEBUG","ERROR","FATAL","INFO","WARN"},{"D","E","F","I","W"}),"")&amp;TEXT(C50,"00")&amp;TEXT(E50,"00")&amp;TEXT(G50,"00")</f>
        <v>W020708</v>
      </c>
      <c r="J50" s="18" t="s">
        <v>494</v>
      </c>
      <c r="K50" s="18" t="s">
        <v>495</v>
      </c>
      <c r="L50" s="19" t="s">
        <v>496</v>
      </c>
    </row>
    <row r="51" spans="2:12" s="1" customFormat="1" ht="101.25" customHeight="1">
      <c r="B51" s="16">
        <f t="shared" si="1"/>
        <v>47</v>
      </c>
      <c r="C51" s="20">
        <v>2</v>
      </c>
      <c r="D51" s="17" t="s">
        <v>31</v>
      </c>
      <c r="E51" s="20">
        <v>7</v>
      </c>
      <c r="F51" s="17" t="s">
        <v>80</v>
      </c>
      <c r="G51" s="20">
        <f t="shared" si="2"/>
        <v>9</v>
      </c>
      <c r="H51" s="17" t="s">
        <v>116</v>
      </c>
      <c r="I51" s="17" t="str">
        <f>IF(H51&lt;&gt;"",LOOKUP(H51,{"DEBUG","ERROR","FATAL","INFO","WARN"},{"D","E","F","I","W"}),"")&amp;TEXT(C51,"00")&amp;TEXT(E51,"00")&amp;TEXT(G51,"00")</f>
        <v>W020709</v>
      </c>
      <c r="J51" s="18" t="s">
        <v>290</v>
      </c>
      <c r="K51" s="18" t="s">
        <v>292</v>
      </c>
      <c r="L51" s="19"/>
    </row>
    <row r="52" spans="2:12" s="1" customFormat="1" ht="101.25" customHeight="1">
      <c r="B52" s="16">
        <f t="shared" si="1"/>
        <v>48</v>
      </c>
      <c r="C52" s="20">
        <v>2</v>
      </c>
      <c r="D52" s="17" t="s">
        <v>31</v>
      </c>
      <c r="E52" s="20">
        <v>7</v>
      </c>
      <c r="F52" s="17" t="s">
        <v>80</v>
      </c>
      <c r="G52" s="20">
        <f t="shared" si="2"/>
        <v>10</v>
      </c>
      <c r="H52" s="17" t="s">
        <v>116</v>
      </c>
      <c r="I52" s="17" t="str">
        <f>IF(H52&lt;&gt;"",LOOKUP(H52,{"DEBUG","ERROR","FATAL","INFO","WARN"},{"D","E","F","I","W"}),"")&amp;TEXT(C52,"00")&amp;TEXT(E52,"00")&amp;TEXT(G52,"00")</f>
        <v>W020710</v>
      </c>
      <c r="J52" s="18" t="s">
        <v>291</v>
      </c>
      <c r="K52" s="18" t="s">
        <v>293</v>
      </c>
      <c r="L52" s="19"/>
    </row>
    <row r="53" spans="2:12" s="1" customFormat="1" ht="27" customHeight="1">
      <c r="B53" s="16">
        <f t="shared" si="1"/>
        <v>49</v>
      </c>
      <c r="C53" s="20">
        <v>2</v>
      </c>
      <c r="D53" s="17" t="s">
        <v>31</v>
      </c>
      <c r="E53" s="20">
        <v>7</v>
      </c>
      <c r="F53" s="17" t="s">
        <v>80</v>
      </c>
      <c r="G53" s="20">
        <f t="shared" si="2"/>
        <v>11</v>
      </c>
      <c r="H53" s="17" t="s">
        <v>38</v>
      </c>
      <c r="I53" s="17" t="str">
        <f>IF(H53&lt;&gt;"",LOOKUP(H53,{"DEBUG","ERROR","FATAL","INFO","WARN"},{"D","E","F","I","W"}),"")&amp;TEXT(C53,"00")&amp;TEXT(E53,"00")&amp;TEXT(G53,"00")</f>
        <v>I020711</v>
      </c>
      <c r="J53" s="18" t="s">
        <v>229</v>
      </c>
      <c r="K53" s="18" t="s">
        <v>249</v>
      </c>
      <c r="L53" s="19"/>
    </row>
    <row r="54" spans="2:12" s="1" customFormat="1" ht="40.5" customHeight="1">
      <c r="B54" s="16">
        <f t="shared" si="1"/>
        <v>50</v>
      </c>
      <c r="C54" s="20">
        <v>2</v>
      </c>
      <c r="D54" s="17" t="s">
        <v>31</v>
      </c>
      <c r="E54" s="20">
        <v>7</v>
      </c>
      <c r="F54" s="17" t="s">
        <v>80</v>
      </c>
      <c r="G54" s="20">
        <f t="shared" si="2"/>
        <v>12</v>
      </c>
      <c r="H54" s="17" t="s">
        <v>2</v>
      </c>
      <c r="I54" s="17" t="str">
        <f>IF(H54&lt;&gt;"",LOOKUP(H54,{"DEBUG","ERROR","FATAL","INFO","WARN"},{"D","E","F","I","W"}),"")&amp;TEXT(C54,"00")&amp;TEXT(E54,"00")&amp;TEXT(G54,"00")</f>
        <v>E020712</v>
      </c>
      <c r="J54" s="18" t="s">
        <v>308</v>
      </c>
      <c r="K54" s="18" t="s">
        <v>250</v>
      </c>
      <c r="L54" s="19"/>
    </row>
    <row r="55" spans="2:12" s="1" customFormat="1" ht="36.75" customHeight="1">
      <c r="B55" s="16">
        <f t="shared" si="1"/>
        <v>51</v>
      </c>
      <c r="C55" s="20">
        <v>2</v>
      </c>
      <c r="D55" s="17" t="s">
        <v>31</v>
      </c>
      <c r="E55" s="20">
        <v>7</v>
      </c>
      <c r="F55" s="17" t="s">
        <v>80</v>
      </c>
      <c r="G55" s="20">
        <f t="shared" si="2"/>
        <v>13</v>
      </c>
      <c r="H55" s="17" t="s">
        <v>2</v>
      </c>
      <c r="I55" s="17" t="str">
        <f>IF(H55&lt;&gt;"",LOOKUP(H55,{"DEBUG","ERROR","FATAL","INFO","WARN"},{"D","E","F","I","W"}),"")&amp;TEXT(C55,"00")&amp;TEXT(E55,"00")&amp;TEXT(G55,"00")</f>
        <v>E020713</v>
      </c>
      <c r="J55" s="18" t="s">
        <v>230</v>
      </c>
      <c r="K55" s="18" t="s">
        <v>252</v>
      </c>
      <c r="L55" s="19"/>
    </row>
    <row r="56" spans="2:12" s="69" customFormat="1" ht="55.5" customHeight="1">
      <c r="B56" s="71">
        <f t="shared" si="1"/>
        <v>52</v>
      </c>
      <c r="C56" s="72">
        <v>2</v>
      </c>
      <c r="D56" s="73" t="s">
        <v>31</v>
      </c>
      <c r="E56" s="72">
        <v>7</v>
      </c>
      <c r="F56" s="73" t="s">
        <v>80</v>
      </c>
      <c r="G56" s="72">
        <f t="shared" ref="G56:G61" si="3">IF(F56=F55,G55+1,1)</f>
        <v>14</v>
      </c>
      <c r="H56" s="73" t="s">
        <v>38</v>
      </c>
      <c r="I56" s="73" t="str">
        <f>IF(H56&lt;&gt;"",LOOKUP(H56,{"DEBUG","ERROR","FATAL","INFO","WARN"},{"D","E","F","I","W"}),"")&amp;TEXT(C56,"00")&amp;TEXT(E56,"00")&amp;TEXT(G56,"00")</f>
        <v>I020714</v>
      </c>
      <c r="J56" s="18" t="s">
        <v>266</v>
      </c>
      <c r="K56" s="18" t="s">
        <v>269</v>
      </c>
      <c r="L56" s="19" t="s">
        <v>541</v>
      </c>
    </row>
    <row r="57" spans="2:12" s="1" customFormat="1" ht="55.5" customHeight="1">
      <c r="B57" s="16">
        <f t="shared" si="1"/>
        <v>53</v>
      </c>
      <c r="C57" s="20">
        <v>2</v>
      </c>
      <c r="D57" s="17" t="s">
        <v>31</v>
      </c>
      <c r="E57" s="20">
        <v>7</v>
      </c>
      <c r="F57" s="17" t="s">
        <v>80</v>
      </c>
      <c r="G57" s="20">
        <f t="shared" si="3"/>
        <v>15</v>
      </c>
      <c r="H57" s="17" t="s">
        <v>2</v>
      </c>
      <c r="I57" s="17" t="str">
        <f>IF(H57&lt;&gt;"",LOOKUP(H57,{"DEBUG","ERROR","FATAL","INFO","WARN"},{"D","E","F","I","W"}),"")&amp;TEXT(C57,"00")&amp;TEXT(E57,"00")&amp;TEXT(G57,"00")</f>
        <v>E020715</v>
      </c>
      <c r="J57" s="18" t="s">
        <v>267</v>
      </c>
      <c r="K57" s="18" t="s">
        <v>250</v>
      </c>
      <c r="L57" s="19" t="s">
        <v>542</v>
      </c>
    </row>
    <row r="58" spans="2:12" s="1" customFormat="1" ht="65.25" customHeight="1">
      <c r="B58" s="16">
        <f t="shared" si="1"/>
        <v>54</v>
      </c>
      <c r="C58" s="20">
        <v>2</v>
      </c>
      <c r="D58" s="17" t="s">
        <v>31</v>
      </c>
      <c r="E58" s="20">
        <v>7</v>
      </c>
      <c r="F58" s="17" t="s">
        <v>80</v>
      </c>
      <c r="G58" s="20">
        <f t="shared" si="3"/>
        <v>16</v>
      </c>
      <c r="H58" s="17" t="s">
        <v>38</v>
      </c>
      <c r="I58" s="17" t="str">
        <f>IF(H58&lt;&gt;"",LOOKUP(H58,{"DEBUG","ERROR","FATAL","INFO","WARN"},{"D","E","F","I","W"}),"")&amp;TEXT(C58,"00")&amp;TEXT(E58,"00")&amp;TEXT(G58,"00")</f>
        <v>I020716</v>
      </c>
      <c r="J58" s="18" t="s">
        <v>268</v>
      </c>
      <c r="K58" s="18" t="s">
        <v>271</v>
      </c>
      <c r="L58" s="19" t="s">
        <v>541</v>
      </c>
    </row>
    <row r="59" spans="2:12" s="1" customFormat="1" ht="103.5" customHeight="1">
      <c r="B59" s="16">
        <f t="shared" si="1"/>
        <v>55</v>
      </c>
      <c r="C59" s="20">
        <v>2</v>
      </c>
      <c r="D59" s="17" t="s">
        <v>31</v>
      </c>
      <c r="E59" s="20">
        <v>7</v>
      </c>
      <c r="F59" s="17" t="s">
        <v>80</v>
      </c>
      <c r="G59" s="20">
        <f t="shared" si="3"/>
        <v>17</v>
      </c>
      <c r="H59" s="17" t="s">
        <v>116</v>
      </c>
      <c r="I59" s="17" t="str">
        <f>IF(H59&lt;&gt;"",LOOKUP(H59,{"DEBUG","ERROR","FATAL","INFO","WARN"},{"D","E","F","I","W"}),"")&amp;TEXT(C59,"00")&amp;TEXT(E59,"00")&amp;TEXT(G59,"00")</f>
        <v>W020717</v>
      </c>
      <c r="J59" s="18" t="s">
        <v>272</v>
      </c>
      <c r="K59" s="18" t="s">
        <v>270</v>
      </c>
      <c r="L59" s="19" t="s">
        <v>543</v>
      </c>
    </row>
    <row r="60" spans="2:12" s="1" customFormat="1" ht="64.5" customHeight="1">
      <c r="B60" s="16">
        <f t="shared" si="1"/>
        <v>56</v>
      </c>
      <c r="C60" s="20">
        <v>2</v>
      </c>
      <c r="D60" s="17" t="s">
        <v>31</v>
      </c>
      <c r="E60" s="20">
        <v>7</v>
      </c>
      <c r="F60" s="17" t="s">
        <v>80</v>
      </c>
      <c r="G60" s="20">
        <f t="shared" si="3"/>
        <v>18</v>
      </c>
      <c r="H60" s="17" t="s">
        <v>38</v>
      </c>
      <c r="I60" s="17" t="str">
        <f>IF(H60&lt;&gt;"",LOOKUP(H60,{"DEBUG","ERROR","FATAL","INFO","WARN"},{"D","E","F","I","W"}),"")&amp;TEXT(C60,"00")&amp;TEXT(E60,"00")&amp;TEXT(G60,"00")</f>
        <v>I020718</v>
      </c>
      <c r="J60" s="18" t="s">
        <v>273</v>
      </c>
      <c r="K60" s="18" t="s">
        <v>271</v>
      </c>
      <c r="L60" s="19" t="s">
        <v>540</v>
      </c>
    </row>
    <row r="61" spans="2:12" s="1" customFormat="1" ht="106.5" customHeight="1">
      <c r="B61" s="16">
        <f t="shared" si="1"/>
        <v>57</v>
      </c>
      <c r="C61" s="20">
        <v>2</v>
      </c>
      <c r="D61" s="17" t="s">
        <v>31</v>
      </c>
      <c r="E61" s="20">
        <v>7</v>
      </c>
      <c r="F61" s="17" t="s">
        <v>80</v>
      </c>
      <c r="G61" s="20">
        <f t="shared" si="3"/>
        <v>19</v>
      </c>
      <c r="H61" s="17" t="s">
        <v>116</v>
      </c>
      <c r="I61" s="17" t="str">
        <f>IF(H61&lt;&gt;"",LOOKUP(H61,{"DEBUG","ERROR","FATAL","INFO","WARN"},{"D","E","F","I","W"}),"")&amp;TEXT(C61,"00")&amp;TEXT(E61,"00")&amp;TEXT(G61,"00")</f>
        <v>W020719</v>
      </c>
      <c r="J61" s="18" t="s">
        <v>274</v>
      </c>
      <c r="K61" s="18" t="s">
        <v>270</v>
      </c>
      <c r="L61" s="19" t="s">
        <v>544</v>
      </c>
    </row>
    <row r="62" spans="2:12" s="1" customFormat="1" ht="72.75" customHeight="1">
      <c r="B62" s="16">
        <f t="shared" si="1"/>
        <v>58</v>
      </c>
      <c r="C62" s="20">
        <v>2</v>
      </c>
      <c r="D62" s="17" t="s">
        <v>31</v>
      </c>
      <c r="E62" s="20">
        <v>7</v>
      </c>
      <c r="F62" s="17" t="s">
        <v>80</v>
      </c>
      <c r="G62" s="20">
        <f t="shared" ref="G62" si="4">IF(F62=F61,G61+1,1)</f>
        <v>20</v>
      </c>
      <c r="H62" s="17" t="s">
        <v>38</v>
      </c>
      <c r="I62" s="17" t="str">
        <f>IF(H62&lt;&gt;"",LOOKUP(H62,{"DEBUG","ERROR","FATAL","INFO","WARN"},{"D","E","F","I","W"}),"")&amp;TEXT(C62,"00")&amp;TEXT(E62,"00")&amp;TEXT(G62,"00")</f>
        <v>I020720</v>
      </c>
      <c r="J62" s="18" t="s">
        <v>497</v>
      </c>
      <c r="K62" s="18" t="s">
        <v>280</v>
      </c>
      <c r="L62" s="19"/>
    </row>
    <row r="63" spans="2:12" s="1" customFormat="1" ht="72.75" customHeight="1">
      <c r="B63" s="16">
        <f>ROW()-4</f>
        <v>59</v>
      </c>
      <c r="C63" s="20">
        <v>2</v>
      </c>
      <c r="D63" s="17" t="s">
        <v>31</v>
      </c>
      <c r="E63" s="20">
        <v>7</v>
      </c>
      <c r="F63" s="17" t="s">
        <v>80</v>
      </c>
      <c r="G63" s="20">
        <f t="shared" ref="G63" si="5">IF(F63=F62,G62+1,1)</f>
        <v>21</v>
      </c>
      <c r="H63" s="17" t="s">
        <v>38</v>
      </c>
      <c r="I63" s="17" t="str">
        <f>IF(H63&lt;&gt;"",LOOKUP(H63,{"DEBUG","ERROR","FATAL","INFO","WARN"},{"D","E","F","I","W"}),"")&amp;TEXT(C63,"00")&amp;TEXT(E63,"00")&amp;TEXT(G63,"00")</f>
        <v>I020721</v>
      </c>
      <c r="J63" s="18" t="s">
        <v>498</v>
      </c>
      <c r="K63" s="18" t="s">
        <v>280</v>
      </c>
      <c r="L63" s="19"/>
    </row>
    <row r="64" spans="2:12" s="1" customFormat="1" ht="72.75" customHeight="1">
      <c r="B64" s="16">
        <f>ROW()-4</f>
        <v>60</v>
      </c>
      <c r="C64" s="20">
        <v>2</v>
      </c>
      <c r="D64" s="17" t="s">
        <v>31</v>
      </c>
      <c r="E64" s="20">
        <v>7</v>
      </c>
      <c r="F64" s="17" t="s">
        <v>80</v>
      </c>
      <c r="G64" s="20">
        <f t="shared" ref="G64" si="6">IF(F64=F63,G63+1,1)</f>
        <v>22</v>
      </c>
      <c r="H64" s="17" t="s">
        <v>38</v>
      </c>
      <c r="I64" s="17" t="str">
        <f>IF(H64&lt;&gt;"",LOOKUP(H64,{"DEBUG","ERROR","FATAL","INFO","WARN"},{"D","E","F","I","W"}),"")&amp;TEXT(C64,"00")&amp;TEXT(E64,"00")&amp;TEXT(G64,"00")</f>
        <v>I020722</v>
      </c>
      <c r="J64" s="18" t="s">
        <v>563</v>
      </c>
      <c r="K64" s="18" t="s">
        <v>562</v>
      </c>
      <c r="L64" s="19"/>
    </row>
    <row r="65" spans="2:12" s="1" customFormat="1" ht="83.25" customHeight="1">
      <c r="B65" s="16">
        <f>ROW()-4</f>
        <v>61</v>
      </c>
      <c r="C65" s="20">
        <v>2</v>
      </c>
      <c r="D65" s="17" t="s">
        <v>31</v>
      </c>
      <c r="E65" s="20">
        <v>7</v>
      </c>
      <c r="F65" s="17" t="s">
        <v>80</v>
      </c>
      <c r="G65" s="20">
        <f t="shared" ref="G65" si="7">IF(F65=F64,G64+1,1)</f>
        <v>23</v>
      </c>
      <c r="H65" s="17" t="s">
        <v>38</v>
      </c>
      <c r="I65" s="17" t="str">
        <f>IF(H65&lt;&gt;"",LOOKUP(H65,{"DEBUG","ERROR","FATAL","INFO","WARN"},{"D","E","F","I","W"}),"")&amp;TEXT(C65,"00")&amp;TEXT(E65,"00")&amp;TEXT(G65,"00")</f>
        <v>I020723</v>
      </c>
      <c r="J65" s="18" t="s">
        <v>568</v>
      </c>
      <c r="K65" s="18" t="s">
        <v>569</v>
      </c>
      <c r="L65" s="19"/>
    </row>
    <row r="66" spans="2:12" s="1" customFormat="1" ht="114.75" customHeight="1">
      <c r="B66" s="93">
        <f>ROW()-4</f>
        <v>62</v>
      </c>
      <c r="C66" s="94">
        <v>2</v>
      </c>
      <c r="D66" s="95" t="s">
        <v>31</v>
      </c>
      <c r="E66" s="94">
        <v>7</v>
      </c>
      <c r="F66" s="95" t="s">
        <v>80</v>
      </c>
      <c r="G66" s="94">
        <f t="shared" ref="G66" si="8">IF(F66=F65,G65+1,1)</f>
        <v>24</v>
      </c>
      <c r="H66" s="95" t="s">
        <v>38</v>
      </c>
      <c r="I66" s="95" t="str">
        <f>IF(H66&lt;&gt;"",LOOKUP(H66,{"DEBUG","ERROR","FATAL","INFO","WARN"},{"D","E","F","I","W"}),"")&amp;TEXT(C66,"00")&amp;TEXT(E66,"00")&amp;TEXT(G66,"00")</f>
        <v>I020724</v>
      </c>
      <c r="J66" s="96" t="s">
        <v>648</v>
      </c>
      <c r="K66" s="96" t="s">
        <v>646</v>
      </c>
      <c r="L66" s="97"/>
    </row>
    <row r="67" spans="2:12" s="1" customFormat="1" ht="229.5">
      <c r="B67" s="16">
        <f t="shared" si="1"/>
        <v>63</v>
      </c>
      <c r="C67" s="20">
        <v>2</v>
      </c>
      <c r="D67" s="17" t="s">
        <v>31</v>
      </c>
      <c r="E67" s="20">
        <v>8</v>
      </c>
      <c r="F67" s="17" t="s">
        <v>35</v>
      </c>
      <c r="G67" s="20">
        <f>IF(F67=F63,G63+1,1)</f>
        <v>1</v>
      </c>
      <c r="H67" s="17" t="s">
        <v>38</v>
      </c>
      <c r="I67" s="17" t="str">
        <f>IF(H67&lt;&gt;"",LOOKUP(H67,{"DEBUG","ERROR","FATAL","INFO","WARN"},{"D","E","F","I","W"}),"")&amp;TEXT(C67,"00")&amp;TEXT(E67,"00")&amp;TEXT(G67,"00")</f>
        <v>I020801</v>
      </c>
      <c r="J67" s="18" t="s">
        <v>283</v>
      </c>
      <c r="K67" s="18" t="s">
        <v>286</v>
      </c>
      <c r="L67" s="19" t="s">
        <v>549</v>
      </c>
    </row>
    <row r="68" spans="2:12" s="1" customFormat="1" ht="243">
      <c r="B68" s="16">
        <f t="shared" si="1"/>
        <v>64</v>
      </c>
      <c r="C68" s="20">
        <v>2</v>
      </c>
      <c r="D68" s="17" t="s">
        <v>31</v>
      </c>
      <c r="E68" s="20">
        <v>8</v>
      </c>
      <c r="F68" s="17" t="s">
        <v>35</v>
      </c>
      <c r="G68" s="20">
        <f t="shared" si="2"/>
        <v>2</v>
      </c>
      <c r="H68" s="17" t="s">
        <v>2</v>
      </c>
      <c r="I68" s="17" t="str">
        <f>IF(H68&lt;&gt;"",LOOKUP(H68,{"DEBUG","ERROR","FATAL","INFO","WARN"},{"D","E","F","I","W"}),"")&amp;TEXT(C68,"00")&amp;TEXT(E68,"00")&amp;TEXT(G68,"00")</f>
        <v>E020802</v>
      </c>
      <c r="J68" s="18" t="s">
        <v>288</v>
      </c>
      <c r="K68" s="18" t="s">
        <v>289</v>
      </c>
      <c r="L68" s="19" t="s">
        <v>550</v>
      </c>
    </row>
    <row r="69" spans="2:12" s="1" customFormat="1" ht="243">
      <c r="B69" s="16">
        <f t="shared" si="1"/>
        <v>65</v>
      </c>
      <c r="C69" s="20">
        <v>2</v>
      </c>
      <c r="D69" s="17" t="s">
        <v>31</v>
      </c>
      <c r="E69" s="20">
        <v>8</v>
      </c>
      <c r="F69" s="17" t="s">
        <v>35</v>
      </c>
      <c r="G69" s="20">
        <f t="shared" si="2"/>
        <v>3</v>
      </c>
      <c r="H69" s="17" t="s">
        <v>38</v>
      </c>
      <c r="I69" s="17" t="str">
        <f>IF(H69&lt;&gt;"",LOOKUP(H69,{"DEBUG","ERROR","FATAL","INFO","WARN"},{"D","E","F","I","W"}),"")&amp;TEXT(C69,"00")&amp;TEXT(E69,"00")&amp;TEXT(G69,"00")</f>
        <v>I020803</v>
      </c>
      <c r="J69" s="18" t="s">
        <v>300</v>
      </c>
      <c r="K69" s="18" t="s">
        <v>408</v>
      </c>
      <c r="L69" s="19" t="s">
        <v>550</v>
      </c>
    </row>
    <row r="70" spans="2:12" s="1" customFormat="1" ht="243">
      <c r="B70" s="16">
        <f t="shared" si="1"/>
        <v>66</v>
      </c>
      <c r="C70" s="20">
        <v>2</v>
      </c>
      <c r="D70" s="17" t="s">
        <v>31</v>
      </c>
      <c r="E70" s="20">
        <v>8</v>
      </c>
      <c r="F70" s="17" t="s">
        <v>35</v>
      </c>
      <c r="G70" s="20">
        <f t="shared" si="2"/>
        <v>4</v>
      </c>
      <c r="H70" s="17" t="s">
        <v>2</v>
      </c>
      <c r="I70" s="17" t="str">
        <f>IF(H70&lt;&gt;"",LOOKUP(H70,{"DEBUG","ERROR","FATAL","INFO","WARN"},{"D","E","F","I","W"}),"")&amp;TEXT(C70,"00")&amp;TEXT(E70,"00")&amp;TEXT(G70,"00")</f>
        <v>E020804</v>
      </c>
      <c r="J70" s="18" t="s">
        <v>301</v>
      </c>
      <c r="K70" s="18" t="s">
        <v>302</v>
      </c>
      <c r="L70" s="19" t="s">
        <v>550</v>
      </c>
    </row>
    <row r="71" spans="2:12" s="1" customFormat="1" ht="243">
      <c r="B71" s="16">
        <f t="shared" si="1"/>
        <v>67</v>
      </c>
      <c r="C71" s="20">
        <v>2</v>
      </c>
      <c r="D71" s="17" t="s">
        <v>31</v>
      </c>
      <c r="E71" s="20">
        <v>8</v>
      </c>
      <c r="F71" s="17" t="s">
        <v>35</v>
      </c>
      <c r="G71" s="20">
        <f t="shared" si="2"/>
        <v>5</v>
      </c>
      <c r="H71" s="17" t="s">
        <v>38</v>
      </c>
      <c r="I71" s="17" t="str">
        <f>IF(H71&lt;&gt;"",LOOKUP(H71,{"DEBUG","ERROR","FATAL","INFO","WARN"},{"D","E","F","I","W"}),"")&amp;TEXT(C71,"00")&amp;TEXT(E71,"00")&amp;TEXT(G71,"00")</f>
        <v>I020805</v>
      </c>
      <c r="J71" s="18" t="s">
        <v>284</v>
      </c>
      <c r="K71" s="18" t="s">
        <v>287</v>
      </c>
      <c r="L71" s="19" t="s">
        <v>551</v>
      </c>
    </row>
    <row r="72" spans="2:12" s="1" customFormat="1" ht="243">
      <c r="B72" s="16">
        <f t="shared" si="1"/>
        <v>68</v>
      </c>
      <c r="C72" s="20">
        <v>2</v>
      </c>
      <c r="D72" s="17" t="s">
        <v>31</v>
      </c>
      <c r="E72" s="20">
        <v>8</v>
      </c>
      <c r="F72" s="17" t="s">
        <v>35</v>
      </c>
      <c r="G72" s="20">
        <f t="shared" si="2"/>
        <v>6</v>
      </c>
      <c r="H72" s="17" t="s">
        <v>2</v>
      </c>
      <c r="I72" s="17" t="str">
        <f>IF(H72&lt;&gt;"",LOOKUP(H72,{"DEBUG","ERROR","FATAL","INFO","WARN"},{"D","E","F","I","W"}),"")&amp;TEXT(C72,"00")&amp;TEXT(E72,"00")&amp;TEXT(G72,"00")</f>
        <v>E020806</v>
      </c>
      <c r="J72" s="18" t="s">
        <v>285</v>
      </c>
      <c r="K72" s="18" t="s">
        <v>287</v>
      </c>
      <c r="L72" s="19" t="s">
        <v>552</v>
      </c>
    </row>
    <row r="73" spans="2:12" s="1" customFormat="1" ht="51" customHeight="1">
      <c r="B73" s="16">
        <f t="shared" si="1"/>
        <v>69</v>
      </c>
      <c r="C73" s="20">
        <v>2</v>
      </c>
      <c r="D73" s="17" t="s">
        <v>31</v>
      </c>
      <c r="E73" s="20">
        <v>9</v>
      </c>
      <c r="F73" s="17" t="s">
        <v>212</v>
      </c>
      <c r="G73" s="20">
        <f>IF(F73=F72,G72+1,1)</f>
        <v>1</v>
      </c>
      <c r="H73" s="17" t="s">
        <v>38</v>
      </c>
      <c r="I73" s="17" t="str">
        <f>IF(H73&lt;&gt;"",LOOKUP(H73,{"DEBUG","ERROR","FATAL","INFO","WARN"},{"D","E","F","I","W"}),"")&amp;TEXT(C73,"00")&amp;TEXT(E73,"00")&amp;TEXT(G73,"00")</f>
        <v>I020901</v>
      </c>
      <c r="J73" s="18" t="s">
        <v>231</v>
      </c>
      <c r="K73" s="18" t="s">
        <v>251</v>
      </c>
      <c r="L73" s="19"/>
    </row>
    <row r="74" spans="2:12" s="1" customFormat="1" ht="64.5" customHeight="1">
      <c r="B74" s="16">
        <f t="shared" si="1"/>
        <v>70</v>
      </c>
      <c r="C74" s="20">
        <v>2</v>
      </c>
      <c r="D74" s="17" t="s">
        <v>31</v>
      </c>
      <c r="E74" s="20">
        <v>9</v>
      </c>
      <c r="F74" s="17" t="s">
        <v>212</v>
      </c>
      <c r="G74" s="20">
        <f t="shared" ref="G74:G81" si="9">IF(F74=F73,G73+1,1)</f>
        <v>2</v>
      </c>
      <c r="H74" s="17" t="s">
        <v>116</v>
      </c>
      <c r="I74" s="17" t="str">
        <f>IF(H74&lt;&gt;"",LOOKUP(H74,{"DEBUG","ERROR","FATAL","INFO","WARN"},{"D","E","F","I","W"}),"")&amp;TEXT(C74,"00")&amp;TEXT(E74,"00")&amp;TEXT(G74,"00")</f>
        <v>W020902</v>
      </c>
      <c r="J74" s="18" t="s">
        <v>261</v>
      </c>
      <c r="K74" s="18" t="s">
        <v>253</v>
      </c>
      <c r="L74" s="19"/>
    </row>
    <row r="75" spans="2:12" s="1" customFormat="1" ht="67.5" customHeight="1">
      <c r="B75" s="16">
        <f t="shared" si="1"/>
        <v>71</v>
      </c>
      <c r="C75" s="20">
        <v>2</v>
      </c>
      <c r="D75" s="17" t="s">
        <v>31</v>
      </c>
      <c r="E75" s="20">
        <v>9</v>
      </c>
      <c r="F75" s="17" t="s">
        <v>212</v>
      </c>
      <c r="G75" s="20">
        <f t="shared" si="9"/>
        <v>3</v>
      </c>
      <c r="H75" s="17" t="s">
        <v>2</v>
      </c>
      <c r="I75" s="17" t="str">
        <f>IF(H75&lt;&gt;"",LOOKUP(H75,{"DEBUG","ERROR","FATAL","INFO","WARN"},{"D","E","F","I","W"}),"")&amp;TEXT(C75,"00")&amp;TEXT(E75,"00")&amp;TEXT(G75,"00")</f>
        <v>E020903</v>
      </c>
      <c r="J75" s="18" t="s">
        <v>262</v>
      </c>
      <c r="K75" s="18" t="s">
        <v>253</v>
      </c>
      <c r="L75" s="19"/>
    </row>
    <row r="76" spans="2:12" s="1" customFormat="1" ht="63" customHeight="1">
      <c r="B76" s="16">
        <f t="shared" si="1"/>
        <v>72</v>
      </c>
      <c r="C76" s="20">
        <v>2</v>
      </c>
      <c r="D76" s="17" t="s">
        <v>31</v>
      </c>
      <c r="E76" s="20">
        <v>9</v>
      </c>
      <c r="F76" s="17" t="s">
        <v>212</v>
      </c>
      <c r="G76" s="20">
        <f t="shared" si="9"/>
        <v>4</v>
      </c>
      <c r="H76" s="17" t="s">
        <v>38</v>
      </c>
      <c r="I76" s="17" t="str">
        <f>IF(H76&lt;&gt;"",LOOKUP(H76,{"DEBUG","ERROR","FATAL","INFO","WARN"},{"D","E","F","I","W"}),"")&amp;TEXT(C76,"00")&amp;TEXT(E76,"00")&amp;TEXT(G76,"00")</f>
        <v>I020904</v>
      </c>
      <c r="J76" s="18" t="s">
        <v>263</v>
      </c>
      <c r="K76" s="18" t="s">
        <v>254</v>
      </c>
      <c r="L76" s="19"/>
    </row>
    <row r="77" spans="2:12" s="1" customFormat="1" ht="60" customHeight="1">
      <c r="B77" s="16">
        <f t="shared" si="1"/>
        <v>73</v>
      </c>
      <c r="C77" s="20">
        <v>2</v>
      </c>
      <c r="D77" s="17" t="s">
        <v>31</v>
      </c>
      <c r="E77" s="20">
        <v>9</v>
      </c>
      <c r="F77" s="17" t="s">
        <v>212</v>
      </c>
      <c r="G77" s="20">
        <f t="shared" si="9"/>
        <v>5</v>
      </c>
      <c r="H77" s="17" t="s">
        <v>2</v>
      </c>
      <c r="I77" s="17" t="str">
        <f>IF(H77&lt;&gt;"",LOOKUP(H77,{"DEBUG","ERROR","FATAL","INFO","WARN"},{"D","E","F","I","W"}),"")&amp;TEXT(C77,"00")&amp;TEXT(E77,"00")&amp;TEXT(G77,"00")</f>
        <v>E020905</v>
      </c>
      <c r="J77" s="18" t="s">
        <v>264</v>
      </c>
      <c r="K77" s="18" t="s">
        <v>254</v>
      </c>
      <c r="L77" s="19"/>
    </row>
    <row r="78" spans="2:12" s="1" customFormat="1" ht="61.5" customHeight="1">
      <c r="B78" s="16">
        <f t="shared" si="1"/>
        <v>74</v>
      </c>
      <c r="C78" s="20">
        <v>2</v>
      </c>
      <c r="D78" s="17" t="s">
        <v>31</v>
      </c>
      <c r="E78" s="20">
        <v>9</v>
      </c>
      <c r="F78" s="17" t="s">
        <v>212</v>
      </c>
      <c r="G78" s="20">
        <f t="shared" si="9"/>
        <v>6</v>
      </c>
      <c r="H78" s="17" t="s">
        <v>2</v>
      </c>
      <c r="I78" s="17" t="str">
        <f>IF(H78&lt;&gt;"",LOOKUP(H78,{"DEBUG","ERROR","FATAL","INFO","WARN"},{"D","E","F","I","W"}),"")&amp;TEXT(C78,"00")&amp;TEXT(E78,"00")&amp;TEXT(G78,"00")</f>
        <v>E020906</v>
      </c>
      <c r="J78" s="18" t="s">
        <v>309</v>
      </c>
      <c r="K78" s="18" t="s">
        <v>232</v>
      </c>
      <c r="L78" s="19"/>
    </row>
    <row r="79" spans="2:12" s="1" customFormat="1" ht="57" customHeight="1">
      <c r="B79" s="16">
        <f t="shared" si="1"/>
        <v>75</v>
      </c>
      <c r="C79" s="20">
        <v>2</v>
      </c>
      <c r="D79" s="17" t="s">
        <v>31</v>
      </c>
      <c r="E79" s="20">
        <v>9</v>
      </c>
      <c r="F79" s="17" t="s">
        <v>212</v>
      </c>
      <c r="G79" s="20">
        <f t="shared" si="9"/>
        <v>7</v>
      </c>
      <c r="H79" s="17" t="s">
        <v>2</v>
      </c>
      <c r="I79" s="17" t="str">
        <f>IF(H79&lt;&gt;"",LOOKUP(H79,{"DEBUG","ERROR","FATAL","INFO","WARN"},{"D","E","F","I","W"}),"")&amp;TEXT(C79,"00")&amp;TEXT(E79,"00")&amp;TEXT(G79,"00")</f>
        <v>E020907</v>
      </c>
      <c r="J79" s="18" t="s">
        <v>265</v>
      </c>
      <c r="K79" s="18" t="s">
        <v>232</v>
      </c>
      <c r="L79" s="19"/>
    </row>
    <row r="80" spans="2:12" s="1" customFormat="1" ht="19.5" customHeight="1">
      <c r="B80" s="16">
        <f t="shared" si="1"/>
        <v>76</v>
      </c>
      <c r="C80" s="20">
        <v>2</v>
      </c>
      <c r="D80" s="17" t="s">
        <v>31</v>
      </c>
      <c r="E80" s="20">
        <v>9</v>
      </c>
      <c r="F80" s="17" t="s">
        <v>212</v>
      </c>
      <c r="G80" s="20">
        <f t="shared" si="9"/>
        <v>8</v>
      </c>
      <c r="H80" s="17" t="s">
        <v>38</v>
      </c>
      <c r="I80" s="17" t="str">
        <f>IF(H80&lt;&gt;"",LOOKUP(H80,{"DEBUG","ERROR","FATAL","INFO","WARN"},{"D","E","F","I","W"}),"")&amp;TEXT(C80,"00")&amp;TEXT(E80,"00")&amp;TEXT(G80,"00")</f>
        <v>I020908</v>
      </c>
      <c r="J80" s="18" t="s">
        <v>259</v>
      </c>
      <c r="K80" s="18"/>
      <c r="L80" s="19"/>
    </row>
    <row r="81" spans="2:12" s="1" customFormat="1" ht="17.25" customHeight="1">
      <c r="B81" s="16">
        <f t="shared" si="1"/>
        <v>77</v>
      </c>
      <c r="C81" s="20">
        <v>2</v>
      </c>
      <c r="D81" s="17" t="s">
        <v>31</v>
      </c>
      <c r="E81" s="20">
        <v>9</v>
      </c>
      <c r="F81" s="17" t="s">
        <v>212</v>
      </c>
      <c r="G81" s="20">
        <f t="shared" si="9"/>
        <v>9</v>
      </c>
      <c r="H81" s="17" t="s">
        <v>38</v>
      </c>
      <c r="I81" s="17" t="str">
        <f>IF(H81&lt;&gt;"",LOOKUP(H81,{"DEBUG","ERROR","FATAL","INFO","WARN"},{"D","E","F","I","W"}),"")&amp;TEXT(C81,"00")&amp;TEXT(E81,"00")&amp;TEXT(G81,"00")</f>
        <v>I020909</v>
      </c>
      <c r="J81" s="18" t="s">
        <v>260</v>
      </c>
      <c r="K81" s="18"/>
      <c r="L81" s="19"/>
    </row>
    <row r="82" spans="2:12" s="1" customFormat="1" ht="19.5" customHeight="1">
      <c r="B82" s="16">
        <f t="shared" ref="B82:B211" si="10">ROW()-4</f>
        <v>78</v>
      </c>
      <c r="C82" s="20">
        <v>3</v>
      </c>
      <c r="D82" s="17" t="s">
        <v>33</v>
      </c>
      <c r="E82" s="20">
        <v>1</v>
      </c>
      <c r="F82" s="17" t="s">
        <v>61</v>
      </c>
      <c r="G82" s="20">
        <f>IF(F82=F81,G81+1,1)</f>
        <v>1</v>
      </c>
      <c r="H82" s="17" t="s">
        <v>2</v>
      </c>
      <c r="I82" s="17" t="str">
        <f>IF(H82&lt;&gt;"",LOOKUP(H82,{"DEBUG","ERROR","FATAL","INFO","WARN"},{"D","E","F","I","W"}),"")&amp;TEXT(C82,"00")&amp;TEXT(E82,"00")&amp;TEXT(G82,"00")</f>
        <v>E030101</v>
      </c>
      <c r="J82" s="18" t="s">
        <v>173</v>
      </c>
      <c r="K82" s="18"/>
      <c r="L82" s="19"/>
    </row>
    <row r="83" spans="2:12" s="1" customFormat="1" ht="40.5">
      <c r="B83" s="16">
        <f t="shared" si="10"/>
        <v>79</v>
      </c>
      <c r="C83" s="20">
        <v>3</v>
      </c>
      <c r="D83" s="17" t="s">
        <v>298</v>
      </c>
      <c r="E83" s="20">
        <v>1</v>
      </c>
      <c r="F83" s="17" t="s">
        <v>61</v>
      </c>
      <c r="G83" s="20">
        <v>2</v>
      </c>
      <c r="H83" s="17" t="s">
        <v>2</v>
      </c>
      <c r="I83" s="17" t="str">
        <f>IF(H83&lt;&gt;"",LOOKUP(H83,{"DEBUG","ERROR","FATAL","INFO","WARN"},{"D","E","F","I","W"}),"")&amp;TEXT(C83,"00")&amp;TEXT(E83,"00")&amp;TEXT(G83,"00")</f>
        <v>E030102</v>
      </c>
      <c r="J83" s="18" t="s">
        <v>63</v>
      </c>
      <c r="K83" s="18" t="s">
        <v>195</v>
      </c>
      <c r="L83" s="19" t="s">
        <v>164</v>
      </c>
    </row>
    <row r="84" spans="2:12" s="1" customFormat="1" ht="54.75" customHeight="1">
      <c r="B84" s="16">
        <f t="shared" si="10"/>
        <v>80</v>
      </c>
      <c r="C84" s="20">
        <v>3</v>
      </c>
      <c r="D84" s="17" t="s">
        <v>33</v>
      </c>
      <c r="E84" s="20">
        <v>1</v>
      </c>
      <c r="F84" s="17" t="s">
        <v>61</v>
      </c>
      <c r="G84" s="20">
        <v>3</v>
      </c>
      <c r="H84" s="17" t="s">
        <v>2</v>
      </c>
      <c r="I84" s="17" t="str">
        <f>IF(H84&lt;&gt;"",LOOKUP(H84,{"DEBUG","ERROR","FATAL","INFO","WARN"},{"D","E","F","I","W"}),"")&amp;TEXT(C84,"00")&amp;TEXT(E84,"00")&amp;TEXT(G84,"00")</f>
        <v>E030103</v>
      </c>
      <c r="J84" s="18" t="s">
        <v>166</v>
      </c>
      <c r="K84" s="18" t="s">
        <v>195</v>
      </c>
      <c r="L84" s="19" t="s">
        <v>167</v>
      </c>
    </row>
    <row r="85" spans="2:12" s="1" customFormat="1" ht="54.75" customHeight="1">
      <c r="B85" s="16">
        <f t="shared" si="10"/>
        <v>81</v>
      </c>
      <c r="C85" s="20">
        <v>3</v>
      </c>
      <c r="D85" s="17" t="s">
        <v>33</v>
      </c>
      <c r="E85" s="20">
        <v>1</v>
      </c>
      <c r="F85" s="17" t="s">
        <v>61</v>
      </c>
      <c r="G85" s="20">
        <v>4</v>
      </c>
      <c r="H85" s="17" t="s">
        <v>2</v>
      </c>
      <c r="I85" s="17" t="str">
        <f>IF(H85&lt;&gt;"",LOOKUP(H85,{"DEBUG","ERROR","FATAL","INFO","WARN"},{"D","E","F","I","W"}),"")&amp;TEXT(C85,"00")&amp;TEXT(E85,"00")&amp;TEXT(G85,"00")</f>
        <v>E030104</v>
      </c>
      <c r="J85" s="18" t="s">
        <v>66</v>
      </c>
      <c r="K85" s="18" t="s">
        <v>195</v>
      </c>
      <c r="L85" s="19" t="s">
        <v>196</v>
      </c>
    </row>
    <row r="86" spans="2:12" s="2" customFormat="1">
      <c r="B86" s="16">
        <f t="shared" si="10"/>
        <v>82</v>
      </c>
      <c r="C86" s="20">
        <v>3</v>
      </c>
      <c r="D86" s="17" t="s">
        <v>33</v>
      </c>
      <c r="E86" s="20">
        <v>2</v>
      </c>
      <c r="F86" s="17" t="s">
        <v>41</v>
      </c>
      <c r="G86" s="20">
        <f>IF(F86=F85,G85+1,1)</f>
        <v>1</v>
      </c>
      <c r="H86" s="17" t="s">
        <v>38</v>
      </c>
      <c r="I86" s="17" t="str">
        <f>IF(H86&lt;&gt;"",LOOKUP(H86,{"DEBUG","ERROR","FATAL","INFO","WARN"},{"D","E","F","I","W"}),"")&amp;TEXT(C86,"00")&amp;TEXT(E86,"00")&amp;TEXT(G86,"00")</f>
        <v>I030201</v>
      </c>
      <c r="J86" s="18" t="s">
        <v>64</v>
      </c>
      <c r="K86" s="18" t="s">
        <v>62</v>
      </c>
      <c r="L86" s="19"/>
    </row>
    <row r="87" spans="2:12" s="1" customFormat="1">
      <c r="B87" s="16">
        <f t="shared" si="10"/>
        <v>83</v>
      </c>
      <c r="C87" s="20">
        <v>3</v>
      </c>
      <c r="D87" s="17" t="s">
        <v>33</v>
      </c>
      <c r="E87" s="20">
        <v>2</v>
      </c>
      <c r="F87" s="17" t="s">
        <v>41</v>
      </c>
      <c r="G87" s="20">
        <f t="shared" ref="G87:G94" si="11">IF(F87=F86,G86+1,1)</f>
        <v>2</v>
      </c>
      <c r="H87" s="17" t="s">
        <v>38</v>
      </c>
      <c r="I87" s="17" t="str">
        <f>IF(H87&lt;&gt;"",LOOKUP(H87,{"DEBUG","ERROR","FATAL","INFO","WARN"},{"D","E","F","I","W"}),"")&amp;TEXT(C87,"00")&amp;TEXT(E87,"00")&amp;TEXT(G87,"00")</f>
        <v>I030202</v>
      </c>
      <c r="J87" s="18" t="s">
        <v>197</v>
      </c>
      <c r="K87" s="18" t="s">
        <v>62</v>
      </c>
      <c r="L87" s="19"/>
    </row>
    <row r="88" spans="2:12" s="1" customFormat="1">
      <c r="B88" s="16">
        <f t="shared" si="10"/>
        <v>84</v>
      </c>
      <c r="C88" s="20">
        <v>3</v>
      </c>
      <c r="D88" s="17" t="s">
        <v>33</v>
      </c>
      <c r="E88" s="20">
        <v>2</v>
      </c>
      <c r="F88" s="17" t="s">
        <v>41</v>
      </c>
      <c r="G88" s="20">
        <f t="shared" si="11"/>
        <v>3</v>
      </c>
      <c r="H88" s="17" t="s">
        <v>38</v>
      </c>
      <c r="I88" s="17" t="str">
        <f>IF(H88&lt;&gt;"",LOOKUP(H88,{"DEBUG","ERROR","FATAL","INFO","WARN"},{"D","E","F","I","W"}),"")&amp;TEXT(C88,"00")&amp;TEXT(E88,"00")&amp;TEXT(G88,"00")</f>
        <v>I030203</v>
      </c>
      <c r="J88" s="18" t="s">
        <v>65</v>
      </c>
      <c r="K88" s="18" t="s">
        <v>198</v>
      </c>
      <c r="L88" s="19"/>
    </row>
    <row r="89" spans="2:12" s="1" customFormat="1" ht="27">
      <c r="B89" s="16">
        <f t="shared" si="10"/>
        <v>85</v>
      </c>
      <c r="C89" s="20">
        <v>3</v>
      </c>
      <c r="D89" s="17" t="s">
        <v>33</v>
      </c>
      <c r="E89" s="20">
        <v>2</v>
      </c>
      <c r="F89" s="17" t="s">
        <v>41</v>
      </c>
      <c r="G89" s="20">
        <f t="shared" si="11"/>
        <v>4</v>
      </c>
      <c r="H89" s="17" t="s">
        <v>38</v>
      </c>
      <c r="I89" s="17" t="str">
        <f>IF(H89&lt;&gt;"",LOOKUP(H89,{"DEBUG","ERROR","FATAL","INFO","WARN"},{"D","E","F","I","W"}),"")&amp;TEXT(C89,"00")&amp;TEXT(E89,"00")&amp;TEXT(G89,"00")</f>
        <v>I030204</v>
      </c>
      <c r="J89" s="18" t="s">
        <v>199</v>
      </c>
      <c r="K89" s="18" t="s">
        <v>200</v>
      </c>
      <c r="L89" s="19"/>
    </row>
    <row r="90" spans="2:12" s="1" customFormat="1" ht="409.5" customHeight="1">
      <c r="B90" s="16">
        <f t="shared" si="10"/>
        <v>86</v>
      </c>
      <c r="C90" s="20">
        <v>3</v>
      </c>
      <c r="D90" s="17" t="s">
        <v>33</v>
      </c>
      <c r="E90" s="20">
        <v>2</v>
      </c>
      <c r="F90" s="17" t="s">
        <v>41</v>
      </c>
      <c r="G90" s="20">
        <f>IF(F90=F89,G89+1,1)</f>
        <v>5</v>
      </c>
      <c r="H90" s="17" t="s">
        <v>38</v>
      </c>
      <c r="I90" s="17" t="str">
        <f>IF(H90&lt;&gt;"",LOOKUP(H90,{"DEBUG","ERROR","FATAL","INFO","WARN"},{"D","E","F","I","W"}),"")&amp;TEXT(C90,"00")&amp;TEXT(E90,"00")&amp;TEXT(G90,"00")</f>
        <v>I030205</v>
      </c>
      <c r="J90" s="18" t="s">
        <v>201</v>
      </c>
      <c r="K90" s="18" t="s">
        <v>174</v>
      </c>
      <c r="L90" s="19" t="s">
        <v>310</v>
      </c>
    </row>
    <row r="91" spans="2:12" s="1" customFormat="1" ht="35.25" customHeight="1">
      <c r="B91" s="16">
        <f t="shared" si="10"/>
        <v>87</v>
      </c>
      <c r="C91" s="20">
        <v>3</v>
      </c>
      <c r="D91" s="17" t="s">
        <v>33</v>
      </c>
      <c r="E91" s="20">
        <v>3</v>
      </c>
      <c r="F91" s="17" t="s">
        <v>44</v>
      </c>
      <c r="G91" s="20">
        <f>IF(F91=F90,G90+1,1)</f>
        <v>1</v>
      </c>
      <c r="H91" s="17" t="s">
        <v>38</v>
      </c>
      <c r="I91" s="17" t="str">
        <f>IF(H91&lt;&gt;"",LOOKUP(H91,{"DEBUG","ERROR","FATAL","INFO","WARN"},{"D","E","F","I","W"}),"")&amp;TEXT(C91,"00")&amp;TEXT(E91,"00")&amp;TEXT(G91,"00")</f>
        <v>I030301</v>
      </c>
      <c r="J91" s="18" t="s">
        <v>163</v>
      </c>
      <c r="K91" s="18" t="s">
        <v>200</v>
      </c>
      <c r="L91" s="19"/>
    </row>
    <row r="92" spans="2:12" s="1" customFormat="1" ht="27">
      <c r="B92" s="16">
        <f t="shared" si="10"/>
        <v>88</v>
      </c>
      <c r="C92" s="20">
        <v>3</v>
      </c>
      <c r="D92" s="17" t="s">
        <v>33</v>
      </c>
      <c r="E92" s="20">
        <v>3</v>
      </c>
      <c r="F92" s="17" t="s">
        <v>44</v>
      </c>
      <c r="G92" s="20">
        <f t="shared" si="11"/>
        <v>2</v>
      </c>
      <c r="H92" s="17" t="s">
        <v>38</v>
      </c>
      <c r="I92" s="17" t="str">
        <f>IF(H92&lt;&gt;"",LOOKUP(H92,{"DEBUG","ERROR","FATAL","INFO","WARN"},{"D","E","F","I","W"}),"")&amp;TEXT(C92,"00")&amp;TEXT(E92,"00")&amp;TEXT(G92,"00")</f>
        <v>I030302</v>
      </c>
      <c r="J92" s="18" t="s">
        <v>68</v>
      </c>
      <c r="K92" s="18" t="s">
        <v>62</v>
      </c>
      <c r="L92" s="19"/>
    </row>
    <row r="93" spans="2:12" s="1" customFormat="1" ht="27">
      <c r="B93" s="16">
        <f t="shared" si="10"/>
        <v>89</v>
      </c>
      <c r="C93" s="20">
        <v>3</v>
      </c>
      <c r="D93" s="17" t="s">
        <v>33</v>
      </c>
      <c r="E93" s="20">
        <v>3</v>
      </c>
      <c r="F93" s="17" t="s">
        <v>44</v>
      </c>
      <c r="G93" s="20">
        <f t="shared" si="11"/>
        <v>3</v>
      </c>
      <c r="H93" s="17" t="s">
        <v>38</v>
      </c>
      <c r="I93" s="17" t="str">
        <f>IF(H93&lt;&gt;"",LOOKUP(H93,{"DEBUG","ERROR","FATAL","INFO","WARN"},{"D","E","F","I","W"}),"")&amp;TEXT(C93,"00")&amp;TEXT(E93,"00")&amp;TEXT(G93,"00")</f>
        <v>I030303</v>
      </c>
      <c r="J93" s="18" t="s">
        <v>162</v>
      </c>
      <c r="K93" s="18" t="s">
        <v>62</v>
      </c>
      <c r="L93" s="19"/>
    </row>
    <row r="94" spans="2:12" s="1" customFormat="1" ht="27">
      <c r="B94" s="16">
        <f t="shared" si="10"/>
        <v>90</v>
      </c>
      <c r="C94" s="20">
        <v>3</v>
      </c>
      <c r="D94" s="17" t="s">
        <v>33</v>
      </c>
      <c r="E94" s="20">
        <v>3</v>
      </c>
      <c r="F94" s="17" t="s">
        <v>44</v>
      </c>
      <c r="G94" s="20">
        <f t="shared" si="11"/>
        <v>4</v>
      </c>
      <c r="H94" s="17" t="s">
        <v>38</v>
      </c>
      <c r="I94" s="17" t="str">
        <f>IF(H94&lt;&gt;"",LOOKUP(H94,{"DEBUG","ERROR","FATAL","INFO","WARN"},{"D","E","F","I","W"}),"")&amp;TEXT(C94,"00")&amp;TEXT(E94,"00")&amp;TEXT(G94,"00")</f>
        <v>I030304</v>
      </c>
      <c r="J94" s="18" t="s">
        <v>125</v>
      </c>
      <c r="K94" s="18" t="s">
        <v>200</v>
      </c>
      <c r="L94" s="19"/>
    </row>
    <row r="95" spans="2:12" s="1" customFormat="1" ht="114.75" customHeight="1">
      <c r="B95" s="16">
        <f t="shared" si="10"/>
        <v>91</v>
      </c>
      <c r="C95" s="20">
        <v>3</v>
      </c>
      <c r="D95" s="17" t="s">
        <v>33</v>
      </c>
      <c r="E95" s="20">
        <v>4</v>
      </c>
      <c r="F95" s="17" t="s">
        <v>47</v>
      </c>
      <c r="G95" s="20">
        <f>IF(F95=F94,G94+1,1)</f>
        <v>1</v>
      </c>
      <c r="H95" s="17" t="s">
        <v>38</v>
      </c>
      <c r="I95" s="17" t="str">
        <f>IF(H95&lt;&gt;"",LOOKUP(H95,{"DEBUG","ERROR","FATAL","INFO","WARN"},{"D","E","F","I","W"}),"")&amp;TEXT(C95,"00")&amp;TEXT(E95,"00")&amp;TEXT(G95,"00")</f>
        <v>I030401</v>
      </c>
      <c r="J95" s="18" t="s">
        <v>582</v>
      </c>
      <c r="K95" s="18" t="s">
        <v>583</v>
      </c>
      <c r="L95" s="19"/>
    </row>
    <row r="96" spans="2:12" s="1" customFormat="1" ht="117" customHeight="1">
      <c r="B96" s="16">
        <f t="shared" si="10"/>
        <v>92</v>
      </c>
      <c r="C96" s="20">
        <v>3</v>
      </c>
      <c r="D96" s="17" t="s">
        <v>33</v>
      </c>
      <c r="E96" s="20">
        <v>4</v>
      </c>
      <c r="F96" s="17" t="s">
        <v>47</v>
      </c>
      <c r="G96" s="20">
        <f>IF(F96=F95,G95+1,1)</f>
        <v>2</v>
      </c>
      <c r="H96" s="17" t="s">
        <v>38</v>
      </c>
      <c r="I96" s="17" t="str">
        <f>IF(H96&lt;&gt;"",LOOKUP(H96,{"DEBUG","ERROR","FATAL","INFO","WARN"},{"D","E","F","I","W"}),"")&amp;TEXT(C96,"00")&amp;TEXT(E96,"00")&amp;TEXT(G96,"00")</f>
        <v>I030402</v>
      </c>
      <c r="J96" s="18" t="s">
        <v>584</v>
      </c>
      <c r="K96" s="18" t="s">
        <v>583</v>
      </c>
      <c r="L96" s="19"/>
    </row>
    <row r="97" spans="2:12" s="1" customFormat="1" ht="119.25" customHeight="1">
      <c r="B97" s="16">
        <f t="shared" si="10"/>
        <v>93</v>
      </c>
      <c r="C97" s="20">
        <v>3</v>
      </c>
      <c r="D97" s="17" t="s">
        <v>33</v>
      </c>
      <c r="E97" s="20">
        <v>4</v>
      </c>
      <c r="F97" s="17" t="s">
        <v>47</v>
      </c>
      <c r="G97" s="20">
        <f>IF(F97=F96,G96+1,1)</f>
        <v>3</v>
      </c>
      <c r="H97" s="17" t="s">
        <v>38</v>
      </c>
      <c r="I97" s="17" t="str">
        <f>IF(H97&lt;&gt;"",LOOKUP(H97,{"DEBUG","ERROR","FATAL","INFO","WARN"},{"D","E","F","I","W"}),"")&amp;TEXT(C97,"00")&amp;TEXT(E97,"00")&amp;TEXT(G97,"00")</f>
        <v>I030403</v>
      </c>
      <c r="J97" s="18" t="s">
        <v>585</v>
      </c>
      <c r="K97" s="18" t="s">
        <v>583</v>
      </c>
      <c r="L97" s="19"/>
    </row>
    <row r="98" spans="2:12" s="1" customFormat="1" ht="124.5" customHeight="1">
      <c r="B98" s="16">
        <f t="shared" si="10"/>
        <v>94</v>
      </c>
      <c r="C98" s="20">
        <v>3</v>
      </c>
      <c r="D98" s="17" t="s">
        <v>33</v>
      </c>
      <c r="E98" s="20">
        <v>4</v>
      </c>
      <c r="F98" s="17" t="s">
        <v>47</v>
      </c>
      <c r="G98" s="20">
        <f>IF(F98=F97,G97+1,1)</f>
        <v>4</v>
      </c>
      <c r="H98" s="17" t="s">
        <v>38</v>
      </c>
      <c r="I98" s="17" t="str">
        <f>IF(H98&lt;&gt;"",LOOKUP(H98,{"DEBUG","ERROR","FATAL","INFO","WARN"},{"D","E","F","I","W"}),"")&amp;TEXT(C98,"00")&amp;TEXT(E98,"00")&amp;TEXT(G98,"00")</f>
        <v>I030404</v>
      </c>
      <c r="J98" s="18" t="s">
        <v>586</v>
      </c>
      <c r="K98" s="18" t="s">
        <v>583</v>
      </c>
      <c r="L98" s="19"/>
    </row>
    <row r="99" spans="2:12" s="1" customFormat="1" ht="119.25" customHeight="1">
      <c r="B99" s="16">
        <f t="shared" si="10"/>
        <v>95</v>
      </c>
      <c r="C99" s="20">
        <v>3</v>
      </c>
      <c r="D99" s="17" t="s">
        <v>33</v>
      </c>
      <c r="E99" s="20">
        <v>4</v>
      </c>
      <c r="F99" s="17" t="s">
        <v>47</v>
      </c>
      <c r="G99" s="20">
        <f t="shared" ref="G99:G111" si="12">IF(F99=F98,G98+1,1)</f>
        <v>5</v>
      </c>
      <c r="H99" s="17" t="s">
        <v>38</v>
      </c>
      <c r="I99" s="17" t="str">
        <f>IF(H99&lt;&gt;"",LOOKUP(H99,{"DEBUG","ERROR","FATAL","INFO","WARN"},{"D","E","F","I","W"}),"")&amp;TEXT(C99,"00")&amp;TEXT(E99,"00")&amp;TEXT(G99,"00")</f>
        <v>I030405</v>
      </c>
      <c r="J99" s="18" t="s">
        <v>587</v>
      </c>
      <c r="K99" s="18" t="s">
        <v>583</v>
      </c>
      <c r="L99" s="19"/>
    </row>
    <row r="100" spans="2:12" s="1" customFormat="1" ht="115.5" customHeight="1">
      <c r="B100" s="16">
        <f t="shared" si="10"/>
        <v>96</v>
      </c>
      <c r="C100" s="20">
        <v>3</v>
      </c>
      <c r="D100" s="17" t="s">
        <v>33</v>
      </c>
      <c r="E100" s="20">
        <v>4</v>
      </c>
      <c r="F100" s="17" t="s">
        <v>47</v>
      </c>
      <c r="G100" s="20">
        <f t="shared" si="12"/>
        <v>6</v>
      </c>
      <c r="H100" s="17" t="s">
        <v>38</v>
      </c>
      <c r="I100" s="17" t="str">
        <f>IF(H100&lt;&gt;"",LOOKUP(H100,{"DEBUG","ERROR","FATAL","INFO","WARN"},{"D","E","F","I","W"}),"")&amp;TEXT(C100,"00")&amp;TEXT(E100,"00")&amp;TEXT(G100,"00")</f>
        <v>I030406</v>
      </c>
      <c r="J100" s="18" t="s">
        <v>588</v>
      </c>
      <c r="K100" s="18" t="s">
        <v>583</v>
      </c>
      <c r="L100" s="19"/>
    </row>
    <row r="101" spans="2:12" s="1" customFormat="1" ht="107.25" customHeight="1">
      <c r="B101" s="16">
        <f t="shared" si="10"/>
        <v>97</v>
      </c>
      <c r="C101" s="20">
        <v>3</v>
      </c>
      <c r="D101" s="17" t="s">
        <v>33</v>
      </c>
      <c r="E101" s="20">
        <v>4</v>
      </c>
      <c r="F101" s="17" t="s">
        <v>47</v>
      </c>
      <c r="G101" s="20">
        <f t="shared" si="12"/>
        <v>7</v>
      </c>
      <c r="H101" s="17" t="s">
        <v>38</v>
      </c>
      <c r="I101" s="17" t="str">
        <f>IF(H101&lt;&gt;"",LOOKUP(H101,{"DEBUG","ERROR","FATAL","INFO","WARN"},{"D","E","F","I","W"}),"")&amp;TEXT(C101,"00")&amp;TEXT(E101,"00")&amp;TEXT(G101,"00")</f>
        <v>I030407</v>
      </c>
      <c r="J101" s="18" t="s">
        <v>589</v>
      </c>
      <c r="K101" s="18" t="s">
        <v>583</v>
      </c>
      <c r="L101" s="19"/>
    </row>
    <row r="102" spans="2:12" s="1" customFormat="1" ht="119.25" customHeight="1">
      <c r="B102" s="16">
        <f t="shared" si="10"/>
        <v>98</v>
      </c>
      <c r="C102" s="20">
        <v>3</v>
      </c>
      <c r="D102" s="17" t="s">
        <v>33</v>
      </c>
      <c r="E102" s="20">
        <v>4</v>
      </c>
      <c r="F102" s="17" t="s">
        <v>47</v>
      </c>
      <c r="G102" s="20">
        <f t="shared" si="12"/>
        <v>8</v>
      </c>
      <c r="H102" s="17" t="s">
        <v>38</v>
      </c>
      <c r="I102" s="17" t="str">
        <f>IF(H102&lt;&gt;"",LOOKUP(H102,{"DEBUG","ERROR","FATAL","INFO","WARN"},{"D","E","F","I","W"}),"")&amp;TEXT(C102,"00")&amp;TEXT(E102,"00")&amp;TEXT(G102,"00")</f>
        <v>I030408</v>
      </c>
      <c r="J102" s="18" t="s">
        <v>590</v>
      </c>
      <c r="K102" s="18" t="s">
        <v>583</v>
      </c>
      <c r="L102" s="19"/>
    </row>
    <row r="103" spans="2:12" s="1" customFormat="1" ht="108" customHeight="1">
      <c r="B103" s="16">
        <f t="shared" si="10"/>
        <v>99</v>
      </c>
      <c r="C103" s="20">
        <v>3</v>
      </c>
      <c r="D103" s="17" t="s">
        <v>33</v>
      </c>
      <c r="E103" s="20">
        <v>4</v>
      </c>
      <c r="F103" s="17" t="s">
        <v>47</v>
      </c>
      <c r="G103" s="20">
        <f t="shared" si="12"/>
        <v>9</v>
      </c>
      <c r="H103" s="17" t="s">
        <v>38</v>
      </c>
      <c r="I103" s="17" t="str">
        <f>IF(H103&lt;&gt;"",LOOKUP(H103,{"DEBUG","ERROR","FATAL","INFO","WARN"},{"D","E","F","I","W"}),"")&amp;TEXT(C103,"00")&amp;TEXT(E103,"00")&amp;TEXT(G103,"00")</f>
        <v>I030409</v>
      </c>
      <c r="J103" s="18" t="s">
        <v>165</v>
      </c>
      <c r="K103" s="18" t="s">
        <v>583</v>
      </c>
      <c r="L103" s="19"/>
    </row>
    <row r="104" spans="2:12" s="1" customFormat="1" ht="117" customHeight="1">
      <c r="B104" s="16">
        <f t="shared" si="10"/>
        <v>100</v>
      </c>
      <c r="C104" s="20">
        <v>3</v>
      </c>
      <c r="D104" s="17" t="s">
        <v>33</v>
      </c>
      <c r="E104" s="20">
        <v>4</v>
      </c>
      <c r="F104" s="17" t="s">
        <v>47</v>
      </c>
      <c r="G104" s="20">
        <f t="shared" si="12"/>
        <v>10</v>
      </c>
      <c r="H104" s="17" t="s">
        <v>38</v>
      </c>
      <c r="I104" s="17" t="str">
        <f>IF(H104&lt;&gt;"",LOOKUP(H104,{"DEBUG","ERROR","FATAL","INFO","WARN"},{"D","E","F","I","W"}),"")&amp;TEXT(C104,"00")&amp;TEXT(E104,"00")&amp;TEXT(G104,"00")</f>
        <v>I030410</v>
      </c>
      <c r="J104" s="18" t="s">
        <v>591</v>
      </c>
      <c r="K104" s="18" t="s">
        <v>583</v>
      </c>
      <c r="L104" s="19"/>
    </row>
    <row r="105" spans="2:12" s="1" customFormat="1" ht="106.5" customHeight="1">
      <c r="B105" s="16">
        <f t="shared" si="10"/>
        <v>101</v>
      </c>
      <c r="C105" s="20">
        <v>3</v>
      </c>
      <c r="D105" s="17" t="s">
        <v>33</v>
      </c>
      <c r="E105" s="20">
        <v>4</v>
      </c>
      <c r="F105" s="17" t="s">
        <v>47</v>
      </c>
      <c r="G105" s="20">
        <f t="shared" si="12"/>
        <v>11</v>
      </c>
      <c r="H105" s="17" t="s">
        <v>38</v>
      </c>
      <c r="I105" s="17" t="str">
        <f>IF(H105&lt;&gt;"",LOOKUP(H105,{"DEBUG","ERROR","FATAL","INFO","WARN"},{"D","E","F","I","W"}),"")&amp;TEXT(C105,"00")&amp;TEXT(E105,"00")&amp;TEXT(G105,"00")</f>
        <v>I030411</v>
      </c>
      <c r="J105" s="18" t="s">
        <v>592</v>
      </c>
      <c r="K105" s="18" t="s">
        <v>583</v>
      </c>
      <c r="L105" s="19"/>
    </row>
    <row r="106" spans="2:12" s="1" customFormat="1" ht="111" customHeight="1">
      <c r="B106" s="16">
        <f t="shared" si="10"/>
        <v>102</v>
      </c>
      <c r="C106" s="20">
        <v>3</v>
      </c>
      <c r="D106" s="17" t="s">
        <v>33</v>
      </c>
      <c r="E106" s="20">
        <v>4</v>
      </c>
      <c r="F106" s="17" t="s">
        <v>47</v>
      </c>
      <c r="G106" s="20">
        <f>IF(F106=F105,G105+1,1)</f>
        <v>12</v>
      </c>
      <c r="H106" s="17" t="s">
        <v>38</v>
      </c>
      <c r="I106" s="17" t="str">
        <f>IF(H106&lt;&gt;"",LOOKUP(H106,{"DEBUG","ERROR","FATAL","INFO","WARN"},{"D","E","F","I","W"}),"")&amp;TEXT(C106,"00")&amp;TEXT(E106,"00")&amp;TEXT(G106,"00")</f>
        <v>I030412</v>
      </c>
      <c r="J106" s="18" t="s">
        <v>593</v>
      </c>
      <c r="K106" s="18" t="s">
        <v>583</v>
      </c>
      <c r="L106" s="19"/>
    </row>
    <row r="107" spans="2:12" s="1" customFormat="1" ht="120" customHeight="1">
      <c r="B107" s="16">
        <f t="shared" si="10"/>
        <v>103</v>
      </c>
      <c r="C107" s="20">
        <v>3</v>
      </c>
      <c r="D107" s="17" t="s">
        <v>33</v>
      </c>
      <c r="E107" s="20">
        <v>4</v>
      </c>
      <c r="F107" s="17" t="s">
        <v>47</v>
      </c>
      <c r="G107" s="20">
        <f>IF(F107=F106,G106+1,1)</f>
        <v>13</v>
      </c>
      <c r="H107" s="17" t="s">
        <v>38</v>
      </c>
      <c r="I107" s="17" t="str">
        <f>IF(H107&lt;&gt;"",LOOKUP(H107,{"DEBUG","ERROR","FATAL","INFO","WARN"},{"D","E","F","I","W"}),"")&amp;TEXT(C107,"00")&amp;TEXT(E107,"00")&amp;TEXT(G107,"00")</f>
        <v>I030413</v>
      </c>
      <c r="J107" s="18" t="s">
        <v>594</v>
      </c>
      <c r="K107" s="18" t="s">
        <v>583</v>
      </c>
      <c r="L107" s="19"/>
    </row>
    <row r="108" spans="2:12" s="1" customFormat="1" ht="126" customHeight="1">
      <c r="B108" s="16">
        <f t="shared" si="10"/>
        <v>104</v>
      </c>
      <c r="C108" s="20">
        <v>3</v>
      </c>
      <c r="D108" s="17" t="s">
        <v>33</v>
      </c>
      <c r="E108" s="20">
        <v>4</v>
      </c>
      <c r="F108" s="17" t="s">
        <v>47</v>
      </c>
      <c r="G108" s="20">
        <f>IF(F108=F107,G107+1,1)</f>
        <v>14</v>
      </c>
      <c r="H108" s="17" t="s">
        <v>38</v>
      </c>
      <c r="I108" s="17" t="str">
        <f>IF(H108&lt;&gt;"",LOOKUP(H108,{"DEBUG","ERROR","FATAL","INFO","WARN"},{"D","E","F","I","W"}),"")&amp;TEXT(C108,"00")&amp;TEXT(E108,"00")&amp;TEXT(G108,"00")</f>
        <v>I030414</v>
      </c>
      <c r="J108" s="18" t="s">
        <v>595</v>
      </c>
      <c r="K108" s="18" t="s">
        <v>583</v>
      </c>
      <c r="L108" s="19"/>
    </row>
    <row r="109" spans="2:12" s="1" customFormat="1" ht="115.5" customHeight="1">
      <c r="B109" s="16">
        <f t="shared" si="10"/>
        <v>105</v>
      </c>
      <c r="C109" s="20">
        <v>3</v>
      </c>
      <c r="D109" s="17" t="s">
        <v>33</v>
      </c>
      <c r="E109" s="20">
        <v>4</v>
      </c>
      <c r="F109" s="17" t="s">
        <v>47</v>
      </c>
      <c r="G109" s="20">
        <f t="shared" si="12"/>
        <v>15</v>
      </c>
      <c r="H109" s="17" t="s">
        <v>38</v>
      </c>
      <c r="I109" s="17" t="str">
        <f>IF(H109&lt;&gt;"",LOOKUP(H109,{"DEBUG","ERROR","FATAL","INFO","WARN"},{"D","E","F","I","W"}),"")&amp;TEXT(C109,"00")&amp;TEXT(E109,"00")&amp;TEXT(G109,"00")</f>
        <v>I030415</v>
      </c>
      <c r="J109" s="18" t="s">
        <v>596</v>
      </c>
      <c r="K109" s="18" t="s">
        <v>583</v>
      </c>
      <c r="L109" s="19"/>
    </row>
    <row r="110" spans="2:12" s="1" customFormat="1" ht="104.25" customHeight="1">
      <c r="B110" s="16">
        <f t="shared" si="10"/>
        <v>106</v>
      </c>
      <c r="C110" s="20">
        <v>3</v>
      </c>
      <c r="D110" s="17" t="s">
        <v>33</v>
      </c>
      <c r="E110" s="20">
        <v>4</v>
      </c>
      <c r="F110" s="17" t="s">
        <v>47</v>
      </c>
      <c r="G110" s="20">
        <f t="shared" si="12"/>
        <v>16</v>
      </c>
      <c r="H110" s="17" t="s">
        <v>38</v>
      </c>
      <c r="I110" s="17" t="str">
        <f>IF(H110&lt;&gt;"",LOOKUP(H110,{"DEBUG","ERROR","FATAL","INFO","WARN"},{"D","E","F","I","W"}),"")&amp;TEXT(C110,"00")&amp;TEXT(E110,"00")&amp;TEXT(G110,"00")</f>
        <v>I030416</v>
      </c>
      <c r="J110" s="18" t="s">
        <v>597</v>
      </c>
      <c r="K110" s="18" t="s">
        <v>583</v>
      </c>
      <c r="L110" s="19"/>
    </row>
    <row r="111" spans="2:12" s="1" customFormat="1" ht="107.25" customHeight="1">
      <c r="B111" s="16">
        <f t="shared" si="10"/>
        <v>107</v>
      </c>
      <c r="C111" s="20">
        <v>3</v>
      </c>
      <c r="D111" s="17" t="s">
        <v>33</v>
      </c>
      <c r="E111" s="20">
        <v>4</v>
      </c>
      <c r="F111" s="17" t="s">
        <v>47</v>
      </c>
      <c r="G111" s="20">
        <f t="shared" si="12"/>
        <v>17</v>
      </c>
      <c r="H111" s="17" t="s">
        <v>38</v>
      </c>
      <c r="I111" s="17" t="str">
        <f>IF(H111&lt;&gt;"",LOOKUP(H111,{"DEBUG","ERROR","FATAL","INFO","WARN"},{"D","E","F","I","W"}),"")&amp;TEXT(C111,"00")&amp;TEXT(E111,"00")&amp;TEXT(G111,"00")</f>
        <v>I030417</v>
      </c>
      <c r="J111" s="18" t="s">
        <v>598</v>
      </c>
      <c r="K111" s="18" t="s">
        <v>583</v>
      </c>
      <c r="L111" s="19"/>
    </row>
    <row r="112" spans="2:12" s="1" customFormat="1" ht="27">
      <c r="B112" s="16">
        <f t="shared" si="10"/>
        <v>108</v>
      </c>
      <c r="C112" s="20">
        <v>3</v>
      </c>
      <c r="D112" s="17" t="s">
        <v>375</v>
      </c>
      <c r="E112" s="20">
        <v>4</v>
      </c>
      <c r="F112" s="17" t="s">
        <v>374</v>
      </c>
      <c r="G112" s="20">
        <f t="shared" ref="G112:G120" si="13">IF(F112=F111,G111+1,1)</f>
        <v>18</v>
      </c>
      <c r="H112" s="17" t="s">
        <v>38</v>
      </c>
      <c r="I112" s="17" t="str">
        <f>IF(H112&lt;&gt;"",LOOKUP(H112,{"DEBUG","ERROR","FATAL","INFO","WARN"},{"D","E","F","I","W"}),"")&amp;TEXT(C112,"00")&amp;TEXT(E112,"00")&amp;TEXT(G112,"00")</f>
        <v>I030418</v>
      </c>
      <c r="J112" s="18" t="s">
        <v>376</v>
      </c>
      <c r="K112" s="18" t="s">
        <v>382</v>
      </c>
      <c r="L112" s="19"/>
    </row>
    <row r="113" spans="2:12" s="1" customFormat="1" ht="27">
      <c r="B113" s="16">
        <f t="shared" si="10"/>
        <v>109</v>
      </c>
      <c r="C113" s="20">
        <v>3</v>
      </c>
      <c r="D113" s="17" t="s">
        <v>375</v>
      </c>
      <c r="E113" s="20">
        <v>4</v>
      </c>
      <c r="F113" s="17" t="s">
        <v>374</v>
      </c>
      <c r="G113" s="20">
        <f t="shared" si="13"/>
        <v>19</v>
      </c>
      <c r="H113" s="17" t="s">
        <v>38</v>
      </c>
      <c r="I113" s="17" t="str">
        <f>IF(H113&lt;&gt;"",LOOKUP(H113,{"DEBUG","ERROR","FATAL","INFO","WARN"},{"D","E","F","I","W"}),"")&amp;TEXT(C113,"00")&amp;TEXT(E113,"00")&amp;TEXT(G113,"00")</f>
        <v>I030419</v>
      </c>
      <c r="J113" s="18" t="s">
        <v>377</v>
      </c>
      <c r="K113" s="18" t="s">
        <v>382</v>
      </c>
      <c r="L113" s="19"/>
    </row>
    <row r="114" spans="2:12" s="1" customFormat="1" ht="27">
      <c r="B114" s="16">
        <f t="shared" si="10"/>
        <v>110</v>
      </c>
      <c r="C114" s="20">
        <v>3</v>
      </c>
      <c r="D114" s="17" t="s">
        <v>375</v>
      </c>
      <c r="E114" s="20">
        <v>4</v>
      </c>
      <c r="F114" s="17" t="s">
        <v>374</v>
      </c>
      <c r="G114" s="20">
        <f t="shared" si="13"/>
        <v>20</v>
      </c>
      <c r="H114" s="17" t="s">
        <v>38</v>
      </c>
      <c r="I114" s="17" t="str">
        <f>IF(H114&lt;&gt;"",LOOKUP(H114,{"DEBUG","ERROR","FATAL","INFO","WARN"},{"D","E","F","I","W"}),"")&amp;TEXT(C114,"00")&amp;TEXT(E114,"00")&amp;TEXT(G114,"00")</f>
        <v>I030420</v>
      </c>
      <c r="J114" s="18" t="s">
        <v>378</v>
      </c>
      <c r="K114" s="18" t="s">
        <v>382</v>
      </c>
      <c r="L114" s="19"/>
    </row>
    <row r="115" spans="2:12" s="1" customFormat="1" ht="27">
      <c r="B115" s="16">
        <f t="shared" si="10"/>
        <v>111</v>
      </c>
      <c r="C115" s="20">
        <v>3</v>
      </c>
      <c r="D115" s="17" t="s">
        <v>375</v>
      </c>
      <c r="E115" s="20">
        <v>4</v>
      </c>
      <c r="F115" s="17" t="s">
        <v>374</v>
      </c>
      <c r="G115" s="20">
        <f t="shared" si="13"/>
        <v>21</v>
      </c>
      <c r="H115" s="17" t="s">
        <v>2</v>
      </c>
      <c r="I115" s="17" t="str">
        <f>IF(H115&lt;&gt;"",LOOKUP(H115,{"DEBUG","ERROR","FATAL","INFO","WARN"},{"D","E","F","I","W"}),"")&amp;TEXT(C115,"00")&amp;TEXT(E115,"00")&amp;TEXT(G115,"00")</f>
        <v>E030421</v>
      </c>
      <c r="J115" s="18" t="s">
        <v>379</v>
      </c>
      <c r="K115" s="18" t="s">
        <v>382</v>
      </c>
      <c r="L115" s="19"/>
    </row>
    <row r="116" spans="2:12" s="1" customFormat="1" ht="27">
      <c r="B116" s="16">
        <f t="shared" si="10"/>
        <v>112</v>
      </c>
      <c r="C116" s="20">
        <v>3</v>
      </c>
      <c r="D116" s="17" t="s">
        <v>375</v>
      </c>
      <c r="E116" s="20">
        <v>4</v>
      </c>
      <c r="F116" s="17" t="s">
        <v>374</v>
      </c>
      <c r="G116" s="20">
        <f t="shared" si="13"/>
        <v>22</v>
      </c>
      <c r="H116" s="17" t="s">
        <v>38</v>
      </c>
      <c r="I116" s="17" t="str">
        <f>IF(H116&lt;&gt;"",LOOKUP(H116,{"DEBUG","ERROR","FATAL","INFO","WARN"},{"D","E","F","I","W"}),"")&amp;TEXT(C116,"00")&amp;TEXT(E116,"00")&amp;TEXT(G116,"00")</f>
        <v>I030422</v>
      </c>
      <c r="J116" s="18" t="s">
        <v>380</v>
      </c>
      <c r="K116" s="18" t="s">
        <v>382</v>
      </c>
      <c r="L116" s="19"/>
    </row>
    <row r="117" spans="2:12" s="1" customFormat="1" ht="33.75" customHeight="1">
      <c r="B117" s="16">
        <f t="shared" si="10"/>
        <v>113</v>
      </c>
      <c r="C117" s="20">
        <v>3</v>
      </c>
      <c r="D117" s="17" t="s">
        <v>33</v>
      </c>
      <c r="E117" s="20">
        <v>5</v>
      </c>
      <c r="F117" s="17" t="s">
        <v>48</v>
      </c>
      <c r="G117" s="20">
        <f t="shared" si="13"/>
        <v>1</v>
      </c>
      <c r="H117" s="17" t="s">
        <v>38</v>
      </c>
      <c r="I117" s="17" t="str">
        <f>IF(H117&lt;&gt;"",LOOKUP(H117,{"DEBUG","ERROR","FATAL","INFO","WARN"},{"D","E","F","I","W"}),"")&amp;TEXT(C117,"00")&amp;TEXT(E117,"00")&amp;TEXT(G117,"00")</f>
        <v>I030501</v>
      </c>
      <c r="J117" s="18" t="s">
        <v>161</v>
      </c>
      <c r="K117" s="18" t="s">
        <v>381</v>
      </c>
      <c r="L117" s="19"/>
    </row>
    <row r="118" spans="2:12" s="1" customFormat="1" ht="35.25" customHeight="1">
      <c r="B118" s="16">
        <f t="shared" si="10"/>
        <v>114</v>
      </c>
      <c r="C118" s="20">
        <v>3</v>
      </c>
      <c r="D118" s="17" t="s">
        <v>33</v>
      </c>
      <c r="E118" s="20">
        <v>5</v>
      </c>
      <c r="F118" s="17" t="s">
        <v>48</v>
      </c>
      <c r="G118" s="20">
        <f t="shared" si="13"/>
        <v>2</v>
      </c>
      <c r="H118" s="17" t="s">
        <v>38</v>
      </c>
      <c r="I118" s="17" t="str">
        <f>IF(H118&lt;&gt;"",LOOKUP(H118,{"DEBUG","ERROR","FATAL","INFO","WARN"},{"D","E","F","I","W"}),"")&amp;TEXT(C118,"00")&amp;TEXT(E118,"00")&amp;TEXT(G118,"00")</f>
        <v>I030502</v>
      </c>
      <c r="J118" s="18" t="s">
        <v>160</v>
      </c>
      <c r="K118" s="18" t="s">
        <v>200</v>
      </c>
      <c r="L118" s="19"/>
    </row>
    <row r="119" spans="2:12" s="1" customFormat="1" ht="32.25" customHeight="1">
      <c r="B119" s="16">
        <f t="shared" si="10"/>
        <v>115</v>
      </c>
      <c r="C119" s="20">
        <v>3</v>
      </c>
      <c r="D119" s="17" t="s">
        <v>33</v>
      </c>
      <c r="E119" s="20">
        <v>5</v>
      </c>
      <c r="F119" s="17" t="s">
        <v>48</v>
      </c>
      <c r="G119" s="20">
        <f t="shared" si="13"/>
        <v>3</v>
      </c>
      <c r="H119" s="17" t="s">
        <v>38</v>
      </c>
      <c r="I119" s="17" t="str">
        <f>IF(H119&lt;&gt;"",LOOKUP(H119,{"DEBUG","ERROR","FATAL","INFO","WARN"},{"D","E","F","I","W"}),"")&amp;TEXT(C119,"00")&amp;TEXT(E119,"00")&amp;TEXT(G119,"00")</f>
        <v>I030503</v>
      </c>
      <c r="J119" s="18" t="s">
        <v>159</v>
      </c>
      <c r="K119" s="18" t="s">
        <v>200</v>
      </c>
      <c r="L119" s="19"/>
    </row>
    <row r="120" spans="2:12" s="1" customFormat="1" ht="27">
      <c r="B120" s="16">
        <f t="shared" si="10"/>
        <v>116</v>
      </c>
      <c r="C120" s="20">
        <v>3</v>
      </c>
      <c r="D120" s="17" t="s">
        <v>33</v>
      </c>
      <c r="E120" s="20">
        <v>5</v>
      </c>
      <c r="F120" s="17" t="s">
        <v>48</v>
      </c>
      <c r="G120" s="20">
        <f t="shared" si="13"/>
        <v>4</v>
      </c>
      <c r="H120" s="17" t="s">
        <v>38</v>
      </c>
      <c r="I120" s="17" t="str">
        <f>IF(H120&lt;&gt;"",LOOKUP(H120,{"DEBUG","ERROR","FATAL","INFO","WARN"},{"D","E","F","I","W"}),"")&amp;TEXT(C120,"00")&amp;TEXT(E120,"00")&amp;TEXT(G120,"00")</f>
        <v>I030504</v>
      </c>
      <c r="J120" s="18" t="s">
        <v>168</v>
      </c>
      <c r="K120" s="18" t="s">
        <v>200</v>
      </c>
      <c r="L120" s="19"/>
    </row>
    <row r="121" spans="2:12" s="1" customFormat="1" ht="69.75" customHeight="1">
      <c r="B121" s="16">
        <f t="shared" si="10"/>
        <v>117</v>
      </c>
      <c r="C121" s="20">
        <v>3</v>
      </c>
      <c r="D121" s="17" t="s">
        <v>33</v>
      </c>
      <c r="E121" s="20">
        <v>5</v>
      </c>
      <c r="F121" s="17" t="s">
        <v>48</v>
      </c>
      <c r="G121" s="20">
        <f t="shared" ref="G121:G129" si="14">IF(F121=F120,G120+1,1)</f>
        <v>5</v>
      </c>
      <c r="H121" s="17" t="s">
        <v>38</v>
      </c>
      <c r="I121" s="17" t="str">
        <f>IF(H121&lt;&gt;"",LOOKUP(H121,{"DEBUG","ERROR","FATAL","INFO","WARN"},{"D","E","F","I","W"}),"")&amp;TEXT(C121,"00")&amp;TEXT(E121,"00")&amp;TEXT(G121,"00")</f>
        <v>I030505</v>
      </c>
      <c r="J121" s="18" t="s">
        <v>384</v>
      </c>
      <c r="K121" s="18" t="s">
        <v>200</v>
      </c>
      <c r="L121" s="19"/>
    </row>
    <row r="122" spans="2:12" s="1" customFormat="1" ht="27">
      <c r="B122" s="16">
        <f t="shared" si="10"/>
        <v>118</v>
      </c>
      <c r="C122" s="20">
        <v>3</v>
      </c>
      <c r="D122" s="17" t="s">
        <v>33</v>
      </c>
      <c r="E122" s="20">
        <v>5</v>
      </c>
      <c r="F122" s="17" t="s">
        <v>48</v>
      </c>
      <c r="G122" s="20">
        <f t="shared" si="14"/>
        <v>6</v>
      </c>
      <c r="H122" s="17" t="s">
        <v>38</v>
      </c>
      <c r="I122" s="17" t="str">
        <f>IF(H122&lt;&gt;"",LOOKUP(H122,{"DEBUG","ERROR","FATAL","INFO","WARN"},{"D","E","F","I","W"}),"")&amp;TEXT(C122,"00")&amp;TEXT(E122,"00")&amp;TEXT(G122,"00")</f>
        <v>I030506</v>
      </c>
      <c r="J122" s="18" t="s">
        <v>158</v>
      </c>
      <c r="K122" s="18" t="s">
        <v>200</v>
      </c>
      <c r="L122" s="19"/>
    </row>
    <row r="123" spans="2:12" s="1" customFormat="1" ht="54">
      <c r="B123" s="16">
        <f t="shared" si="10"/>
        <v>119</v>
      </c>
      <c r="C123" s="20">
        <v>3</v>
      </c>
      <c r="D123" s="17" t="s">
        <v>33</v>
      </c>
      <c r="E123" s="20">
        <v>5</v>
      </c>
      <c r="F123" s="17" t="s">
        <v>48</v>
      </c>
      <c r="G123" s="20">
        <f t="shared" si="14"/>
        <v>7</v>
      </c>
      <c r="H123" s="17" t="s">
        <v>38</v>
      </c>
      <c r="I123" s="17" t="str">
        <f>IF(H123&lt;&gt;"",LOOKUP(H123,{"DEBUG","ERROR","FATAL","INFO","WARN"},{"D","E","F","I","W"}),"")&amp;TEXT(C123,"00")&amp;TEXT(E123,"00")&amp;TEXT(G123,"00")</f>
        <v>I030507</v>
      </c>
      <c r="J123" s="18" t="s">
        <v>385</v>
      </c>
      <c r="K123" s="18" t="s">
        <v>200</v>
      </c>
      <c r="L123" s="19"/>
    </row>
    <row r="124" spans="2:12" s="1" customFormat="1" ht="36.75" customHeight="1">
      <c r="B124" s="16">
        <f t="shared" si="10"/>
        <v>120</v>
      </c>
      <c r="C124" s="20">
        <v>3</v>
      </c>
      <c r="D124" s="17" t="s">
        <v>33</v>
      </c>
      <c r="E124" s="20">
        <v>5</v>
      </c>
      <c r="F124" s="17" t="s">
        <v>48</v>
      </c>
      <c r="G124" s="20">
        <f t="shared" si="14"/>
        <v>8</v>
      </c>
      <c r="H124" s="17" t="s">
        <v>38</v>
      </c>
      <c r="I124" s="17" t="str">
        <f>IF(H124&lt;&gt;"",LOOKUP(H124,{"DEBUG","ERROR","FATAL","INFO","WARN"},{"D","E","F","I","W"}),"")&amp;TEXT(C124,"00")&amp;TEXT(E124,"00")&amp;TEXT(G124,"00")</f>
        <v>I030508</v>
      </c>
      <c r="J124" s="18" t="s">
        <v>157</v>
      </c>
      <c r="K124" s="18" t="s">
        <v>200</v>
      </c>
      <c r="L124" s="19"/>
    </row>
    <row r="125" spans="2:12" s="1" customFormat="1" ht="30.75" customHeight="1">
      <c r="B125" s="16">
        <f t="shared" si="10"/>
        <v>121</v>
      </c>
      <c r="C125" s="20">
        <v>3</v>
      </c>
      <c r="D125" s="17" t="s">
        <v>33</v>
      </c>
      <c r="E125" s="20">
        <v>5</v>
      </c>
      <c r="F125" s="17" t="s">
        <v>48</v>
      </c>
      <c r="G125" s="20">
        <f t="shared" si="14"/>
        <v>9</v>
      </c>
      <c r="H125" s="17" t="s">
        <v>38</v>
      </c>
      <c r="I125" s="17" t="str">
        <f>IF(H125&lt;&gt;"",LOOKUP(H125,{"DEBUG","ERROR","FATAL","INFO","WARN"},{"D","E","F","I","W"}),"")&amp;TEXT(C125,"00")&amp;TEXT(E125,"00")&amp;TEXT(G125,"00")</f>
        <v>I030509</v>
      </c>
      <c r="J125" s="18" t="s">
        <v>99</v>
      </c>
      <c r="K125" s="18" t="s">
        <v>200</v>
      </c>
      <c r="L125" s="19"/>
    </row>
    <row r="126" spans="2:12" s="1" customFormat="1" ht="37.5" customHeight="1">
      <c r="B126" s="16">
        <f t="shared" si="10"/>
        <v>122</v>
      </c>
      <c r="C126" s="20">
        <v>3</v>
      </c>
      <c r="D126" s="17" t="s">
        <v>33</v>
      </c>
      <c r="E126" s="20">
        <v>5</v>
      </c>
      <c r="F126" s="17" t="s">
        <v>48</v>
      </c>
      <c r="G126" s="20">
        <f t="shared" si="14"/>
        <v>10</v>
      </c>
      <c r="H126" s="17" t="s">
        <v>38</v>
      </c>
      <c r="I126" s="17" t="str">
        <f>IF(H126&lt;&gt;"",LOOKUP(H126,{"DEBUG","ERROR","FATAL","INFO","WARN"},{"D","E","F","I","W"}),"")&amp;TEXT(C126,"00")&amp;TEXT(E126,"00")&amp;TEXT(G126,"00")</f>
        <v>I030510</v>
      </c>
      <c r="J126" s="18" t="s">
        <v>105</v>
      </c>
      <c r="K126" s="18" t="s">
        <v>200</v>
      </c>
      <c r="L126" s="19"/>
    </row>
    <row r="127" spans="2:12" s="1" customFormat="1" ht="33" customHeight="1">
      <c r="B127" s="16">
        <f t="shared" si="10"/>
        <v>123</v>
      </c>
      <c r="C127" s="20">
        <v>3</v>
      </c>
      <c r="D127" s="17" t="s">
        <v>33</v>
      </c>
      <c r="E127" s="20">
        <v>5</v>
      </c>
      <c r="F127" s="17" t="s">
        <v>48</v>
      </c>
      <c r="G127" s="20">
        <f t="shared" si="14"/>
        <v>11</v>
      </c>
      <c r="H127" s="17" t="s">
        <v>38</v>
      </c>
      <c r="I127" s="17" t="str">
        <f>IF(H127&lt;&gt;"",LOOKUP(H127,{"DEBUG","ERROR","FATAL","INFO","WARN"},{"D","E","F","I","W"}),"")&amp;TEXT(C127,"00")&amp;TEXT(E127,"00")&amp;TEXT(G127,"00")</f>
        <v>I030511</v>
      </c>
      <c r="J127" s="18" t="s">
        <v>156</v>
      </c>
      <c r="K127" s="18" t="s">
        <v>200</v>
      </c>
      <c r="L127" s="19"/>
    </row>
    <row r="128" spans="2:12" s="1" customFormat="1" ht="35.25" customHeight="1">
      <c r="B128" s="16">
        <f t="shared" si="10"/>
        <v>124</v>
      </c>
      <c r="C128" s="20">
        <v>3</v>
      </c>
      <c r="D128" s="17" t="s">
        <v>33</v>
      </c>
      <c r="E128" s="20">
        <v>5</v>
      </c>
      <c r="F128" s="17" t="s">
        <v>48</v>
      </c>
      <c r="G128" s="20">
        <f t="shared" si="14"/>
        <v>12</v>
      </c>
      <c r="H128" s="17" t="s">
        <v>2</v>
      </c>
      <c r="I128" s="17" t="str">
        <f>IF(H128&lt;&gt;"",LOOKUP(H128,{"DEBUG","ERROR","FATAL","INFO","WARN"},{"D","E","F","I","W"}),"")&amp;TEXT(C128,"00")&amp;TEXT(E128,"00")&amp;TEXT(G128,"00")</f>
        <v>E030512</v>
      </c>
      <c r="J128" s="18" t="s">
        <v>155</v>
      </c>
      <c r="K128" s="18" t="s">
        <v>200</v>
      </c>
      <c r="L128" s="19"/>
    </row>
    <row r="129" spans="2:12" s="1" customFormat="1" ht="36" customHeight="1">
      <c r="B129" s="16">
        <f t="shared" si="10"/>
        <v>125</v>
      </c>
      <c r="C129" s="20">
        <v>3</v>
      </c>
      <c r="D129" s="17" t="s">
        <v>33</v>
      </c>
      <c r="E129" s="20">
        <v>5</v>
      </c>
      <c r="F129" s="17" t="s">
        <v>48</v>
      </c>
      <c r="G129" s="20">
        <f t="shared" si="14"/>
        <v>13</v>
      </c>
      <c r="H129" s="17" t="s">
        <v>38</v>
      </c>
      <c r="I129" s="17" t="str">
        <f>IF(H129&lt;&gt;"",LOOKUP(H129,{"DEBUG","ERROR","FATAL","INFO","WARN"},{"D","E","F","I","W"}),"")&amp;TEXT(C129,"00")&amp;TEXT(E129,"00")&amp;TEXT(G129,"00")</f>
        <v>I030513</v>
      </c>
      <c r="J129" s="18" t="s">
        <v>111</v>
      </c>
      <c r="K129" s="18" t="s">
        <v>200</v>
      </c>
      <c r="L129" s="19"/>
    </row>
    <row r="130" spans="2:12" s="1" customFormat="1" ht="27">
      <c r="B130" s="16">
        <f t="shared" si="10"/>
        <v>126</v>
      </c>
      <c r="C130" s="20">
        <v>3</v>
      </c>
      <c r="D130" s="17" t="s">
        <v>33</v>
      </c>
      <c r="E130" s="20">
        <v>6</v>
      </c>
      <c r="F130" s="17" t="s">
        <v>49</v>
      </c>
      <c r="G130" s="20">
        <f>IF(F130=F129,G129+1,1)</f>
        <v>1</v>
      </c>
      <c r="H130" s="17" t="s">
        <v>38</v>
      </c>
      <c r="I130" s="17" t="str">
        <f>IF(H130&lt;&gt;"",LOOKUP(H130,{"DEBUG","ERROR","FATAL","INFO","WARN"},{"D","E","F","I","W"}),"")&amp;TEXT(C130,"00")&amp;TEXT(E130,"00")&amp;TEXT(G130,"00")</f>
        <v>I030601</v>
      </c>
      <c r="J130" s="18" t="s">
        <v>154</v>
      </c>
      <c r="K130" s="18" t="s">
        <v>200</v>
      </c>
      <c r="L130" s="19"/>
    </row>
    <row r="131" spans="2:12" s="1" customFormat="1" ht="30.75" customHeight="1">
      <c r="B131" s="16">
        <f t="shared" si="10"/>
        <v>127</v>
      </c>
      <c r="C131" s="20">
        <v>3</v>
      </c>
      <c r="D131" s="17" t="s">
        <v>33</v>
      </c>
      <c r="E131" s="20">
        <v>6</v>
      </c>
      <c r="F131" s="17" t="s">
        <v>49</v>
      </c>
      <c r="G131" s="20">
        <f t="shared" ref="G131:G211" si="15">IF(F131=F130,G130+1,1)</f>
        <v>2</v>
      </c>
      <c r="H131" s="17" t="s">
        <v>38</v>
      </c>
      <c r="I131" s="17" t="str">
        <f>IF(H131&lt;&gt;"",LOOKUP(H131,{"DEBUG","ERROR","FATAL","INFO","WARN"},{"D","E","F","I","W"}),"")&amp;TEXT(C131,"00")&amp;TEXT(E131,"00")&amp;TEXT(G131,"00")</f>
        <v>I030602</v>
      </c>
      <c r="J131" s="18" t="s">
        <v>153</v>
      </c>
      <c r="K131" s="18" t="s">
        <v>200</v>
      </c>
      <c r="L131" s="19"/>
    </row>
    <row r="132" spans="2:12" s="1" customFormat="1" ht="36.75" customHeight="1">
      <c r="B132" s="16">
        <f t="shared" si="10"/>
        <v>128</v>
      </c>
      <c r="C132" s="20">
        <v>3</v>
      </c>
      <c r="D132" s="17" t="s">
        <v>33</v>
      </c>
      <c r="E132" s="20">
        <v>6</v>
      </c>
      <c r="F132" s="17" t="s">
        <v>49</v>
      </c>
      <c r="G132" s="20">
        <f t="shared" si="15"/>
        <v>3</v>
      </c>
      <c r="H132" s="17" t="s">
        <v>38</v>
      </c>
      <c r="I132" s="17" t="str">
        <f>IF(H132&lt;&gt;"",LOOKUP(H132,{"DEBUG","ERROR","FATAL","INFO","WARN"},{"D","E","F","I","W"}),"")&amp;TEXT(C132,"00")&amp;TEXT(E132,"00")&amp;TEXT(G132,"00")</f>
        <v>I030603</v>
      </c>
      <c r="J132" s="18" t="s">
        <v>169</v>
      </c>
      <c r="K132" s="18" t="s">
        <v>200</v>
      </c>
      <c r="L132" s="19"/>
    </row>
    <row r="133" spans="2:12" s="1" customFormat="1" ht="32.25" customHeight="1">
      <c r="B133" s="16">
        <f t="shared" si="10"/>
        <v>129</v>
      </c>
      <c r="C133" s="20">
        <v>3</v>
      </c>
      <c r="D133" s="17" t="s">
        <v>33</v>
      </c>
      <c r="E133" s="20">
        <v>6</v>
      </c>
      <c r="F133" s="17" t="s">
        <v>49</v>
      </c>
      <c r="G133" s="20">
        <f t="shared" si="15"/>
        <v>4</v>
      </c>
      <c r="H133" s="17" t="s">
        <v>38</v>
      </c>
      <c r="I133" s="17" t="str">
        <f>IF(H133&lt;&gt;"",LOOKUP(H133,{"DEBUG","ERROR","FATAL","INFO","WARN"},{"D","E","F","I","W"}),"")&amp;TEXT(C133,"00")&amp;TEXT(E133,"00")&amp;TEXT(G133,"00")</f>
        <v>I030604</v>
      </c>
      <c r="J133" s="18" t="s">
        <v>152</v>
      </c>
      <c r="K133" s="18" t="s">
        <v>200</v>
      </c>
      <c r="L133" s="19"/>
    </row>
    <row r="134" spans="2:12" s="1" customFormat="1" ht="27">
      <c r="B134" s="16">
        <f t="shared" si="10"/>
        <v>130</v>
      </c>
      <c r="C134" s="20">
        <v>3</v>
      </c>
      <c r="D134" s="17" t="s">
        <v>33</v>
      </c>
      <c r="E134" s="20">
        <v>6</v>
      </c>
      <c r="F134" s="17" t="s">
        <v>49</v>
      </c>
      <c r="G134" s="20">
        <f t="shared" si="15"/>
        <v>5</v>
      </c>
      <c r="H134" s="17" t="s">
        <v>38</v>
      </c>
      <c r="I134" s="17" t="str">
        <f>IF(H134&lt;&gt;"",LOOKUP(H134,{"DEBUG","ERROR","FATAL","INFO","WARN"},{"D","E","F","I","W"}),"")&amp;TEXT(C134,"00")&amp;TEXT(E134,"00")&amp;TEXT(G134,"00")</f>
        <v>I030605</v>
      </c>
      <c r="J134" s="18" t="s">
        <v>100</v>
      </c>
      <c r="K134" s="18" t="s">
        <v>200</v>
      </c>
      <c r="L134" s="19"/>
    </row>
    <row r="135" spans="2:12" s="1" customFormat="1" ht="27">
      <c r="B135" s="16">
        <f t="shared" si="10"/>
        <v>131</v>
      </c>
      <c r="C135" s="20">
        <v>3</v>
      </c>
      <c r="D135" s="17" t="s">
        <v>33</v>
      </c>
      <c r="E135" s="20">
        <v>6</v>
      </c>
      <c r="F135" s="17" t="s">
        <v>49</v>
      </c>
      <c r="G135" s="20">
        <f t="shared" si="15"/>
        <v>6</v>
      </c>
      <c r="H135" s="17" t="s">
        <v>38</v>
      </c>
      <c r="I135" s="17" t="str">
        <f>IF(H135&lt;&gt;"",LOOKUP(H135,{"DEBUG","ERROR","FATAL","INFO","WARN"},{"D","E","F","I","W"}),"")&amp;TEXT(C135,"00")&amp;TEXT(E135,"00")&amp;TEXT(G135,"00")</f>
        <v>I030606</v>
      </c>
      <c r="J135" s="18" t="s">
        <v>106</v>
      </c>
      <c r="K135" s="18" t="s">
        <v>200</v>
      </c>
      <c r="L135" s="19"/>
    </row>
    <row r="136" spans="2:12" s="1" customFormat="1" ht="30" customHeight="1">
      <c r="B136" s="16">
        <f t="shared" si="10"/>
        <v>132</v>
      </c>
      <c r="C136" s="20">
        <v>3</v>
      </c>
      <c r="D136" s="17" t="s">
        <v>33</v>
      </c>
      <c r="E136" s="20">
        <v>6</v>
      </c>
      <c r="F136" s="17" t="s">
        <v>49</v>
      </c>
      <c r="G136" s="20">
        <f t="shared" si="15"/>
        <v>7</v>
      </c>
      <c r="H136" s="17" t="s">
        <v>38</v>
      </c>
      <c r="I136" s="17" t="str">
        <f>IF(H136&lt;&gt;"",LOOKUP(H136,{"DEBUG","ERROR","FATAL","INFO","WARN"},{"D","E","F","I","W"}),"")&amp;TEXT(C136,"00")&amp;TEXT(E136,"00")&amp;TEXT(G136,"00")</f>
        <v>I030607</v>
      </c>
      <c r="J136" s="18" t="s">
        <v>151</v>
      </c>
      <c r="K136" s="18" t="s">
        <v>200</v>
      </c>
      <c r="L136" s="19"/>
    </row>
    <row r="137" spans="2:12" s="1" customFormat="1" ht="36" customHeight="1">
      <c r="B137" s="16">
        <f t="shared" si="10"/>
        <v>133</v>
      </c>
      <c r="C137" s="20">
        <v>3</v>
      </c>
      <c r="D137" s="17" t="s">
        <v>33</v>
      </c>
      <c r="E137" s="20">
        <v>6</v>
      </c>
      <c r="F137" s="17" t="s">
        <v>49</v>
      </c>
      <c r="G137" s="20">
        <f t="shared" si="15"/>
        <v>8</v>
      </c>
      <c r="H137" s="17" t="s">
        <v>2</v>
      </c>
      <c r="I137" s="17" t="str">
        <f>IF(H137&lt;&gt;"",LOOKUP(H137,{"DEBUG","ERROR","FATAL","INFO","WARN"},{"D","E","F","I","W"}),"")&amp;TEXT(C137,"00")&amp;TEXT(E137,"00")&amp;TEXT(G137,"00")</f>
        <v>E030608</v>
      </c>
      <c r="J137" s="18" t="s">
        <v>150</v>
      </c>
      <c r="K137" s="18" t="s">
        <v>200</v>
      </c>
      <c r="L137" s="19"/>
    </row>
    <row r="138" spans="2:12" s="1" customFormat="1" ht="27">
      <c r="B138" s="16">
        <f t="shared" si="10"/>
        <v>134</v>
      </c>
      <c r="C138" s="20">
        <v>3</v>
      </c>
      <c r="D138" s="17" t="s">
        <v>33</v>
      </c>
      <c r="E138" s="20">
        <v>6</v>
      </c>
      <c r="F138" s="17" t="s">
        <v>49</v>
      </c>
      <c r="G138" s="20">
        <f t="shared" si="15"/>
        <v>9</v>
      </c>
      <c r="H138" s="17" t="s">
        <v>38</v>
      </c>
      <c r="I138" s="17" t="str">
        <f>IF(H138&lt;&gt;"",LOOKUP(H138,{"DEBUG","ERROR","FATAL","INFO","WARN"},{"D","E","F","I","W"}),"")&amp;TEXT(C138,"00")&amp;TEXT(E138,"00")&amp;TEXT(G138,"00")</f>
        <v>I030609</v>
      </c>
      <c r="J138" s="18" t="s">
        <v>101</v>
      </c>
      <c r="K138" s="18" t="s">
        <v>200</v>
      </c>
      <c r="L138" s="19"/>
    </row>
    <row r="139" spans="2:12" s="1" customFormat="1" ht="36" customHeight="1">
      <c r="B139" s="16">
        <f t="shared" si="10"/>
        <v>135</v>
      </c>
      <c r="C139" s="20">
        <v>3</v>
      </c>
      <c r="D139" s="17" t="s">
        <v>33</v>
      </c>
      <c r="E139" s="20">
        <v>7</v>
      </c>
      <c r="F139" s="17" t="s">
        <v>67</v>
      </c>
      <c r="G139" s="20">
        <f>IF(F139=F138,G138+1,1)</f>
        <v>1</v>
      </c>
      <c r="H139" s="17" t="s">
        <v>202</v>
      </c>
      <c r="I139" s="17" t="str">
        <f>IF(H139&lt;&gt;"",LOOKUP(H139,{"DEBUG","ERROR","FATAL","INFO","WARN"},{"D","E","F","I","W"}),"")&amp;TEXT(C139,"00")&amp;TEXT(E139,"00")&amp;TEXT(G139,"00")</f>
        <v>I030701</v>
      </c>
      <c r="J139" s="18" t="s">
        <v>149</v>
      </c>
      <c r="K139" s="18" t="s">
        <v>200</v>
      </c>
      <c r="L139" s="19"/>
    </row>
    <row r="140" spans="2:12" s="1" customFormat="1" ht="37.5" customHeight="1">
      <c r="B140" s="16">
        <f t="shared" si="10"/>
        <v>136</v>
      </c>
      <c r="C140" s="20">
        <v>3</v>
      </c>
      <c r="D140" s="17" t="s">
        <v>33</v>
      </c>
      <c r="E140" s="20">
        <v>7</v>
      </c>
      <c r="F140" s="17" t="s">
        <v>67</v>
      </c>
      <c r="G140" s="20">
        <f t="shared" si="15"/>
        <v>2</v>
      </c>
      <c r="H140" s="17" t="s">
        <v>38</v>
      </c>
      <c r="I140" s="17" t="str">
        <f>IF(H140&lt;&gt;"",LOOKUP(H140,{"DEBUG","ERROR","FATAL","INFO","WARN"},{"D","E","F","I","W"}),"")&amp;TEXT(C140,"00")&amp;TEXT(E140,"00")&amp;TEXT(G140,"00")</f>
        <v>I030702</v>
      </c>
      <c r="J140" s="18" t="s">
        <v>170</v>
      </c>
      <c r="K140" s="18" t="s">
        <v>200</v>
      </c>
      <c r="L140" s="19"/>
    </row>
    <row r="141" spans="2:12" s="1" customFormat="1" ht="36.75" customHeight="1">
      <c r="B141" s="16">
        <f t="shared" si="10"/>
        <v>137</v>
      </c>
      <c r="C141" s="20">
        <v>3</v>
      </c>
      <c r="D141" s="17" t="s">
        <v>33</v>
      </c>
      <c r="E141" s="20">
        <v>7</v>
      </c>
      <c r="F141" s="17" t="s">
        <v>67</v>
      </c>
      <c r="G141" s="20">
        <f t="shared" si="15"/>
        <v>3</v>
      </c>
      <c r="H141" s="17" t="s">
        <v>38</v>
      </c>
      <c r="I141" s="17" t="str">
        <f>IF(H141&lt;&gt;"",LOOKUP(H141,{"DEBUG","ERROR","FATAL","INFO","WARN"},{"D","E","F","I","W"}),"")&amp;TEXT(C141,"00")&amp;TEXT(E141,"00")&amp;TEXT(G141,"00")</f>
        <v>I030703</v>
      </c>
      <c r="J141" s="18" t="s">
        <v>148</v>
      </c>
      <c r="K141" s="18" t="s">
        <v>200</v>
      </c>
      <c r="L141" s="19"/>
    </row>
    <row r="142" spans="2:12" s="1" customFormat="1" ht="36" customHeight="1">
      <c r="B142" s="16">
        <f t="shared" si="10"/>
        <v>138</v>
      </c>
      <c r="C142" s="20">
        <v>3</v>
      </c>
      <c r="D142" s="17" t="s">
        <v>33</v>
      </c>
      <c r="E142" s="20">
        <v>7</v>
      </c>
      <c r="F142" s="17" t="s">
        <v>67</v>
      </c>
      <c r="G142" s="20">
        <f t="shared" si="15"/>
        <v>4</v>
      </c>
      <c r="H142" s="17" t="s">
        <v>38</v>
      </c>
      <c r="I142" s="17" t="str">
        <f>IF(H142&lt;&gt;"",LOOKUP(H142,{"DEBUG","ERROR","FATAL","INFO","WARN"},{"D","E","F","I","W"}),"")&amp;TEXT(C142,"00")&amp;TEXT(E142,"00")&amp;TEXT(G142,"00")</f>
        <v>I030704</v>
      </c>
      <c r="J142" s="18" t="s">
        <v>102</v>
      </c>
      <c r="K142" s="18" t="s">
        <v>200</v>
      </c>
      <c r="L142" s="19"/>
    </row>
    <row r="143" spans="2:12" s="1" customFormat="1" ht="32.25" customHeight="1">
      <c r="B143" s="16">
        <f t="shared" si="10"/>
        <v>139</v>
      </c>
      <c r="C143" s="20">
        <v>3</v>
      </c>
      <c r="D143" s="17" t="s">
        <v>33</v>
      </c>
      <c r="E143" s="20">
        <v>7</v>
      </c>
      <c r="F143" s="17" t="s">
        <v>67</v>
      </c>
      <c r="G143" s="20">
        <f t="shared" si="15"/>
        <v>5</v>
      </c>
      <c r="H143" s="17" t="s">
        <v>38</v>
      </c>
      <c r="I143" s="17" t="str">
        <f>IF(H143&lt;&gt;"",LOOKUP(H143,{"DEBUG","ERROR","FATAL","INFO","WARN"},{"D","E","F","I","W"}),"")&amp;TEXT(C143,"00")&amp;TEXT(E143,"00")&amp;TEXT(G143,"00")</f>
        <v>I030705</v>
      </c>
      <c r="J143" s="18" t="s">
        <v>107</v>
      </c>
      <c r="K143" s="18" t="s">
        <v>200</v>
      </c>
      <c r="L143" s="19"/>
    </row>
    <row r="144" spans="2:12" s="1" customFormat="1" ht="36" customHeight="1">
      <c r="B144" s="16">
        <f t="shared" si="10"/>
        <v>140</v>
      </c>
      <c r="C144" s="20">
        <v>3</v>
      </c>
      <c r="D144" s="17" t="s">
        <v>33</v>
      </c>
      <c r="E144" s="20">
        <v>7</v>
      </c>
      <c r="F144" s="17" t="s">
        <v>67</v>
      </c>
      <c r="G144" s="20">
        <f t="shared" si="15"/>
        <v>6</v>
      </c>
      <c r="H144" s="17" t="s">
        <v>38</v>
      </c>
      <c r="I144" s="17" t="str">
        <f>IF(H144&lt;&gt;"",LOOKUP(H144,{"DEBUG","ERROR","FATAL","INFO","WARN"},{"D","E","F","I","W"}),"")&amp;TEXT(C144,"00")&amp;TEXT(E144,"00")&amp;TEXT(G144,"00")</f>
        <v>I030706</v>
      </c>
      <c r="J144" s="18" t="s">
        <v>147</v>
      </c>
      <c r="K144" s="18" t="s">
        <v>200</v>
      </c>
      <c r="L144" s="19"/>
    </row>
    <row r="145" spans="2:12" s="1" customFormat="1" ht="36.75" customHeight="1">
      <c r="B145" s="16">
        <f t="shared" si="10"/>
        <v>141</v>
      </c>
      <c r="C145" s="20">
        <v>3</v>
      </c>
      <c r="D145" s="17" t="s">
        <v>33</v>
      </c>
      <c r="E145" s="20">
        <v>7</v>
      </c>
      <c r="F145" s="17" t="s">
        <v>67</v>
      </c>
      <c r="G145" s="20">
        <f t="shared" si="15"/>
        <v>7</v>
      </c>
      <c r="H145" s="17" t="s">
        <v>2</v>
      </c>
      <c r="I145" s="17" t="str">
        <f>IF(H145&lt;&gt;"",LOOKUP(H145,{"DEBUG","ERROR","FATAL","INFO","WARN"},{"D","E","F","I","W"}),"")&amp;TEXT(C145,"00")&amp;TEXT(E145,"00")&amp;TEXT(G145,"00")</f>
        <v>E030707</v>
      </c>
      <c r="J145" s="18" t="s">
        <v>146</v>
      </c>
      <c r="K145" s="18" t="s">
        <v>200</v>
      </c>
      <c r="L145" s="19"/>
    </row>
    <row r="146" spans="2:12" s="1" customFormat="1" ht="37.5" customHeight="1">
      <c r="B146" s="16">
        <f t="shared" si="10"/>
        <v>142</v>
      </c>
      <c r="C146" s="20">
        <v>3</v>
      </c>
      <c r="D146" s="17" t="s">
        <v>33</v>
      </c>
      <c r="E146" s="20">
        <v>7</v>
      </c>
      <c r="F146" s="17" t="s">
        <v>67</v>
      </c>
      <c r="G146" s="20">
        <f t="shared" si="15"/>
        <v>8</v>
      </c>
      <c r="H146" s="17" t="s">
        <v>38</v>
      </c>
      <c r="I146" s="17" t="str">
        <f>IF(H146&lt;&gt;"",LOOKUP(H146,{"DEBUG","ERROR","FATAL","INFO","WARN"},{"D","E","F","I","W"}),"")&amp;TEXT(C146,"00")&amp;TEXT(E146,"00")&amp;TEXT(G146,"00")</f>
        <v>I030708</v>
      </c>
      <c r="J146" s="18" t="s">
        <v>103</v>
      </c>
      <c r="K146" s="18" t="s">
        <v>200</v>
      </c>
      <c r="L146" s="19"/>
    </row>
    <row r="147" spans="2:12" s="1" customFormat="1" ht="36" customHeight="1">
      <c r="B147" s="16">
        <f t="shared" si="10"/>
        <v>143</v>
      </c>
      <c r="C147" s="20">
        <v>3</v>
      </c>
      <c r="D147" s="17" t="s">
        <v>33</v>
      </c>
      <c r="E147" s="20">
        <v>7</v>
      </c>
      <c r="F147" s="17" t="s">
        <v>67</v>
      </c>
      <c r="G147" s="20">
        <f t="shared" si="15"/>
        <v>9</v>
      </c>
      <c r="H147" s="17" t="s">
        <v>38</v>
      </c>
      <c r="I147" s="17" t="str">
        <f>IF(H147&lt;&gt;"",LOOKUP(H147,{"DEBUG","ERROR","FATAL","INFO","WARN"},{"D","E","F","I","W"}),"")&amp;TEXT(C147,"00")&amp;TEXT(E147,"00")&amp;TEXT(G147,"00")</f>
        <v>I030709</v>
      </c>
      <c r="J147" s="18" t="s">
        <v>175</v>
      </c>
      <c r="K147" s="18" t="s">
        <v>200</v>
      </c>
      <c r="L147" s="19"/>
    </row>
    <row r="148" spans="2:12" s="1" customFormat="1" ht="36.75" customHeight="1">
      <c r="B148" s="16">
        <f t="shared" si="10"/>
        <v>144</v>
      </c>
      <c r="C148" s="20">
        <v>3</v>
      </c>
      <c r="D148" s="17" t="s">
        <v>33</v>
      </c>
      <c r="E148" s="20">
        <v>7</v>
      </c>
      <c r="F148" s="17" t="s">
        <v>67</v>
      </c>
      <c r="G148" s="20">
        <f t="shared" si="15"/>
        <v>10</v>
      </c>
      <c r="H148" s="17" t="s">
        <v>38</v>
      </c>
      <c r="I148" s="17" t="str">
        <f>IF(H148&lt;&gt;"",LOOKUP(H148,{"DEBUG","ERROR","FATAL","INFO","WARN"},{"D","E","F","I","W"}),"")&amp;TEXT(C148,"00")&amp;TEXT(E148,"00")&amp;TEXT(G148,"00")</f>
        <v>I030710</v>
      </c>
      <c r="J148" s="18" t="s">
        <v>176</v>
      </c>
      <c r="K148" s="18" t="s">
        <v>200</v>
      </c>
      <c r="L148" s="19"/>
    </row>
    <row r="149" spans="2:12" s="1" customFormat="1" ht="153.75" customHeight="1">
      <c r="B149" s="16">
        <f t="shared" si="10"/>
        <v>145</v>
      </c>
      <c r="C149" s="20">
        <v>3</v>
      </c>
      <c r="D149" s="17" t="s">
        <v>33</v>
      </c>
      <c r="E149" s="20">
        <v>7</v>
      </c>
      <c r="F149" s="17" t="s">
        <v>67</v>
      </c>
      <c r="G149" s="20">
        <f>IF(F149=F148,G148+1,1)</f>
        <v>11</v>
      </c>
      <c r="H149" s="17" t="s">
        <v>116</v>
      </c>
      <c r="I149" s="17" t="str">
        <f>IF(H149&lt;&gt;"",LOOKUP(H149,{"DEBUG","ERROR","FATAL","INFO","WARN"},{"D","E","F","I","W"}),"")&amp;TEXT(C149,"00")&amp;TEXT(E149,"00")&amp;TEXT(G149,"00")</f>
        <v>W030711</v>
      </c>
      <c r="J149" s="18" t="s">
        <v>364</v>
      </c>
      <c r="K149" s="18" t="s">
        <v>599</v>
      </c>
      <c r="L149" s="19" t="s">
        <v>365</v>
      </c>
    </row>
    <row r="150" spans="2:12" s="1" customFormat="1" ht="39" customHeight="1">
      <c r="B150" s="16">
        <f t="shared" si="10"/>
        <v>146</v>
      </c>
      <c r="C150" s="20">
        <v>3</v>
      </c>
      <c r="D150" s="17" t="s">
        <v>33</v>
      </c>
      <c r="E150" s="20">
        <v>8</v>
      </c>
      <c r="F150" s="17" t="s">
        <v>51</v>
      </c>
      <c r="G150" s="20">
        <f>IF(F150=F149,G149+1,1)</f>
        <v>1</v>
      </c>
      <c r="H150" s="17" t="s">
        <v>38</v>
      </c>
      <c r="I150" s="17" t="str">
        <f>IF(H150&lt;&gt;"",LOOKUP(H150,{"DEBUG","ERROR","FATAL","INFO","WARN"},{"D","E","F","I","W"}),"")&amp;TEXT(C150,"00")&amp;TEXT(E150,"00")&amp;TEXT(G150,"00")</f>
        <v>I030801</v>
      </c>
      <c r="J150" s="18" t="s">
        <v>145</v>
      </c>
      <c r="K150" s="18" t="s">
        <v>200</v>
      </c>
      <c r="L150" s="19"/>
    </row>
    <row r="151" spans="2:12" s="1" customFormat="1" ht="33.75" customHeight="1">
      <c r="B151" s="16">
        <f t="shared" si="10"/>
        <v>147</v>
      </c>
      <c r="C151" s="20">
        <v>3</v>
      </c>
      <c r="D151" s="17" t="s">
        <v>33</v>
      </c>
      <c r="E151" s="20">
        <v>8</v>
      </c>
      <c r="F151" s="17" t="s">
        <v>51</v>
      </c>
      <c r="G151" s="20">
        <f t="shared" si="15"/>
        <v>2</v>
      </c>
      <c r="H151" s="17" t="s">
        <v>38</v>
      </c>
      <c r="I151" s="17" t="str">
        <f>IF(H151&lt;&gt;"",LOOKUP(H151,{"DEBUG","ERROR","FATAL","INFO","WARN"},{"D","E","F","I","W"}),"")&amp;TEXT(C151,"00")&amp;TEXT(E151,"00")&amp;TEXT(G151,"00")</f>
        <v>I030802</v>
      </c>
      <c r="J151" s="18" t="s">
        <v>144</v>
      </c>
      <c r="K151" s="18" t="s">
        <v>200</v>
      </c>
      <c r="L151" s="19"/>
    </row>
    <row r="152" spans="2:12" s="1" customFormat="1" ht="35.25" customHeight="1">
      <c r="B152" s="16">
        <f t="shared" si="10"/>
        <v>148</v>
      </c>
      <c r="C152" s="20">
        <v>3</v>
      </c>
      <c r="D152" s="17" t="s">
        <v>33</v>
      </c>
      <c r="E152" s="20">
        <v>9</v>
      </c>
      <c r="F152" s="17" t="s">
        <v>54</v>
      </c>
      <c r="G152" s="20">
        <f>IF(F152=F151,G151+1,1)</f>
        <v>1</v>
      </c>
      <c r="H152" s="17" t="s">
        <v>38</v>
      </c>
      <c r="I152" s="17" t="str">
        <f>IF(H152&lt;&gt;"",LOOKUP(H152,{"DEBUG","ERROR","FATAL","INFO","WARN"},{"D","E","F","I","W"}),"")&amp;TEXT(C152,"00")&amp;TEXT(E152,"00")&amp;TEXT(G152,"00")</f>
        <v>I030901</v>
      </c>
      <c r="J152" s="18" t="s">
        <v>171</v>
      </c>
      <c r="K152" s="18" t="s">
        <v>200</v>
      </c>
      <c r="L152" s="19"/>
    </row>
    <row r="153" spans="2:12" s="1" customFormat="1" ht="33.75" customHeight="1">
      <c r="B153" s="16">
        <f t="shared" si="10"/>
        <v>149</v>
      </c>
      <c r="C153" s="20">
        <v>3</v>
      </c>
      <c r="D153" s="17" t="s">
        <v>33</v>
      </c>
      <c r="E153" s="20">
        <v>10</v>
      </c>
      <c r="F153" s="17" t="s">
        <v>55</v>
      </c>
      <c r="G153" s="20">
        <f>IF(F153=F152,G152+1,1)</f>
        <v>1</v>
      </c>
      <c r="H153" s="17" t="s">
        <v>38</v>
      </c>
      <c r="I153" s="17" t="str">
        <f>IF(H153&lt;&gt;"",LOOKUP(H153,{"DEBUG","ERROR","FATAL","INFO","WARN"},{"D","E","F","I","W"}),"")&amp;TEXT(C153,"00")&amp;TEXT(E153,"00")&amp;TEXT(G153,"00")</f>
        <v>I031001</v>
      </c>
      <c r="J153" s="18" t="s">
        <v>143</v>
      </c>
      <c r="K153" s="18" t="s">
        <v>200</v>
      </c>
      <c r="L153" s="19"/>
    </row>
    <row r="154" spans="2:12" s="1" customFormat="1" ht="31.5" customHeight="1">
      <c r="B154" s="16">
        <f t="shared" si="10"/>
        <v>150</v>
      </c>
      <c r="C154" s="20">
        <v>3</v>
      </c>
      <c r="D154" s="17" t="s">
        <v>33</v>
      </c>
      <c r="E154" s="20">
        <v>10</v>
      </c>
      <c r="F154" s="17" t="s">
        <v>55</v>
      </c>
      <c r="G154" s="20">
        <f t="shared" si="15"/>
        <v>2</v>
      </c>
      <c r="H154" s="17" t="s">
        <v>38</v>
      </c>
      <c r="I154" s="17" t="str">
        <f>IF(H154&lt;&gt;"",LOOKUP(H154,{"DEBUG","ERROR","FATAL","INFO","WARN"},{"D","E","F","I","W"}),"")&amp;TEXT(C154,"00")&amp;TEXT(E154,"00")&amp;TEXT(G154,"00")</f>
        <v>I031002</v>
      </c>
      <c r="J154" s="18" t="s">
        <v>142</v>
      </c>
      <c r="K154" s="18" t="s">
        <v>200</v>
      </c>
      <c r="L154" s="19"/>
    </row>
    <row r="155" spans="2:12" s="1" customFormat="1" ht="36.75" customHeight="1">
      <c r="B155" s="16">
        <f t="shared" si="10"/>
        <v>151</v>
      </c>
      <c r="C155" s="20">
        <v>3</v>
      </c>
      <c r="D155" s="17" t="s">
        <v>33</v>
      </c>
      <c r="E155" s="20">
        <v>10</v>
      </c>
      <c r="F155" s="17" t="s">
        <v>55</v>
      </c>
      <c r="G155" s="20">
        <f>IF(F155=F154,G154+1,1)</f>
        <v>3</v>
      </c>
      <c r="H155" s="17" t="s">
        <v>38</v>
      </c>
      <c r="I155" s="17" t="str">
        <f>IF(H155&lt;&gt;"",LOOKUP(H155,{"DEBUG","ERROR","FATAL","INFO","WARN"},{"D","E","F","I","W"}),"")&amp;TEXT(C155,"00")&amp;TEXT(E155,"00")&amp;TEXT(G155,"00")</f>
        <v>I031003</v>
      </c>
      <c r="J155" s="18" t="s">
        <v>275</v>
      </c>
      <c r="K155" s="18" t="s">
        <v>200</v>
      </c>
      <c r="L155" s="19"/>
    </row>
    <row r="156" spans="2:12" s="1" customFormat="1" ht="37.5" customHeight="1">
      <c r="B156" s="16">
        <f t="shared" si="10"/>
        <v>152</v>
      </c>
      <c r="C156" s="20">
        <v>3</v>
      </c>
      <c r="D156" s="17" t="s">
        <v>33</v>
      </c>
      <c r="E156" s="20">
        <v>11</v>
      </c>
      <c r="F156" s="17" t="s">
        <v>57</v>
      </c>
      <c r="G156" s="20">
        <f>IF(F156=F155,G155+1,1)</f>
        <v>1</v>
      </c>
      <c r="H156" s="17" t="s">
        <v>38</v>
      </c>
      <c r="I156" s="17" t="str">
        <f>IF(H156&lt;&gt;"",LOOKUP(H156,{"DEBUG","ERROR","FATAL","INFO","WARN"},{"D","E","F","I","W"}),"")&amp;TEXT(C156,"00")&amp;TEXT(E156,"00")&amp;TEXT(G156,"00")</f>
        <v>I031101</v>
      </c>
      <c r="J156" s="18" t="s">
        <v>104</v>
      </c>
      <c r="K156" s="18" t="s">
        <v>200</v>
      </c>
      <c r="L156" s="19"/>
    </row>
    <row r="157" spans="2:12" s="1" customFormat="1" ht="27">
      <c r="B157" s="16">
        <f t="shared" si="10"/>
        <v>153</v>
      </c>
      <c r="C157" s="20">
        <v>3</v>
      </c>
      <c r="D157" s="17" t="s">
        <v>33</v>
      </c>
      <c r="E157" s="20">
        <v>11</v>
      </c>
      <c r="F157" s="17" t="s">
        <v>57</v>
      </c>
      <c r="G157" s="20">
        <f t="shared" si="15"/>
        <v>2</v>
      </c>
      <c r="H157" s="17" t="s">
        <v>38</v>
      </c>
      <c r="I157" s="17" t="str">
        <f>IF(H157&lt;&gt;"",LOOKUP(H157,{"DEBUG","ERROR","FATAL","INFO","WARN"},{"D","E","F","I","W"}),"")&amp;TEXT(C157,"00")&amp;TEXT(E157,"00")&amp;TEXT(G157,"00")</f>
        <v>I031102</v>
      </c>
      <c r="J157" s="18" t="s">
        <v>108</v>
      </c>
      <c r="K157" s="18" t="s">
        <v>200</v>
      </c>
      <c r="L157" s="19"/>
    </row>
    <row r="158" spans="2:12" s="1" customFormat="1" ht="27">
      <c r="B158" s="16">
        <f t="shared" si="10"/>
        <v>154</v>
      </c>
      <c r="C158" s="20">
        <v>3</v>
      </c>
      <c r="D158" s="17" t="s">
        <v>33</v>
      </c>
      <c r="E158" s="20">
        <v>11</v>
      </c>
      <c r="F158" s="17" t="s">
        <v>57</v>
      </c>
      <c r="G158" s="20">
        <f t="shared" si="15"/>
        <v>3</v>
      </c>
      <c r="H158" s="17" t="s">
        <v>38</v>
      </c>
      <c r="I158" s="17" t="str">
        <f>IF(H158&lt;&gt;"",LOOKUP(H158,{"DEBUG","ERROR","FATAL","INFO","WARN"},{"D","E","F","I","W"}),"")&amp;TEXT(C158,"00")&amp;TEXT(E158,"00")&amp;TEXT(G158,"00")</f>
        <v>I031103</v>
      </c>
      <c r="J158" s="18" t="s">
        <v>141</v>
      </c>
      <c r="K158" s="18" t="s">
        <v>200</v>
      </c>
      <c r="L158" s="19"/>
    </row>
    <row r="159" spans="2:12" s="1" customFormat="1" ht="32.25" customHeight="1">
      <c r="B159" s="16">
        <f t="shared" si="10"/>
        <v>155</v>
      </c>
      <c r="C159" s="20">
        <v>3</v>
      </c>
      <c r="D159" s="17" t="s">
        <v>33</v>
      </c>
      <c r="E159" s="20">
        <v>11</v>
      </c>
      <c r="F159" s="17" t="s">
        <v>57</v>
      </c>
      <c r="G159" s="20">
        <f t="shared" si="15"/>
        <v>4</v>
      </c>
      <c r="H159" s="17" t="s">
        <v>2</v>
      </c>
      <c r="I159" s="17" t="str">
        <f>IF(H159&lt;&gt;"",LOOKUP(H159,{"DEBUG","ERROR","FATAL","INFO","WARN"},{"D","E","F","I","W"}),"")&amp;TEXT(C159,"00")&amp;TEXT(E159,"00")&amp;TEXT(G159,"00")</f>
        <v>E031104</v>
      </c>
      <c r="J159" s="18" t="s">
        <v>140</v>
      </c>
      <c r="K159" s="18" t="s">
        <v>200</v>
      </c>
      <c r="L159" s="19"/>
    </row>
    <row r="160" spans="2:12" s="1" customFormat="1" ht="27">
      <c r="B160" s="16">
        <f t="shared" si="10"/>
        <v>156</v>
      </c>
      <c r="C160" s="20">
        <v>3</v>
      </c>
      <c r="D160" s="17" t="s">
        <v>33</v>
      </c>
      <c r="E160" s="20">
        <v>12</v>
      </c>
      <c r="F160" s="17" t="s">
        <v>58</v>
      </c>
      <c r="G160" s="20">
        <f>IF(F160=F159,G159+1,1)</f>
        <v>1</v>
      </c>
      <c r="H160" s="17" t="s">
        <v>38</v>
      </c>
      <c r="I160" s="17" t="str">
        <f>IF(H160&lt;&gt;"",LOOKUP(H160,{"DEBUG","ERROR","FATAL","INFO","WARN"},{"D","E","F","I","W"}),"")&amp;TEXT(C160,"00")&amp;TEXT(E160,"00")&amp;TEXT(G160,"00")</f>
        <v>I031201</v>
      </c>
      <c r="J160" s="18" t="s">
        <v>139</v>
      </c>
      <c r="K160" s="18" t="s">
        <v>200</v>
      </c>
      <c r="L160" s="19"/>
    </row>
    <row r="161" spans="2:12" s="1" customFormat="1" ht="36.75" customHeight="1">
      <c r="B161" s="16">
        <f t="shared" si="10"/>
        <v>157</v>
      </c>
      <c r="C161" s="20">
        <v>3</v>
      </c>
      <c r="D161" s="17" t="s">
        <v>33</v>
      </c>
      <c r="E161" s="20">
        <v>12</v>
      </c>
      <c r="F161" s="17" t="s">
        <v>58</v>
      </c>
      <c r="G161" s="20">
        <f t="shared" si="15"/>
        <v>2</v>
      </c>
      <c r="H161" s="17" t="s">
        <v>38</v>
      </c>
      <c r="I161" s="17" t="str">
        <f>IF(H161&lt;&gt;"",LOOKUP(H161,{"DEBUG","ERROR","FATAL","INFO","WARN"},{"D","E","F","I","W"}),"")&amp;TEXT(C161,"00")&amp;TEXT(E161,"00")&amp;TEXT(G161,"00")</f>
        <v>I031202</v>
      </c>
      <c r="J161" s="18" t="s">
        <v>138</v>
      </c>
      <c r="K161" s="18" t="s">
        <v>200</v>
      </c>
      <c r="L161" s="19"/>
    </row>
    <row r="162" spans="2:12" s="1" customFormat="1" ht="52.5" customHeight="1">
      <c r="B162" s="16">
        <f t="shared" si="10"/>
        <v>158</v>
      </c>
      <c r="C162" s="20">
        <v>3</v>
      </c>
      <c r="D162" s="17" t="s">
        <v>33</v>
      </c>
      <c r="E162" s="20">
        <v>13</v>
      </c>
      <c r="F162" s="17" t="s">
        <v>59</v>
      </c>
      <c r="G162" s="20">
        <f>IF(F162=F161,G161+1,1)</f>
        <v>1</v>
      </c>
      <c r="H162" s="17" t="s">
        <v>38</v>
      </c>
      <c r="I162" s="17" t="str">
        <f>IF(H162&lt;&gt;"",LOOKUP(H162,{"DEBUG","ERROR","FATAL","INFO","WARN"},{"D","E","F","I","W"}),"")&amp;TEXT(C162,"00")&amp;TEXT(E162,"00")&amp;TEXT(G162,"00")</f>
        <v>I031301</v>
      </c>
      <c r="J162" s="18" t="s">
        <v>136</v>
      </c>
      <c r="K162" s="18" t="s">
        <v>137</v>
      </c>
      <c r="L162" s="19"/>
    </row>
    <row r="163" spans="2:12" s="1" customFormat="1" ht="33" customHeight="1">
      <c r="B163" s="16">
        <f t="shared" si="10"/>
        <v>159</v>
      </c>
      <c r="C163" s="20">
        <v>3</v>
      </c>
      <c r="D163" s="17" t="s">
        <v>33</v>
      </c>
      <c r="E163" s="20">
        <v>13</v>
      </c>
      <c r="F163" s="17" t="s">
        <v>59</v>
      </c>
      <c r="G163" s="20">
        <f t="shared" si="15"/>
        <v>2</v>
      </c>
      <c r="H163" s="17" t="s">
        <v>38</v>
      </c>
      <c r="I163" s="17" t="str">
        <f>IF(H163&lt;&gt;"",LOOKUP(H163,{"DEBUG","ERROR","FATAL","INFO","WARN"},{"D","E","F","I","W"}),"")&amp;TEXT(C163,"00")&amp;TEXT(E163,"00")&amp;TEXT(G163,"00")</f>
        <v>I031302</v>
      </c>
      <c r="J163" s="18" t="s">
        <v>203</v>
      </c>
      <c r="K163" s="18" t="s">
        <v>200</v>
      </c>
      <c r="L163" s="19"/>
    </row>
    <row r="164" spans="2:12" s="1" customFormat="1" ht="46.5" customHeight="1">
      <c r="B164" s="16">
        <f t="shared" si="10"/>
        <v>160</v>
      </c>
      <c r="C164" s="20">
        <v>3</v>
      </c>
      <c r="D164" s="17" t="s">
        <v>33</v>
      </c>
      <c r="E164" s="20">
        <v>13</v>
      </c>
      <c r="F164" s="17" t="s">
        <v>59</v>
      </c>
      <c r="G164" s="20">
        <f t="shared" si="15"/>
        <v>3</v>
      </c>
      <c r="H164" s="17" t="s">
        <v>38</v>
      </c>
      <c r="I164" s="17" t="str">
        <f>IF(H164&lt;&gt;"",LOOKUP(H164,{"DEBUG","ERROR","FATAL","INFO","WARN"},{"D","E","F","I","W"}),"")&amp;TEXT(C164,"00")&amp;TEXT(E164,"00")&amp;TEXT(G164,"00")</f>
        <v>I031303</v>
      </c>
      <c r="J164" s="18" t="s">
        <v>135</v>
      </c>
      <c r="K164" s="18" t="s">
        <v>130</v>
      </c>
      <c r="L164" s="19"/>
    </row>
    <row r="165" spans="2:12" s="1" customFormat="1" ht="33" customHeight="1">
      <c r="B165" s="16">
        <f t="shared" si="10"/>
        <v>161</v>
      </c>
      <c r="C165" s="20">
        <v>3</v>
      </c>
      <c r="D165" s="17" t="s">
        <v>33</v>
      </c>
      <c r="E165" s="20">
        <v>13</v>
      </c>
      <c r="F165" s="17" t="s">
        <v>59</v>
      </c>
      <c r="G165" s="20">
        <f t="shared" si="15"/>
        <v>4</v>
      </c>
      <c r="H165" s="17" t="s">
        <v>38</v>
      </c>
      <c r="I165" s="17" t="str">
        <f>IF(H165&lt;&gt;"",LOOKUP(H165,{"DEBUG","ERROR","FATAL","INFO","WARN"},{"D","E","F","I","W"}),"")&amp;TEXT(C165,"00")&amp;TEXT(E165,"00")&amp;TEXT(G165,"00")</f>
        <v>I031304</v>
      </c>
      <c r="J165" s="18" t="s">
        <v>134</v>
      </c>
      <c r="K165" s="18" t="s">
        <v>200</v>
      </c>
      <c r="L165" s="19"/>
    </row>
    <row r="166" spans="2:12" s="1" customFormat="1" ht="32.25" customHeight="1">
      <c r="B166" s="16">
        <f t="shared" si="10"/>
        <v>162</v>
      </c>
      <c r="C166" s="20">
        <v>3</v>
      </c>
      <c r="D166" s="17" t="s">
        <v>33</v>
      </c>
      <c r="E166" s="20">
        <v>13</v>
      </c>
      <c r="F166" s="17" t="s">
        <v>59</v>
      </c>
      <c r="G166" s="20">
        <f t="shared" si="15"/>
        <v>5</v>
      </c>
      <c r="H166" s="17" t="s">
        <v>38</v>
      </c>
      <c r="I166" s="17" t="str">
        <f>IF(H166&lt;&gt;"",LOOKUP(H166,{"DEBUG","ERROR","FATAL","INFO","WARN"},{"D","E","F","I","W"}),"")&amp;TEXT(C166,"00")&amp;TEXT(E166,"00")&amp;TEXT(G166,"00")</f>
        <v>I031305</v>
      </c>
      <c r="J166" s="18" t="s">
        <v>172</v>
      </c>
      <c r="K166" s="18" t="s">
        <v>200</v>
      </c>
      <c r="L166" s="19"/>
    </row>
    <row r="167" spans="2:12" s="1" customFormat="1" ht="45.75" customHeight="1">
      <c r="B167" s="16">
        <f t="shared" si="10"/>
        <v>163</v>
      </c>
      <c r="C167" s="20">
        <v>3</v>
      </c>
      <c r="D167" s="17" t="s">
        <v>33</v>
      </c>
      <c r="E167" s="20">
        <v>13</v>
      </c>
      <c r="F167" s="17" t="s">
        <v>59</v>
      </c>
      <c r="G167" s="20">
        <f t="shared" si="15"/>
        <v>6</v>
      </c>
      <c r="H167" s="17" t="s">
        <v>38</v>
      </c>
      <c r="I167" s="17" t="str">
        <f>IF(H167&lt;&gt;"",LOOKUP(H167,{"DEBUG","ERROR","FATAL","INFO","WARN"},{"D","E","F","I","W"}),"")&amp;TEXT(C167,"00")&amp;TEXT(E167,"00")&amp;TEXT(G167,"00")</f>
        <v>I031306</v>
      </c>
      <c r="J167" s="18" t="s">
        <v>132</v>
      </c>
      <c r="K167" s="18" t="s">
        <v>130</v>
      </c>
      <c r="L167" s="19"/>
    </row>
    <row r="168" spans="2:12" s="1" customFormat="1" ht="45.75" customHeight="1">
      <c r="B168" s="16">
        <f t="shared" si="10"/>
        <v>164</v>
      </c>
      <c r="C168" s="20">
        <v>3</v>
      </c>
      <c r="D168" s="17" t="s">
        <v>33</v>
      </c>
      <c r="E168" s="20">
        <v>13</v>
      </c>
      <c r="F168" s="17" t="s">
        <v>59</v>
      </c>
      <c r="G168" s="20">
        <f t="shared" si="15"/>
        <v>7</v>
      </c>
      <c r="H168" s="17" t="s">
        <v>38</v>
      </c>
      <c r="I168" s="17" t="str">
        <f>IF(H168&lt;&gt;"",LOOKUP(H168,{"DEBUG","ERROR","FATAL","INFO","WARN"},{"D","E","F","I","W"}),"")&amp;TEXT(C168,"00")&amp;TEXT(E168,"00")&amp;TEXT(G168,"00")</f>
        <v>I031307</v>
      </c>
      <c r="J168" s="18" t="s">
        <v>131</v>
      </c>
      <c r="K168" s="18" t="s">
        <v>130</v>
      </c>
      <c r="L168" s="19"/>
    </row>
    <row r="169" spans="2:12" s="1" customFormat="1" ht="48.75" customHeight="1">
      <c r="B169" s="16">
        <f t="shared" si="10"/>
        <v>165</v>
      </c>
      <c r="C169" s="20">
        <v>3</v>
      </c>
      <c r="D169" s="17" t="s">
        <v>33</v>
      </c>
      <c r="E169" s="20">
        <v>13</v>
      </c>
      <c r="F169" s="17" t="s">
        <v>59</v>
      </c>
      <c r="G169" s="20">
        <f t="shared" si="15"/>
        <v>8</v>
      </c>
      <c r="H169" s="17" t="s">
        <v>38</v>
      </c>
      <c r="I169" s="17" t="str">
        <f>IF(H169&lt;&gt;"",LOOKUP(H169,{"DEBUG","ERROR","FATAL","INFO","WARN"},{"D","E","F","I","W"}),"")&amp;TEXT(C169,"00")&amp;TEXT(E169,"00")&amp;TEXT(G169,"00")</f>
        <v>I031308</v>
      </c>
      <c r="J169" s="18" t="s">
        <v>128</v>
      </c>
      <c r="K169" s="18" t="s">
        <v>129</v>
      </c>
      <c r="L169" s="19"/>
    </row>
    <row r="170" spans="2:12" s="1" customFormat="1" ht="44.25" customHeight="1">
      <c r="B170" s="16">
        <f t="shared" si="10"/>
        <v>166</v>
      </c>
      <c r="C170" s="20">
        <v>3</v>
      </c>
      <c r="D170" s="17" t="s">
        <v>33</v>
      </c>
      <c r="E170" s="20">
        <v>13</v>
      </c>
      <c r="F170" s="17" t="s">
        <v>59</v>
      </c>
      <c r="G170" s="20">
        <f t="shared" si="15"/>
        <v>9</v>
      </c>
      <c r="H170" s="17" t="s">
        <v>38</v>
      </c>
      <c r="I170" s="17" t="str">
        <f>IF(H170&lt;&gt;"",LOOKUP(H170,{"DEBUG","ERROR","FATAL","INFO","WARN"},{"D","E","F","I","W"}),"")&amp;TEXT(C170,"00")&amp;TEXT(E170,"00")&amp;TEXT(G170,"00")</f>
        <v>I031309</v>
      </c>
      <c r="J170" s="18" t="s">
        <v>133</v>
      </c>
      <c r="K170" s="18" t="s">
        <v>129</v>
      </c>
      <c r="L170" s="19"/>
    </row>
    <row r="171" spans="2:12" s="1" customFormat="1" ht="33.75" customHeight="1">
      <c r="B171" s="16">
        <f t="shared" si="10"/>
        <v>167</v>
      </c>
      <c r="C171" s="20">
        <v>3</v>
      </c>
      <c r="D171" s="17" t="s">
        <v>33</v>
      </c>
      <c r="E171" s="20">
        <v>13</v>
      </c>
      <c r="F171" s="17" t="s">
        <v>59</v>
      </c>
      <c r="G171" s="20">
        <f t="shared" si="15"/>
        <v>10</v>
      </c>
      <c r="H171" s="17" t="s">
        <v>38</v>
      </c>
      <c r="I171" s="17" t="str">
        <f>IF(H171&lt;&gt;"",LOOKUP(H171,{"DEBUG","ERROR","FATAL","INFO","WARN"},{"D","E","F","I","W"}),"")&amp;TEXT(C171,"00")&amp;TEXT(E171,"00")&amp;TEXT(G171,"00")</f>
        <v>I031310</v>
      </c>
      <c r="J171" s="18" t="s">
        <v>109</v>
      </c>
      <c r="K171" s="18" t="s">
        <v>200</v>
      </c>
      <c r="L171" s="19"/>
    </row>
    <row r="172" spans="2:12" s="1" customFormat="1" ht="30" customHeight="1">
      <c r="B172" s="16">
        <f t="shared" si="10"/>
        <v>168</v>
      </c>
      <c r="C172" s="20">
        <v>3</v>
      </c>
      <c r="D172" s="17" t="s">
        <v>33</v>
      </c>
      <c r="E172" s="20">
        <v>13</v>
      </c>
      <c r="F172" s="17" t="s">
        <v>59</v>
      </c>
      <c r="G172" s="20">
        <f t="shared" si="15"/>
        <v>11</v>
      </c>
      <c r="H172" s="17" t="s">
        <v>38</v>
      </c>
      <c r="I172" s="17" t="str">
        <f>IF(H172&lt;&gt;"",LOOKUP(H172,{"DEBUG","ERROR","FATAL","INFO","WARN"},{"D","E","F","I","W"}),"")&amp;TEXT(C172,"00")&amp;TEXT(E172,"00")&amp;TEXT(G172,"00")</f>
        <v>I031311</v>
      </c>
      <c r="J172" s="18" t="s">
        <v>110</v>
      </c>
      <c r="K172" s="18" t="s">
        <v>200</v>
      </c>
      <c r="L172" s="19"/>
    </row>
    <row r="173" spans="2:12" s="1" customFormat="1" ht="31.5" customHeight="1">
      <c r="B173" s="16">
        <f t="shared" si="10"/>
        <v>169</v>
      </c>
      <c r="C173" s="20">
        <v>3</v>
      </c>
      <c r="D173" s="17" t="s">
        <v>33</v>
      </c>
      <c r="E173" s="20">
        <v>13</v>
      </c>
      <c r="F173" s="17" t="s">
        <v>59</v>
      </c>
      <c r="G173" s="20">
        <f t="shared" si="15"/>
        <v>12</v>
      </c>
      <c r="H173" s="17" t="s">
        <v>38</v>
      </c>
      <c r="I173" s="17" t="str">
        <f>IF(H173&lt;&gt;"",LOOKUP(H173,{"DEBUG","ERROR","FATAL","INFO","WARN"},{"D","E","F","I","W"}),"")&amp;TEXT(C173,"00")&amp;TEXT(E173,"00")&amp;TEXT(G173,"00")</f>
        <v>I031312</v>
      </c>
      <c r="J173" s="18" t="s">
        <v>127</v>
      </c>
      <c r="K173" s="18" t="s">
        <v>200</v>
      </c>
      <c r="L173" s="19"/>
    </row>
    <row r="174" spans="2:12" s="1" customFormat="1" ht="32.25" customHeight="1">
      <c r="B174" s="16">
        <f t="shared" si="10"/>
        <v>170</v>
      </c>
      <c r="C174" s="20">
        <v>3</v>
      </c>
      <c r="D174" s="17" t="s">
        <v>33</v>
      </c>
      <c r="E174" s="20">
        <v>13</v>
      </c>
      <c r="F174" s="17" t="s">
        <v>59</v>
      </c>
      <c r="G174" s="20">
        <f t="shared" si="15"/>
        <v>13</v>
      </c>
      <c r="H174" s="17" t="s">
        <v>2</v>
      </c>
      <c r="I174" s="17" t="str">
        <f>IF(H174&lt;&gt;"",LOOKUP(H174,{"DEBUG","ERROR","FATAL","INFO","WARN"},{"D","E","F","I","W"}),"")&amp;TEXT(C174,"00")&amp;TEXT(E174,"00")&amp;TEXT(G174,"00")</f>
        <v>E031313</v>
      </c>
      <c r="J174" s="18" t="s">
        <v>126</v>
      </c>
      <c r="K174" s="18" t="s">
        <v>200</v>
      </c>
      <c r="L174" s="19"/>
    </row>
    <row r="175" spans="2:12" s="1" customFormat="1" ht="27">
      <c r="B175" s="26">
        <f t="shared" si="10"/>
        <v>171</v>
      </c>
      <c r="C175" s="27">
        <v>3</v>
      </c>
      <c r="D175" s="28" t="s">
        <v>33</v>
      </c>
      <c r="E175" s="27">
        <v>14</v>
      </c>
      <c r="F175" s="28" t="s">
        <v>397</v>
      </c>
      <c r="G175" s="27">
        <f>IF(F175=F174,G174+1,1)</f>
        <v>1</v>
      </c>
      <c r="H175" s="28" t="s">
        <v>38</v>
      </c>
      <c r="I175" s="28" t="str">
        <f>IF(H175&lt;&gt;"",LOOKUP(H175,{"DEBUG","ERROR","FATAL","INFO","WARN"},{"D","E","F","I","W"}),"")&amp;TEXT(C175,"00")&amp;TEXT(E175,"00")&amp;TEXT(G175,"00")</f>
        <v>I031401</v>
      </c>
      <c r="J175" s="29" t="s">
        <v>204</v>
      </c>
      <c r="K175" s="29" t="s">
        <v>294</v>
      </c>
      <c r="L175" s="30" t="s">
        <v>396</v>
      </c>
    </row>
    <row r="176" spans="2:12" s="1" customFormat="1">
      <c r="B176" s="26">
        <f t="shared" si="10"/>
        <v>172</v>
      </c>
      <c r="C176" s="27">
        <v>3</v>
      </c>
      <c r="D176" s="28" t="s">
        <v>33</v>
      </c>
      <c r="E176" s="27">
        <v>14</v>
      </c>
      <c r="F176" s="28" t="s">
        <v>397</v>
      </c>
      <c r="G176" s="27">
        <f t="shared" si="15"/>
        <v>2</v>
      </c>
      <c r="H176" s="28" t="s">
        <v>116</v>
      </c>
      <c r="I176" s="28" t="str">
        <f>IF(H176&lt;&gt;"",LOOKUP(H176,{"DEBUG","ERROR","FATAL","INFO","WARN"},{"D","E","F","I","W"}),"")&amp;TEXT(C176,"00")&amp;TEXT(E176,"00")&amp;TEXT(G176,"00")</f>
        <v>W031402</v>
      </c>
      <c r="J176" s="29" t="s">
        <v>395</v>
      </c>
      <c r="K176" s="29" t="s">
        <v>177</v>
      </c>
      <c r="L176" s="30" t="s">
        <v>396</v>
      </c>
    </row>
    <row r="177" spans="2:12" s="1" customFormat="1" ht="45" customHeight="1">
      <c r="B177" s="26">
        <f t="shared" si="10"/>
        <v>173</v>
      </c>
      <c r="C177" s="27">
        <v>3</v>
      </c>
      <c r="D177" s="28" t="s">
        <v>33</v>
      </c>
      <c r="E177" s="27">
        <v>14</v>
      </c>
      <c r="F177" s="28" t="s">
        <v>397</v>
      </c>
      <c r="G177" s="27">
        <f t="shared" si="15"/>
        <v>3</v>
      </c>
      <c r="H177" s="28" t="s">
        <v>116</v>
      </c>
      <c r="I177" s="28" t="str">
        <f>IF(H177&lt;&gt;"",LOOKUP(H177,{"DEBUG","ERROR","FATAL","INFO","WARN"},{"D","E","F","I","W"}),"")&amp;TEXT(C177,"00")&amp;TEXT(E177,"00")&amp;TEXT(G177,"00")</f>
        <v>W031403</v>
      </c>
      <c r="J177" s="29" t="s">
        <v>205</v>
      </c>
      <c r="K177" s="29" t="s">
        <v>294</v>
      </c>
      <c r="L177" s="30" t="s">
        <v>396</v>
      </c>
    </row>
    <row r="178" spans="2:12" s="1" customFormat="1" ht="69.75" customHeight="1">
      <c r="B178" s="16">
        <f t="shared" si="10"/>
        <v>174</v>
      </c>
      <c r="C178" s="20">
        <v>3</v>
      </c>
      <c r="D178" s="17" t="s">
        <v>33</v>
      </c>
      <c r="E178" s="20">
        <v>14</v>
      </c>
      <c r="F178" s="17" t="s">
        <v>397</v>
      </c>
      <c r="G178" s="20">
        <f t="shared" si="15"/>
        <v>4</v>
      </c>
      <c r="H178" s="17" t="s">
        <v>2</v>
      </c>
      <c r="I178" s="17" t="str">
        <f>IF(H178&lt;&gt;"",LOOKUP(H178,{"DEBUG","ERROR","FATAL","INFO","WARN"},{"D","E","F","I","W"}),"")&amp;TEXT(C178,"00")&amp;TEXT(E178,"00")&amp;TEXT(G178,"00")</f>
        <v>E031404</v>
      </c>
      <c r="J178" s="18" t="s">
        <v>428</v>
      </c>
      <c r="K178" s="18" t="s">
        <v>412</v>
      </c>
      <c r="L178" s="19"/>
    </row>
    <row r="179" spans="2:12" s="1" customFormat="1" ht="69.75" customHeight="1">
      <c r="B179" s="26">
        <f t="shared" si="10"/>
        <v>175</v>
      </c>
      <c r="C179" s="27">
        <v>3</v>
      </c>
      <c r="D179" s="28" t="s">
        <v>33</v>
      </c>
      <c r="E179" s="27">
        <v>14</v>
      </c>
      <c r="F179" s="28" t="s">
        <v>397</v>
      </c>
      <c r="G179" s="27">
        <f t="shared" si="15"/>
        <v>5</v>
      </c>
      <c r="H179" s="28" t="s">
        <v>2</v>
      </c>
      <c r="I179" s="28" t="str">
        <f>IF(H179&lt;&gt;"",LOOKUP(H179,{"DEBUG","ERROR","FATAL","INFO","WARN"},{"D","E","F","I","W"}),"")&amp;TEXT(C179,"00")&amp;TEXT(E179,"00")&amp;TEXT(G179,"00")</f>
        <v>E031405</v>
      </c>
      <c r="J179" s="29" t="s">
        <v>415</v>
      </c>
      <c r="K179" s="29" t="s">
        <v>412</v>
      </c>
      <c r="L179" s="30"/>
    </row>
    <row r="180" spans="2:12" s="1" customFormat="1" ht="33" customHeight="1">
      <c r="B180" s="26">
        <f t="shared" si="10"/>
        <v>176</v>
      </c>
      <c r="C180" s="27">
        <v>3</v>
      </c>
      <c r="D180" s="28" t="s">
        <v>33</v>
      </c>
      <c r="E180" s="27">
        <v>14</v>
      </c>
      <c r="F180" s="28" t="s">
        <v>397</v>
      </c>
      <c r="G180" s="27">
        <f t="shared" si="15"/>
        <v>6</v>
      </c>
      <c r="H180" s="28" t="s">
        <v>38</v>
      </c>
      <c r="I180" s="28" t="str">
        <f>IF(H180&lt;&gt;"",LOOKUP(H180,{"DEBUG","ERROR","FATAL","INFO","WARN"},{"D","E","F","I","W"}),"")&amp;TEXT(C180,"00")&amp;TEXT(E180,"00")&amp;TEXT(G180,"00")</f>
        <v>I031406</v>
      </c>
      <c r="J180" s="40" t="s">
        <v>206</v>
      </c>
      <c r="K180" s="29" t="s">
        <v>294</v>
      </c>
      <c r="L180" s="30" t="s">
        <v>396</v>
      </c>
    </row>
    <row r="181" spans="2:12" s="1" customFormat="1" ht="35.25" customHeight="1">
      <c r="B181" s="16">
        <f t="shared" si="10"/>
        <v>177</v>
      </c>
      <c r="C181" s="20">
        <v>3</v>
      </c>
      <c r="D181" s="17" t="s">
        <v>33</v>
      </c>
      <c r="E181" s="20">
        <v>14</v>
      </c>
      <c r="F181" s="17" t="s">
        <v>397</v>
      </c>
      <c r="G181" s="20">
        <f t="shared" si="15"/>
        <v>7</v>
      </c>
      <c r="H181" s="17" t="s">
        <v>116</v>
      </c>
      <c r="I181" s="17" t="str">
        <f>IF(H181&lt;&gt;"",LOOKUP(H181,{"DEBUG","ERROR","FATAL","INFO","WARN"},{"D","E","F","I","W"}),"")&amp;TEXT(C181,"00")&amp;TEXT(E181,"00")&amp;TEXT(G181,"00")</f>
        <v>W031407</v>
      </c>
      <c r="J181" s="34" t="s">
        <v>429</v>
      </c>
      <c r="K181" s="18" t="s">
        <v>411</v>
      </c>
      <c r="L181" s="19"/>
    </row>
    <row r="182" spans="2:12" s="1" customFormat="1" ht="69.75" customHeight="1">
      <c r="B182" s="16">
        <f t="shared" si="10"/>
        <v>178</v>
      </c>
      <c r="C182" s="20">
        <v>3</v>
      </c>
      <c r="D182" s="17" t="s">
        <v>33</v>
      </c>
      <c r="E182" s="20">
        <v>14</v>
      </c>
      <c r="F182" s="17" t="s">
        <v>397</v>
      </c>
      <c r="G182" s="20">
        <f t="shared" si="15"/>
        <v>8</v>
      </c>
      <c r="H182" s="17" t="s">
        <v>116</v>
      </c>
      <c r="I182" s="17" t="str">
        <f>IF(H182&lt;&gt;"",LOOKUP(H182,{"DEBUG","ERROR","FATAL","INFO","WARN"},{"D","E","F","I","W"}),"")&amp;TEXT(C182,"00")&amp;TEXT(E182,"00")&amp;TEXT(G182,"00")</f>
        <v>W031408</v>
      </c>
      <c r="J182" s="34" t="s">
        <v>416</v>
      </c>
      <c r="K182" s="18" t="s">
        <v>412</v>
      </c>
      <c r="L182" s="19"/>
    </row>
    <row r="183" spans="2:12" s="1" customFormat="1">
      <c r="B183" s="26">
        <f t="shared" si="10"/>
        <v>179</v>
      </c>
      <c r="C183" s="27">
        <v>3</v>
      </c>
      <c r="D183" s="28" t="s">
        <v>33</v>
      </c>
      <c r="E183" s="27">
        <v>14</v>
      </c>
      <c r="F183" s="28" t="s">
        <v>397</v>
      </c>
      <c r="G183" s="27">
        <f t="shared" si="15"/>
        <v>9</v>
      </c>
      <c r="H183" s="28" t="s">
        <v>38</v>
      </c>
      <c r="I183" s="28" t="str">
        <f>IF(H183&lt;&gt;"",LOOKUP(H183,{"DEBUG","ERROR","FATAL","INFO","WARN"},{"D","E","F","I","W"}),"")&amp;TEXT(C183,"00")&amp;TEXT(E183,"00")&amp;TEXT(G183,"00")</f>
        <v>I031409</v>
      </c>
      <c r="J183" s="29" t="s">
        <v>178</v>
      </c>
      <c r="K183" s="29"/>
      <c r="L183" s="30" t="s">
        <v>396</v>
      </c>
    </row>
    <row r="184" spans="2:12" s="1" customFormat="1">
      <c r="B184" s="26">
        <f t="shared" si="10"/>
        <v>180</v>
      </c>
      <c r="C184" s="27">
        <v>3</v>
      </c>
      <c r="D184" s="28" t="s">
        <v>33</v>
      </c>
      <c r="E184" s="27">
        <v>14</v>
      </c>
      <c r="F184" s="28" t="s">
        <v>397</v>
      </c>
      <c r="G184" s="27">
        <f t="shared" si="15"/>
        <v>10</v>
      </c>
      <c r="H184" s="28" t="s">
        <v>2</v>
      </c>
      <c r="I184" s="28" t="str">
        <f>IF(H184&lt;&gt;"",LOOKUP(H184,{"DEBUG","ERROR","FATAL","INFO","WARN"},{"D","E","F","I","W"}),"")&amp;TEXT(C184,"00")&amp;TEXT(E184,"00")&amp;TEXT(G184,"00")</f>
        <v>E031410</v>
      </c>
      <c r="J184" s="29" t="s">
        <v>182</v>
      </c>
      <c r="K184" s="29"/>
      <c r="L184" s="30" t="s">
        <v>396</v>
      </c>
    </row>
    <row r="185" spans="2:12" s="1" customFormat="1">
      <c r="B185" s="26">
        <f t="shared" si="10"/>
        <v>181</v>
      </c>
      <c r="C185" s="27">
        <v>3</v>
      </c>
      <c r="D185" s="28" t="s">
        <v>33</v>
      </c>
      <c r="E185" s="27">
        <v>14</v>
      </c>
      <c r="F185" s="28" t="s">
        <v>397</v>
      </c>
      <c r="G185" s="27">
        <f t="shared" si="15"/>
        <v>11</v>
      </c>
      <c r="H185" s="28" t="s">
        <v>38</v>
      </c>
      <c r="I185" s="28" t="str">
        <f>IF(H185&lt;&gt;"",LOOKUP(H185,{"DEBUG","ERROR","FATAL","INFO","WARN"},{"D","E","F","I","W"}),"")&amp;TEXT(C185,"00")&amp;TEXT(E185,"00")&amp;TEXT(G185,"00")</f>
        <v>I031411</v>
      </c>
      <c r="J185" s="40" t="s">
        <v>179</v>
      </c>
      <c r="K185" s="29"/>
      <c r="L185" s="30" t="s">
        <v>396</v>
      </c>
    </row>
    <row r="186" spans="2:12" s="1" customFormat="1">
      <c r="B186" s="16">
        <f t="shared" si="10"/>
        <v>182</v>
      </c>
      <c r="C186" s="20">
        <v>3</v>
      </c>
      <c r="D186" s="17" t="s">
        <v>33</v>
      </c>
      <c r="E186" s="20">
        <v>14</v>
      </c>
      <c r="F186" s="17" t="s">
        <v>397</v>
      </c>
      <c r="G186" s="20">
        <f t="shared" si="15"/>
        <v>12</v>
      </c>
      <c r="H186" s="17" t="s">
        <v>2</v>
      </c>
      <c r="I186" s="17" t="str">
        <f>IF(H186&lt;&gt;"",LOOKUP(H186,{"DEBUG","ERROR","FATAL","INFO","WARN"},{"D","E","F","I","W"}),"")&amp;TEXT(C186,"00")&amp;TEXT(E186,"00")&amp;TEXT(G186,"00")</f>
        <v>E031412</v>
      </c>
      <c r="J186" s="23" t="s">
        <v>430</v>
      </c>
      <c r="K186" s="18" t="s">
        <v>414</v>
      </c>
      <c r="L186" s="19" t="s">
        <v>406</v>
      </c>
    </row>
    <row r="187" spans="2:12" s="1" customFormat="1">
      <c r="B187" s="26">
        <f t="shared" si="10"/>
        <v>183</v>
      </c>
      <c r="C187" s="27">
        <v>3</v>
      </c>
      <c r="D187" s="28" t="s">
        <v>33</v>
      </c>
      <c r="E187" s="27">
        <v>14</v>
      </c>
      <c r="F187" s="28" t="s">
        <v>397</v>
      </c>
      <c r="G187" s="27">
        <f t="shared" ref="G187:G194" si="16">IF(F187=F186,G186+1,1)</f>
        <v>13</v>
      </c>
      <c r="H187" s="28" t="s">
        <v>38</v>
      </c>
      <c r="I187" s="28" t="str">
        <f>IF(H187&lt;&gt;"",LOOKUP(H187,{"DEBUG","ERROR","FATAL","INFO","WARN"},{"D","E","F","I","W"}),"")&amp;TEXT(C187,"00")&amp;TEXT(E187,"00")&amp;TEXT(G187,"00")</f>
        <v>I031413</v>
      </c>
      <c r="J187" s="40" t="s">
        <v>190</v>
      </c>
      <c r="K187" s="29"/>
      <c r="L187" s="30" t="s">
        <v>396</v>
      </c>
    </row>
    <row r="188" spans="2:12" s="1" customFormat="1" ht="54">
      <c r="B188" s="16">
        <f t="shared" si="10"/>
        <v>184</v>
      </c>
      <c r="C188" s="20">
        <v>3</v>
      </c>
      <c r="D188" s="17" t="s">
        <v>33</v>
      </c>
      <c r="E188" s="20">
        <v>14</v>
      </c>
      <c r="F188" s="17" t="s">
        <v>397</v>
      </c>
      <c r="G188" s="20">
        <f t="shared" si="16"/>
        <v>14</v>
      </c>
      <c r="H188" s="17" t="s">
        <v>2</v>
      </c>
      <c r="I188" s="17" t="str">
        <f>IF(H188&lt;&gt;"",LOOKUP(H188,{"DEBUG","ERROR","FATAL","INFO","WARN"},{"D","E","F","I","W"}),"")&amp;TEXT(C188,"00")&amp;TEXT(E188,"00")&amp;TEXT(G188,"00")</f>
        <v>E031414</v>
      </c>
      <c r="J188" s="34" t="s">
        <v>431</v>
      </c>
      <c r="K188" s="18" t="s">
        <v>414</v>
      </c>
      <c r="L188" s="19" t="s">
        <v>406</v>
      </c>
    </row>
    <row r="189" spans="2:12" s="1" customFormat="1">
      <c r="B189" s="16">
        <f t="shared" si="10"/>
        <v>185</v>
      </c>
      <c r="C189" s="20">
        <v>3</v>
      </c>
      <c r="D189" s="17" t="s">
        <v>33</v>
      </c>
      <c r="E189" s="20">
        <v>14</v>
      </c>
      <c r="F189" s="17" t="s">
        <v>397</v>
      </c>
      <c r="G189" s="20">
        <f t="shared" si="16"/>
        <v>15</v>
      </c>
      <c r="H189" s="17" t="s">
        <v>2</v>
      </c>
      <c r="I189" s="17" t="str">
        <f>IF(H189&lt;&gt;"",LOOKUP(H189,{"DEBUG","ERROR","FATAL","INFO","WARN"},{"D","E","F","I","W"}),"")&amp;TEXT(C189,"00")&amp;TEXT(E189,"00")&amp;TEXT(G189,"00")</f>
        <v>E031415</v>
      </c>
      <c r="J189" s="34" t="s">
        <v>432</v>
      </c>
      <c r="K189" s="18" t="s">
        <v>413</v>
      </c>
      <c r="L189" s="19" t="s">
        <v>406</v>
      </c>
    </row>
    <row r="190" spans="2:12" s="1" customFormat="1">
      <c r="B190" s="26">
        <f t="shared" si="10"/>
        <v>186</v>
      </c>
      <c r="C190" s="27">
        <v>3</v>
      </c>
      <c r="D190" s="28" t="s">
        <v>33</v>
      </c>
      <c r="E190" s="27">
        <v>14</v>
      </c>
      <c r="F190" s="28" t="s">
        <v>397</v>
      </c>
      <c r="G190" s="27">
        <f t="shared" si="16"/>
        <v>16</v>
      </c>
      <c r="H190" s="28" t="s">
        <v>38</v>
      </c>
      <c r="I190" s="28" t="str">
        <f>IF(H190&lt;&gt;"",LOOKUP(H190,{"DEBUG","ERROR","FATAL","INFO","WARN"},{"D","E","F","I","W"}),"")&amp;TEXT(C190,"00")&amp;TEXT(E190,"00")&amp;TEXT(G190,"00")</f>
        <v>I031416</v>
      </c>
      <c r="J190" s="40" t="s">
        <v>190</v>
      </c>
      <c r="K190" s="29"/>
      <c r="L190" s="30" t="s">
        <v>396</v>
      </c>
    </row>
    <row r="191" spans="2:12" s="31" customFormat="1" ht="63" customHeight="1">
      <c r="B191" s="16">
        <f t="shared" si="10"/>
        <v>187</v>
      </c>
      <c r="C191" s="20">
        <v>3</v>
      </c>
      <c r="D191" s="17" t="s">
        <v>33</v>
      </c>
      <c r="E191" s="20">
        <v>14</v>
      </c>
      <c r="F191" s="17" t="s">
        <v>397</v>
      </c>
      <c r="G191" s="20">
        <f t="shared" si="16"/>
        <v>17</v>
      </c>
      <c r="H191" s="17" t="s">
        <v>38</v>
      </c>
      <c r="I191" s="17" t="str">
        <f>IF(H191&lt;&gt;"",LOOKUP(H191,{"DEBUG","ERROR","FATAL","INFO","WARN"},{"D","E","F","I","W"}),"")&amp;TEXT(C191,"00")&amp;TEXT(E191,"00")&amp;TEXT(G191,"00")</f>
        <v>I031417</v>
      </c>
      <c r="J191" s="34" t="s">
        <v>315</v>
      </c>
      <c r="K191" s="18" t="s">
        <v>316</v>
      </c>
      <c r="L191" s="19" t="s">
        <v>406</v>
      </c>
    </row>
    <row r="192" spans="2:12" s="31" customFormat="1" ht="55.5" customHeight="1">
      <c r="B192" s="16">
        <f t="shared" si="10"/>
        <v>188</v>
      </c>
      <c r="C192" s="20">
        <v>3</v>
      </c>
      <c r="D192" s="17" t="s">
        <v>33</v>
      </c>
      <c r="E192" s="20">
        <v>14</v>
      </c>
      <c r="F192" s="17" t="s">
        <v>397</v>
      </c>
      <c r="G192" s="20">
        <f t="shared" si="16"/>
        <v>18</v>
      </c>
      <c r="H192" s="17" t="s">
        <v>38</v>
      </c>
      <c r="I192" s="17" t="str">
        <f>IF(H192&lt;&gt;"",LOOKUP(H192,{"DEBUG","ERROR","FATAL","INFO","WARN"},{"D","E","F","I","W"}),"")&amp;TEXT(C192,"00")&amp;TEXT(E192,"00")&amp;TEXT(G192,"00")</f>
        <v>I031418</v>
      </c>
      <c r="J192" s="34" t="s">
        <v>317</v>
      </c>
      <c r="K192" s="18" t="s">
        <v>316</v>
      </c>
      <c r="L192" s="19" t="s">
        <v>406</v>
      </c>
    </row>
    <row r="193" spans="2:12" s="31" customFormat="1">
      <c r="B193" s="16">
        <f t="shared" si="10"/>
        <v>189</v>
      </c>
      <c r="C193" s="20">
        <v>3</v>
      </c>
      <c r="D193" s="17" t="s">
        <v>33</v>
      </c>
      <c r="E193" s="20">
        <v>14</v>
      </c>
      <c r="F193" s="17" t="s">
        <v>397</v>
      </c>
      <c r="G193" s="20">
        <f t="shared" si="16"/>
        <v>19</v>
      </c>
      <c r="H193" s="17" t="s">
        <v>38</v>
      </c>
      <c r="I193" s="17" t="str">
        <f>IF(H193&lt;&gt;"",LOOKUP(H193,{"DEBUG","ERROR","FATAL","INFO","WARN"},{"D","E","F","I","W"}),"")&amp;TEXT(C193,"00")&amp;TEXT(E193,"00")&amp;TEXT(G193,"00")</f>
        <v>I031419</v>
      </c>
      <c r="J193" s="34" t="s">
        <v>318</v>
      </c>
      <c r="K193" s="18" t="s">
        <v>319</v>
      </c>
      <c r="L193" s="19" t="s">
        <v>406</v>
      </c>
    </row>
    <row r="194" spans="2:12" s="31" customFormat="1" ht="60" customHeight="1">
      <c r="B194" s="16">
        <f t="shared" si="10"/>
        <v>190</v>
      </c>
      <c r="C194" s="20">
        <v>3</v>
      </c>
      <c r="D194" s="17" t="s">
        <v>33</v>
      </c>
      <c r="E194" s="20">
        <v>14</v>
      </c>
      <c r="F194" s="17" t="s">
        <v>397</v>
      </c>
      <c r="G194" s="20">
        <f t="shared" si="16"/>
        <v>20</v>
      </c>
      <c r="H194" s="17" t="s">
        <v>38</v>
      </c>
      <c r="I194" s="17" t="str">
        <f>IF(H194&lt;&gt;"",LOOKUP(H194,{"DEBUG","ERROR","FATAL","INFO","WARN"},{"D","E","F","I","W"}),"")&amp;TEXT(C194,"00")&amp;TEXT(E194,"00")&amp;TEXT(G194,"00")</f>
        <v>I031420</v>
      </c>
      <c r="J194" s="34" t="s">
        <v>320</v>
      </c>
      <c r="K194" s="18" t="s">
        <v>321</v>
      </c>
      <c r="L194" s="19" t="s">
        <v>406</v>
      </c>
    </row>
    <row r="195" spans="2:12" s="31" customFormat="1">
      <c r="B195" s="16">
        <f t="shared" si="10"/>
        <v>191</v>
      </c>
      <c r="C195" s="20">
        <v>3</v>
      </c>
      <c r="D195" s="17" t="s">
        <v>33</v>
      </c>
      <c r="E195" s="20">
        <v>14</v>
      </c>
      <c r="F195" s="17" t="s">
        <v>398</v>
      </c>
      <c r="G195" s="20">
        <f>IF(F195=F194,G194+1,1)</f>
        <v>21</v>
      </c>
      <c r="H195" s="17" t="s">
        <v>38</v>
      </c>
      <c r="I195" s="17" t="str">
        <f>IF(H195&lt;&gt;"",LOOKUP(H195,{"DEBUG","ERROR","FATAL","INFO","WARN"},{"D","E","F","I","W"}),"")&amp;TEXT(C195,"00")&amp;TEXT(E195,"00")&amp;TEXT(G195,"00")</f>
        <v>I031421</v>
      </c>
      <c r="J195" s="34" t="s">
        <v>399</v>
      </c>
      <c r="K195" s="18"/>
      <c r="L195" s="19" t="s">
        <v>406</v>
      </c>
    </row>
    <row r="196" spans="2:12" s="31" customFormat="1">
      <c r="B196" s="16">
        <f t="shared" si="10"/>
        <v>192</v>
      </c>
      <c r="C196" s="20">
        <v>3</v>
      </c>
      <c r="D196" s="17" t="s">
        <v>33</v>
      </c>
      <c r="E196" s="20">
        <v>14</v>
      </c>
      <c r="F196" s="17" t="s">
        <v>397</v>
      </c>
      <c r="G196" s="20">
        <f t="shared" ref="G196:G202" si="17">IF(F196=F195,G195+1,1)</f>
        <v>22</v>
      </c>
      <c r="H196" s="17" t="s">
        <v>38</v>
      </c>
      <c r="I196" s="17" t="str">
        <f>IF(H196&lt;&gt;"",LOOKUP(H196,{"DEBUG","ERROR","FATAL","INFO","WARN"},{"D","E","F","I","W"}),"")&amp;TEXT(C196,"00")&amp;TEXT(E196,"00")&amp;TEXT(G196,"00")</f>
        <v>I031422</v>
      </c>
      <c r="J196" s="34" t="s">
        <v>400</v>
      </c>
      <c r="K196" s="18"/>
      <c r="L196" s="19" t="s">
        <v>406</v>
      </c>
    </row>
    <row r="197" spans="2:12" s="31" customFormat="1">
      <c r="B197" s="16">
        <f t="shared" si="10"/>
        <v>193</v>
      </c>
      <c r="C197" s="20">
        <v>3</v>
      </c>
      <c r="D197" s="17" t="s">
        <v>33</v>
      </c>
      <c r="E197" s="20">
        <v>14</v>
      </c>
      <c r="F197" s="17" t="s">
        <v>397</v>
      </c>
      <c r="G197" s="20">
        <f t="shared" si="17"/>
        <v>23</v>
      </c>
      <c r="H197" s="17" t="s">
        <v>38</v>
      </c>
      <c r="I197" s="17" t="str">
        <f>IF(H197&lt;&gt;"",LOOKUP(H197,{"DEBUG","ERROR","FATAL","INFO","WARN"},{"D","E","F","I","W"}),"")&amp;TEXT(C197,"00")&amp;TEXT(E197,"00")&amp;TEXT(G197,"00")</f>
        <v>I031423</v>
      </c>
      <c r="J197" s="34" t="s">
        <v>404</v>
      </c>
      <c r="K197" s="18"/>
      <c r="L197" s="19" t="s">
        <v>406</v>
      </c>
    </row>
    <row r="198" spans="2:12" s="31" customFormat="1">
      <c r="B198" s="16">
        <f t="shared" si="10"/>
        <v>194</v>
      </c>
      <c r="C198" s="20">
        <v>3</v>
      </c>
      <c r="D198" s="17" t="s">
        <v>33</v>
      </c>
      <c r="E198" s="20">
        <v>14</v>
      </c>
      <c r="F198" s="17" t="s">
        <v>397</v>
      </c>
      <c r="G198" s="20">
        <f t="shared" si="17"/>
        <v>24</v>
      </c>
      <c r="H198" s="17" t="s">
        <v>38</v>
      </c>
      <c r="I198" s="17" t="str">
        <f>IF(H198&lt;&gt;"",LOOKUP(H198,{"DEBUG","ERROR","FATAL","INFO","WARN"},{"D","E","F","I","W"}),"")&amp;TEXT(C198,"00")&amp;TEXT(E198,"00")&amp;TEXT(G198,"00")</f>
        <v>I031424</v>
      </c>
      <c r="J198" s="34" t="s">
        <v>401</v>
      </c>
      <c r="K198" s="18" t="s">
        <v>407</v>
      </c>
      <c r="L198" s="19" t="s">
        <v>406</v>
      </c>
    </row>
    <row r="199" spans="2:12" s="31" customFormat="1">
      <c r="B199" s="16">
        <f t="shared" si="10"/>
        <v>195</v>
      </c>
      <c r="C199" s="20">
        <v>3</v>
      </c>
      <c r="D199" s="17" t="s">
        <v>33</v>
      </c>
      <c r="E199" s="20">
        <v>14</v>
      </c>
      <c r="F199" s="17" t="s">
        <v>397</v>
      </c>
      <c r="G199" s="20">
        <f t="shared" si="17"/>
        <v>25</v>
      </c>
      <c r="H199" s="17" t="s">
        <v>38</v>
      </c>
      <c r="I199" s="17" t="str">
        <f>IF(H199&lt;&gt;"",LOOKUP(H199,{"DEBUG","ERROR","FATAL","INFO","WARN"},{"D","E","F","I","W"}),"")&amp;TEXT(C199,"00")&amp;TEXT(E199,"00")&amp;TEXT(G199,"00")</f>
        <v>I031425</v>
      </c>
      <c r="J199" s="34" t="s">
        <v>402</v>
      </c>
      <c r="K199" s="18"/>
      <c r="L199" s="19" t="s">
        <v>406</v>
      </c>
    </row>
    <row r="200" spans="2:12" s="31" customFormat="1" ht="54.75" customHeight="1">
      <c r="B200" s="16">
        <f t="shared" si="10"/>
        <v>196</v>
      </c>
      <c r="C200" s="20">
        <v>3</v>
      </c>
      <c r="D200" s="17" t="s">
        <v>33</v>
      </c>
      <c r="E200" s="20">
        <v>14</v>
      </c>
      <c r="F200" s="17" t="s">
        <v>397</v>
      </c>
      <c r="G200" s="20">
        <f>IF(F200=F199,G199+1,1)</f>
        <v>26</v>
      </c>
      <c r="H200" s="17" t="s">
        <v>38</v>
      </c>
      <c r="I200" s="17" t="str">
        <f>IF(H200&lt;&gt;"",LOOKUP(H200,{"DEBUG","ERROR","FATAL","INFO","WARN"},{"D","E","F","I","W"}),"")&amp;TEXT(C200,"00")&amp;TEXT(E200,"00")&amp;TEXT(G200,"00")</f>
        <v>I031426</v>
      </c>
      <c r="J200" s="34" t="s">
        <v>403</v>
      </c>
      <c r="K200" s="18" t="s">
        <v>409</v>
      </c>
      <c r="L200" s="19" t="s">
        <v>406</v>
      </c>
    </row>
    <row r="201" spans="2:12" s="31" customFormat="1" ht="54" customHeight="1">
      <c r="B201" s="16">
        <f t="shared" si="10"/>
        <v>197</v>
      </c>
      <c r="C201" s="20">
        <v>3</v>
      </c>
      <c r="D201" s="17" t="s">
        <v>33</v>
      </c>
      <c r="E201" s="20">
        <v>14</v>
      </c>
      <c r="F201" s="17" t="s">
        <v>397</v>
      </c>
      <c r="G201" s="20">
        <f t="shared" si="17"/>
        <v>27</v>
      </c>
      <c r="H201" s="17" t="s">
        <v>38</v>
      </c>
      <c r="I201" s="17" t="str">
        <f>IF(H201&lt;&gt;"",LOOKUP(H201,{"DEBUG","ERROR","FATAL","INFO","WARN"},{"D","E","F","I","W"}),"")&amp;TEXT(C201,"00")&amp;TEXT(E201,"00")&amp;TEXT(G201,"00")</f>
        <v>I031427</v>
      </c>
      <c r="J201" s="34" t="s">
        <v>405</v>
      </c>
      <c r="K201" s="18" t="s">
        <v>409</v>
      </c>
      <c r="L201" s="19" t="s">
        <v>406</v>
      </c>
    </row>
    <row r="202" spans="2:12" s="31" customFormat="1" ht="56.25" customHeight="1">
      <c r="B202" s="16">
        <f t="shared" si="10"/>
        <v>198</v>
      </c>
      <c r="C202" s="20">
        <v>3</v>
      </c>
      <c r="D202" s="17" t="s">
        <v>33</v>
      </c>
      <c r="E202" s="20">
        <v>14</v>
      </c>
      <c r="F202" s="17" t="s">
        <v>397</v>
      </c>
      <c r="G202" s="20">
        <f t="shared" si="17"/>
        <v>28</v>
      </c>
      <c r="H202" s="17" t="s">
        <v>38</v>
      </c>
      <c r="I202" s="17" t="str">
        <f>IF(H202&lt;&gt;"",LOOKUP(H202,{"DEBUG","ERROR","FATAL","INFO","WARN"},{"D","E","F","I","W"}),"")&amp;TEXT(C202,"00")&amp;TEXT(E202,"00")&amp;TEXT(G202,"00")</f>
        <v>I031428</v>
      </c>
      <c r="J202" s="34" t="s">
        <v>410</v>
      </c>
      <c r="K202" s="18" t="s">
        <v>409</v>
      </c>
      <c r="L202" s="19" t="s">
        <v>406</v>
      </c>
    </row>
    <row r="203" spans="2:12" s="31" customFormat="1" ht="56.25" customHeight="1">
      <c r="B203" s="16">
        <f t="shared" si="10"/>
        <v>199</v>
      </c>
      <c r="C203" s="20">
        <v>3</v>
      </c>
      <c r="D203" s="17" t="s">
        <v>33</v>
      </c>
      <c r="E203" s="20">
        <v>14</v>
      </c>
      <c r="F203" s="17" t="s">
        <v>397</v>
      </c>
      <c r="G203" s="20">
        <f>IF(F203=F202,G202+1,1)</f>
        <v>29</v>
      </c>
      <c r="H203" s="17" t="s">
        <v>116</v>
      </c>
      <c r="I203" s="17" t="str">
        <f>IF(H203&lt;&gt;"",LOOKUP(H203,{"DEBUG","ERROR","FATAL","INFO","WARN"},{"D","E","F","I","W"}),"")&amp;TEXT(C203,"00")&amp;TEXT(E203,"00")&amp;TEXT(G203,"00")</f>
        <v>W031429</v>
      </c>
      <c r="J203" s="34" t="s">
        <v>479</v>
      </c>
      <c r="K203" s="18" t="s">
        <v>477</v>
      </c>
      <c r="L203" s="19" t="s">
        <v>406</v>
      </c>
    </row>
    <row r="204" spans="2:12" s="1" customFormat="1">
      <c r="B204" s="26">
        <f t="shared" si="10"/>
        <v>200</v>
      </c>
      <c r="C204" s="27">
        <v>3</v>
      </c>
      <c r="D204" s="28" t="s">
        <v>33</v>
      </c>
      <c r="E204" s="27">
        <v>15</v>
      </c>
      <c r="F204" s="28" t="s">
        <v>53</v>
      </c>
      <c r="G204" s="27">
        <f>IF(F204=F203,G203+1,1)</f>
        <v>1</v>
      </c>
      <c r="H204" s="28" t="s">
        <v>38</v>
      </c>
      <c r="I204" s="28" t="str">
        <f>IF(H204&lt;&gt;"",LOOKUP(H204,{"DEBUG","ERROR","FATAL","INFO","WARN"},{"D","E","F","I","W"}),"")&amp;TEXT(C204,"00")&amp;TEXT(E204,"00")&amp;TEXT(G204,"00")</f>
        <v>I031501</v>
      </c>
      <c r="J204" s="41" t="s">
        <v>478</v>
      </c>
      <c r="K204" s="29" t="s">
        <v>183</v>
      </c>
      <c r="L204" s="30" t="s">
        <v>396</v>
      </c>
    </row>
    <row r="205" spans="2:12" s="1" customFormat="1">
      <c r="B205" s="26">
        <f t="shared" si="10"/>
        <v>201</v>
      </c>
      <c r="C205" s="27">
        <v>3</v>
      </c>
      <c r="D205" s="28" t="s">
        <v>33</v>
      </c>
      <c r="E205" s="27">
        <v>15</v>
      </c>
      <c r="F205" s="28" t="s">
        <v>53</v>
      </c>
      <c r="G205" s="27">
        <f>IF(F205=F204,G204+1,1)</f>
        <v>2</v>
      </c>
      <c r="H205" s="28" t="s">
        <v>38</v>
      </c>
      <c r="I205" s="28" t="str">
        <f>IF(H205&lt;&gt;"",LOOKUP(H205,{"DEBUG","ERROR","FATAL","INFO","WARN"},{"D","E","F","I","W"}),"")&amp;TEXT(C205,"00")&amp;TEXT(E205,"00")&amp;TEXT(G205,"00")</f>
        <v>I031502</v>
      </c>
      <c r="J205" s="41" t="s">
        <v>180</v>
      </c>
      <c r="K205" s="29" t="s">
        <v>184</v>
      </c>
      <c r="L205" s="30" t="s">
        <v>396</v>
      </c>
    </row>
    <row r="206" spans="2:12" s="1" customFormat="1" ht="27">
      <c r="B206" s="26">
        <f t="shared" si="10"/>
        <v>202</v>
      </c>
      <c r="C206" s="27">
        <v>3</v>
      </c>
      <c r="D206" s="28" t="s">
        <v>33</v>
      </c>
      <c r="E206" s="27">
        <v>15</v>
      </c>
      <c r="F206" s="28" t="s">
        <v>53</v>
      </c>
      <c r="G206" s="27">
        <f t="shared" si="15"/>
        <v>3</v>
      </c>
      <c r="H206" s="28" t="s">
        <v>38</v>
      </c>
      <c r="I206" s="28" t="str">
        <f>IF(H206&lt;&gt;"",LOOKUP(H206,{"DEBUG","ERROR","FATAL","INFO","WARN"},{"D","E","F","I","W"}),"")&amp;TEXT(C206,"00")&amp;TEXT(E206,"00")&amp;TEXT(G206,"00")</f>
        <v>I031503</v>
      </c>
      <c r="J206" s="42" t="s">
        <v>276</v>
      </c>
      <c r="K206" s="29" t="s">
        <v>295</v>
      </c>
      <c r="L206" s="30" t="s">
        <v>396</v>
      </c>
    </row>
    <row r="207" spans="2:12" s="1" customFormat="1">
      <c r="B207" s="26">
        <f t="shared" si="10"/>
        <v>203</v>
      </c>
      <c r="C207" s="27">
        <v>3</v>
      </c>
      <c r="D207" s="28" t="s">
        <v>33</v>
      </c>
      <c r="E207" s="27">
        <v>15</v>
      </c>
      <c r="F207" s="28" t="s">
        <v>53</v>
      </c>
      <c r="G207" s="27">
        <f t="shared" si="15"/>
        <v>4</v>
      </c>
      <c r="H207" s="28" t="s">
        <v>38</v>
      </c>
      <c r="I207" s="28" t="str">
        <f>IF(H207&lt;&gt;"",LOOKUP(H207,{"DEBUG","ERROR","FATAL","INFO","WARN"},{"D","E","F","I","W"}),"")&amp;TEXT(C207,"00")&amp;TEXT(E207,"00")&amp;TEXT(G207,"00")</f>
        <v>I031504</v>
      </c>
      <c r="J207" s="29" t="s">
        <v>185</v>
      </c>
      <c r="K207" s="29" t="s">
        <v>186</v>
      </c>
      <c r="L207" s="30" t="s">
        <v>396</v>
      </c>
    </row>
    <row r="208" spans="2:12" s="1" customFormat="1">
      <c r="B208" s="26">
        <f t="shared" si="10"/>
        <v>204</v>
      </c>
      <c r="C208" s="27">
        <v>3</v>
      </c>
      <c r="D208" s="28" t="s">
        <v>33</v>
      </c>
      <c r="E208" s="27">
        <v>15</v>
      </c>
      <c r="F208" s="28" t="s">
        <v>53</v>
      </c>
      <c r="G208" s="27">
        <f t="shared" si="15"/>
        <v>5</v>
      </c>
      <c r="H208" s="28" t="s">
        <v>38</v>
      </c>
      <c r="I208" s="28" t="str">
        <f>IF(H208&lt;&gt;"",LOOKUP(H208,{"DEBUG","ERROR","FATAL","INFO","WARN"},{"D","E","F","I","W"}),"")&amp;TEXT(C208,"00")&amp;TEXT(E208,"00")&amp;TEXT(G208,"00")</f>
        <v>I031505</v>
      </c>
      <c r="J208" s="29" t="s">
        <v>187</v>
      </c>
      <c r="K208" s="29" t="s">
        <v>188</v>
      </c>
      <c r="L208" s="30" t="s">
        <v>396</v>
      </c>
    </row>
    <row r="209" spans="2:12" s="1" customFormat="1" ht="27">
      <c r="B209" s="26">
        <f t="shared" si="10"/>
        <v>205</v>
      </c>
      <c r="C209" s="27">
        <v>3</v>
      </c>
      <c r="D209" s="28" t="s">
        <v>33</v>
      </c>
      <c r="E209" s="27">
        <v>15</v>
      </c>
      <c r="F209" s="28" t="s">
        <v>53</v>
      </c>
      <c r="G209" s="27">
        <f t="shared" si="15"/>
        <v>6</v>
      </c>
      <c r="H209" s="28" t="s">
        <v>2</v>
      </c>
      <c r="I209" s="28" t="str">
        <f>IF(H209&lt;&gt;"",LOOKUP(H209,{"DEBUG","ERROR","FATAL","INFO","WARN"},{"D","E","F","I","W"}),"")&amp;TEXT(C209,"00")&amp;TEXT(E209,"00")&amp;TEXT(G209,"00")</f>
        <v>E031506</v>
      </c>
      <c r="J209" s="29" t="s">
        <v>393</v>
      </c>
      <c r="K209" s="29" t="s">
        <v>296</v>
      </c>
      <c r="L209" s="30" t="s">
        <v>396</v>
      </c>
    </row>
    <row r="210" spans="2:12" s="1" customFormat="1">
      <c r="B210" s="26">
        <f t="shared" si="10"/>
        <v>206</v>
      </c>
      <c r="C210" s="27">
        <v>3</v>
      </c>
      <c r="D210" s="28" t="s">
        <v>33</v>
      </c>
      <c r="E210" s="27">
        <v>15</v>
      </c>
      <c r="F210" s="28" t="s">
        <v>53</v>
      </c>
      <c r="G210" s="27">
        <f t="shared" si="15"/>
        <v>7</v>
      </c>
      <c r="H210" s="28" t="s">
        <v>38</v>
      </c>
      <c r="I210" s="28" t="str">
        <f>IF(H210&lt;&gt;"",LOOKUP(H210,{"DEBUG","ERROR","FATAL","INFO","WARN"},{"D","E","F","I","W"}),"")&amp;TEXT(C210,"00")&amp;TEXT(E210,"00")&amp;TEXT(G210,"00")</f>
        <v>I031507</v>
      </c>
      <c r="J210" s="29" t="s">
        <v>394</v>
      </c>
      <c r="K210" s="29" t="s">
        <v>189</v>
      </c>
      <c r="L210" s="30" t="s">
        <v>396</v>
      </c>
    </row>
    <row r="211" spans="2:12" s="1" customFormat="1">
      <c r="B211" s="26">
        <f t="shared" si="10"/>
        <v>207</v>
      </c>
      <c r="C211" s="27">
        <v>3</v>
      </c>
      <c r="D211" s="28" t="s">
        <v>33</v>
      </c>
      <c r="E211" s="27">
        <v>15</v>
      </c>
      <c r="F211" s="28" t="s">
        <v>53</v>
      </c>
      <c r="G211" s="27">
        <f t="shared" si="15"/>
        <v>8</v>
      </c>
      <c r="H211" s="28" t="s">
        <v>38</v>
      </c>
      <c r="I211" s="28" t="str">
        <f>IF(H211&lt;&gt;"",LOOKUP(H211,{"DEBUG","ERROR","FATAL","INFO","WARN"},{"D","E","F","I","W"}),"")&amp;TEXT(C211,"00")&amp;TEXT(E211,"00")&amp;TEXT(G211,"00")</f>
        <v>I031508</v>
      </c>
      <c r="J211" s="29" t="s">
        <v>277</v>
      </c>
      <c r="K211" s="29" t="s">
        <v>278</v>
      </c>
      <c r="L211" s="30" t="s">
        <v>396</v>
      </c>
    </row>
    <row r="212" spans="2:12" s="1" customFormat="1">
      <c r="B212" s="26">
        <f t="shared" ref="B212:B276" si="18">ROW()-4</f>
        <v>208</v>
      </c>
      <c r="C212" s="27">
        <v>3</v>
      </c>
      <c r="D212" s="28" t="s">
        <v>33</v>
      </c>
      <c r="E212" s="27">
        <v>15</v>
      </c>
      <c r="F212" s="28" t="s">
        <v>53</v>
      </c>
      <c r="G212" s="27">
        <f t="shared" ref="G212:G216" si="19">IF(F212=F211,G211+1,1)</f>
        <v>9</v>
      </c>
      <c r="H212" s="28" t="s">
        <v>38</v>
      </c>
      <c r="I212" s="28" t="str">
        <f>IF(H212&lt;&gt;"",LOOKUP(H212,{"DEBUG","ERROR","FATAL","INFO","WARN"},{"D","E","F","I","W"}),"")&amp;TEXT(C212,"00")&amp;TEXT(E212,"00")&amp;TEXT(G212,"00")</f>
        <v>I031509</v>
      </c>
      <c r="J212" s="41" t="s">
        <v>255</v>
      </c>
      <c r="K212" s="29"/>
      <c r="L212" s="30" t="s">
        <v>396</v>
      </c>
    </row>
    <row r="213" spans="2:12" s="1" customFormat="1">
      <c r="B213" s="26">
        <f t="shared" si="18"/>
        <v>209</v>
      </c>
      <c r="C213" s="27">
        <v>3</v>
      </c>
      <c r="D213" s="28" t="s">
        <v>33</v>
      </c>
      <c r="E213" s="27">
        <v>15</v>
      </c>
      <c r="F213" s="28" t="s">
        <v>53</v>
      </c>
      <c r="G213" s="27">
        <f t="shared" si="19"/>
        <v>10</v>
      </c>
      <c r="H213" s="28" t="s">
        <v>38</v>
      </c>
      <c r="I213" s="28" t="str">
        <f>IF(H213&lt;&gt;"",LOOKUP(H213,{"DEBUG","ERROR","FATAL","INFO","WARN"},{"D","E","F","I","W"}),"")&amp;TEXT(C213,"00")&amp;TEXT(E213,"00")&amp;TEXT(G213,"00")</f>
        <v>I031510</v>
      </c>
      <c r="J213" s="41" t="s">
        <v>181</v>
      </c>
      <c r="K213" s="29"/>
      <c r="L213" s="30" t="s">
        <v>396</v>
      </c>
    </row>
    <row r="214" spans="2:12" s="1" customFormat="1">
      <c r="B214" s="43">
        <f t="shared" si="18"/>
        <v>210</v>
      </c>
      <c r="C214" s="44">
        <v>3</v>
      </c>
      <c r="D214" s="45" t="s">
        <v>33</v>
      </c>
      <c r="E214" s="44">
        <v>15</v>
      </c>
      <c r="F214" s="45" t="s">
        <v>53</v>
      </c>
      <c r="G214" s="44">
        <f t="shared" si="19"/>
        <v>11</v>
      </c>
      <c r="H214" s="45" t="s">
        <v>38</v>
      </c>
      <c r="I214" s="45" t="str">
        <f>IF(H214&lt;&gt;"",LOOKUP(H214,{"DEBUG","ERROR","FATAL","INFO","WARN"},{"D","E","F","I","W"}),"")&amp;TEXT(C214,"00")&amp;TEXT(E214,"00")&amp;TEXT(G214,"00")</f>
        <v>I031511</v>
      </c>
      <c r="J214" s="46" t="s">
        <v>179</v>
      </c>
      <c r="K214" s="47"/>
      <c r="L214" s="30" t="s">
        <v>396</v>
      </c>
    </row>
    <row r="215" spans="2:12" s="1" customFormat="1">
      <c r="B215" s="43">
        <f t="shared" si="18"/>
        <v>211</v>
      </c>
      <c r="C215" s="44">
        <v>3</v>
      </c>
      <c r="D215" s="45" t="s">
        <v>33</v>
      </c>
      <c r="E215" s="44">
        <v>15</v>
      </c>
      <c r="F215" s="45" t="s">
        <v>53</v>
      </c>
      <c r="G215" s="44">
        <f t="shared" si="19"/>
        <v>12</v>
      </c>
      <c r="H215" s="45" t="s">
        <v>38</v>
      </c>
      <c r="I215" s="45" t="str">
        <f>IF(H215&lt;&gt;"",LOOKUP(H215,{"DEBUG","ERROR","FATAL","INFO","WARN"},{"D","E","F","I","W"}),"")&amp;TEXT(C215,"00")&amp;TEXT(E215,"00")&amp;TEXT(G215,"00")</f>
        <v>I031512</v>
      </c>
      <c r="J215" s="46" t="s">
        <v>190</v>
      </c>
      <c r="K215" s="47"/>
      <c r="L215" s="30" t="s">
        <v>396</v>
      </c>
    </row>
    <row r="216" spans="2:12" s="1" customFormat="1" ht="27">
      <c r="B216" s="43">
        <f t="shared" si="18"/>
        <v>212</v>
      </c>
      <c r="C216" s="44">
        <v>3</v>
      </c>
      <c r="D216" s="45" t="s">
        <v>33</v>
      </c>
      <c r="E216" s="44">
        <v>15</v>
      </c>
      <c r="F216" s="45" t="s">
        <v>53</v>
      </c>
      <c r="G216" s="44">
        <f t="shared" si="19"/>
        <v>13</v>
      </c>
      <c r="H216" s="45" t="s">
        <v>116</v>
      </c>
      <c r="I216" s="45" t="str">
        <f>IF(H216&lt;&gt;"",LOOKUP(H216,{"DEBUG","ERROR","FATAL","INFO","WARN"},{"D","E","F","I","W"}),"")&amp;TEXT(C216,"00")&amp;TEXT(E216,"00")&amp;TEXT(G216,"00")</f>
        <v>W031513</v>
      </c>
      <c r="J216" s="48" t="s">
        <v>303</v>
      </c>
      <c r="K216" s="47" t="s">
        <v>311</v>
      </c>
      <c r="L216" s="30" t="s">
        <v>396</v>
      </c>
    </row>
    <row r="217" spans="2:12" s="1" customFormat="1" ht="27">
      <c r="B217" s="43">
        <f t="shared" si="18"/>
        <v>213</v>
      </c>
      <c r="C217" s="44">
        <v>3</v>
      </c>
      <c r="D217" s="28" t="s">
        <v>33</v>
      </c>
      <c r="E217" s="27">
        <v>15</v>
      </c>
      <c r="F217" s="28" t="s">
        <v>53</v>
      </c>
      <c r="G217" s="27">
        <f>IF(F217=F216,G216+1,1)</f>
        <v>14</v>
      </c>
      <c r="H217" s="28" t="s">
        <v>116</v>
      </c>
      <c r="I217" s="28" t="str">
        <f>IF(H217&lt;&gt;"",LOOKUP(H217,{"DEBUG","ERROR","FATAL","INFO","WARN"},{"D","E","F","I","W"}),"")&amp;TEXT(C217,"00")&amp;TEXT(E217,"00")&amp;TEXT(G217,"00")</f>
        <v>W031514</v>
      </c>
      <c r="J217" s="42" t="s">
        <v>304</v>
      </c>
      <c r="K217" s="29" t="s">
        <v>311</v>
      </c>
      <c r="L217" s="30" t="s">
        <v>396</v>
      </c>
    </row>
    <row r="218" spans="2:12" s="1" customFormat="1">
      <c r="B218" s="24">
        <f t="shared" si="18"/>
        <v>214</v>
      </c>
      <c r="C218" s="25">
        <v>3</v>
      </c>
      <c r="D218" s="17" t="s">
        <v>33</v>
      </c>
      <c r="E218" s="20">
        <v>16</v>
      </c>
      <c r="F218" s="17" t="s">
        <v>600</v>
      </c>
      <c r="G218" s="20">
        <f>IF(F218=F217,G217+1,1)</f>
        <v>1</v>
      </c>
      <c r="H218" s="17" t="s">
        <v>38</v>
      </c>
      <c r="I218" s="17" t="str">
        <f>IF(H218&lt;&gt;"",LOOKUP(H218,{"DEBUG","ERROR","FATAL","INFO","WARN"},{"D","E","F","I","W"}),"")&amp;TEXT(C218,"00")&amp;TEXT(E218,"00")&amp;TEXT(G218,"00")</f>
        <v>I031601</v>
      </c>
      <c r="J218" s="23" t="s">
        <v>366</v>
      </c>
      <c r="K218" s="18"/>
      <c r="L218" s="19"/>
    </row>
    <row r="219" spans="2:12" s="1" customFormat="1" ht="46.5" customHeight="1">
      <c r="B219" s="16">
        <f t="shared" si="18"/>
        <v>215</v>
      </c>
      <c r="C219" s="20">
        <v>3</v>
      </c>
      <c r="D219" s="17" t="s">
        <v>33</v>
      </c>
      <c r="E219" s="20">
        <v>16</v>
      </c>
      <c r="F219" s="17" t="s">
        <v>600</v>
      </c>
      <c r="G219" s="20">
        <f>IF(F219=F218,G218+1,1)</f>
        <v>2</v>
      </c>
      <c r="H219" s="17" t="s">
        <v>38</v>
      </c>
      <c r="I219" s="17" t="str">
        <f>IF(H219&lt;&gt;"",LOOKUP(H219,{"DEBUG","ERROR","FATAL","INFO","WARN"},{"D","E","F","I","W"}),"")&amp;TEXT(C219,"00")&amp;TEXT(E219,"00")&amp;TEXT(G219,"00")</f>
        <v>I031602</v>
      </c>
      <c r="J219" s="34" t="s">
        <v>358</v>
      </c>
      <c r="K219" s="18" t="s">
        <v>323</v>
      </c>
      <c r="L219" s="19"/>
    </row>
    <row r="220" spans="2:12" s="35" customFormat="1" ht="40.5">
      <c r="B220" s="32">
        <f t="shared" si="18"/>
        <v>216</v>
      </c>
      <c r="C220" s="33">
        <v>3</v>
      </c>
      <c r="D220" s="17" t="s">
        <v>33</v>
      </c>
      <c r="E220" s="20">
        <v>16</v>
      </c>
      <c r="F220" s="17" t="s">
        <v>600</v>
      </c>
      <c r="G220" s="20">
        <f>IF(F220=F219,G219+1,1)</f>
        <v>3</v>
      </c>
      <c r="H220" s="17" t="s">
        <v>38</v>
      </c>
      <c r="I220" s="17" t="str">
        <f>IF(H220&lt;&gt;"",LOOKUP(H220,{"DEBUG","ERROR","FATAL","INFO","WARN"},{"D","E","F","I","W"}),"")&amp;TEXT(C220,"00")&amp;TEXT(E220,"00")&amp;TEXT(G220,"00")</f>
        <v>I031603</v>
      </c>
      <c r="J220" s="34" t="s">
        <v>327</v>
      </c>
      <c r="K220" s="18" t="s">
        <v>322</v>
      </c>
      <c r="L220" s="19"/>
    </row>
    <row r="221" spans="2:12" s="35" customFormat="1" ht="27">
      <c r="B221" s="32">
        <f t="shared" si="18"/>
        <v>217</v>
      </c>
      <c r="C221" s="33">
        <v>3</v>
      </c>
      <c r="D221" s="17" t="s">
        <v>33</v>
      </c>
      <c r="E221" s="20">
        <v>16</v>
      </c>
      <c r="F221" s="17" t="s">
        <v>600</v>
      </c>
      <c r="G221" s="20">
        <f t="shared" ref="G221:G253" si="20">IF(F221=F220,G220+1,1)</f>
        <v>4</v>
      </c>
      <c r="H221" s="17" t="s">
        <v>2</v>
      </c>
      <c r="I221" s="17" t="str">
        <f>IF(H221&lt;&gt;"",LOOKUP(H221,{"DEBUG","ERROR","FATAL","INFO","WARN"},{"D","E","F","I","W"}),"")&amp;TEXT(C221,"00")&amp;TEXT(E221,"00")&amp;TEXT(G221,"00")</f>
        <v>E031604</v>
      </c>
      <c r="J221" s="34" t="s">
        <v>328</v>
      </c>
      <c r="K221" s="18" t="s">
        <v>325</v>
      </c>
      <c r="L221" s="19"/>
    </row>
    <row r="222" spans="2:12" s="35" customFormat="1" ht="27">
      <c r="B222" s="32">
        <f t="shared" si="18"/>
        <v>218</v>
      </c>
      <c r="C222" s="33">
        <v>3</v>
      </c>
      <c r="D222" s="17" t="s">
        <v>33</v>
      </c>
      <c r="E222" s="20">
        <v>16</v>
      </c>
      <c r="F222" s="17" t="s">
        <v>600</v>
      </c>
      <c r="G222" s="20">
        <f t="shared" si="20"/>
        <v>5</v>
      </c>
      <c r="H222" s="17" t="s">
        <v>2</v>
      </c>
      <c r="I222" s="17" t="str">
        <f>IF(H222&lt;&gt;"",LOOKUP(H222,{"DEBUG","ERROR","FATAL","INFO","WARN"},{"D","E","F","I","W"}),"")&amp;TEXT(C222,"00")&amp;TEXT(E222,"00")&amp;TEXT(G222,"00")</f>
        <v>E031605</v>
      </c>
      <c r="J222" s="34" t="s">
        <v>329</v>
      </c>
      <c r="K222" s="18" t="s">
        <v>326</v>
      </c>
      <c r="L222" s="19"/>
    </row>
    <row r="223" spans="2:12" s="1" customFormat="1" ht="27">
      <c r="B223" s="53">
        <f t="shared" si="18"/>
        <v>219</v>
      </c>
      <c r="C223" s="54">
        <v>3</v>
      </c>
      <c r="D223" s="28" t="s">
        <v>33</v>
      </c>
      <c r="E223" s="27">
        <v>16</v>
      </c>
      <c r="F223" s="28" t="s">
        <v>600</v>
      </c>
      <c r="G223" s="27">
        <f t="shared" si="20"/>
        <v>6</v>
      </c>
      <c r="H223" s="28" t="s">
        <v>38</v>
      </c>
      <c r="I223" s="28" t="str">
        <f>IF(H223&lt;&gt;"",LOOKUP(H223,{"DEBUG","ERROR","FATAL","INFO","WARN"},{"D","E","F","I","W"}),"")&amp;TEXT(C223,"00")&amp;TEXT(E223,"00")&amp;TEXT(G223,"00")</f>
        <v>I031606</v>
      </c>
      <c r="J223" s="55" t="s">
        <v>354</v>
      </c>
      <c r="K223" s="29" t="s">
        <v>355</v>
      </c>
      <c r="L223" s="30" t="s">
        <v>510</v>
      </c>
    </row>
    <row r="224" spans="2:12" s="35" customFormat="1" ht="27">
      <c r="B224" s="53">
        <f t="shared" si="18"/>
        <v>220</v>
      </c>
      <c r="C224" s="54">
        <v>3</v>
      </c>
      <c r="D224" s="28" t="s">
        <v>33</v>
      </c>
      <c r="E224" s="27">
        <v>16</v>
      </c>
      <c r="F224" s="28" t="s">
        <v>600</v>
      </c>
      <c r="G224" s="27">
        <f t="shared" si="20"/>
        <v>7</v>
      </c>
      <c r="H224" s="28" t="s">
        <v>116</v>
      </c>
      <c r="I224" s="28" t="str">
        <f>IF(H224&lt;&gt;"",LOOKUP(H224,{"DEBUG","ERROR","FATAL","INFO","WARN"},{"D","E","F","I","W"}),"")&amp;TEXT(C224,"00")&amp;TEXT(E224,"00")&amp;TEXT(G224,"00")</f>
        <v>W031607</v>
      </c>
      <c r="J224" s="55" t="s">
        <v>356</v>
      </c>
      <c r="K224" s="29" t="s">
        <v>355</v>
      </c>
      <c r="L224" s="30" t="s">
        <v>510</v>
      </c>
    </row>
    <row r="225" spans="2:12" s="35" customFormat="1" ht="40.5">
      <c r="B225" s="32">
        <f t="shared" si="18"/>
        <v>221</v>
      </c>
      <c r="C225" s="33">
        <v>3</v>
      </c>
      <c r="D225" s="17" t="s">
        <v>33</v>
      </c>
      <c r="E225" s="20">
        <v>16</v>
      </c>
      <c r="F225" s="17" t="s">
        <v>600</v>
      </c>
      <c r="G225" s="20">
        <f t="shared" si="20"/>
        <v>8</v>
      </c>
      <c r="H225" s="17" t="s">
        <v>38</v>
      </c>
      <c r="I225" s="17" t="str">
        <f>IF(H225&lt;&gt;"",LOOKUP(H225,{"DEBUG","ERROR","FATAL","INFO","WARN"},{"D","E","F","I","W"}),"")&amp;TEXT(C225,"00")&amp;TEXT(E225,"00")&amp;TEXT(G225,"00")</f>
        <v>I031608</v>
      </c>
      <c r="J225" s="34" t="s">
        <v>330</v>
      </c>
      <c r="K225" s="18" t="s">
        <v>331</v>
      </c>
      <c r="L225" s="19" t="s">
        <v>509</v>
      </c>
    </row>
    <row r="226" spans="2:12" s="1" customFormat="1" ht="40.5">
      <c r="B226" s="16">
        <f t="shared" si="18"/>
        <v>222</v>
      </c>
      <c r="C226" s="20">
        <v>3</v>
      </c>
      <c r="D226" s="17" t="s">
        <v>33</v>
      </c>
      <c r="E226" s="20">
        <v>16</v>
      </c>
      <c r="F226" s="17" t="s">
        <v>600</v>
      </c>
      <c r="G226" s="20">
        <f t="shared" si="20"/>
        <v>9</v>
      </c>
      <c r="H226" s="17" t="s">
        <v>116</v>
      </c>
      <c r="I226" s="17" t="str">
        <f>IF(H226&lt;&gt;"",LOOKUP(H226,{"DEBUG","ERROR","FATAL","INFO","WARN"},{"D","E","F","I","W"}),"")&amp;TEXT(C226,"00")&amp;TEXT(E226,"00")&amp;TEXT(G226,"00")</f>
        <v>W031609</v>
      </c>
      <c r="J226" s="34" t="s">
        <v>332</v>
      </c>
      <c r="K226" s="18" t="s">
        <v>331</v>
      </c>
      <c r="L226" s="19" t="s">
        <v>509</v>
      </c>
    </row>
    <row r="227" spans="2:12" s="35" customFormat="1" ht="40.5">
      <c r="B227" s="32">
        <f t="shared" si="18"/>
        <v>223</v>
      </c>
      <c r="C227" s="33">
        <v>3</v>
      </c>
      <c r="D227" s="17" t="s">
        <v>33</v>
      </c>
      <c r="E227" s="20">
        <v>16</v>
      </c>
      <c r="F227" s="17" t="s">
        <v>600</v>
      </c>
      <c r="G227" s="20">
        <f t="shared" si="20"/>
        <v>10</v>
      </c>
      <c r="H227" s="17" t="s">
        <v>38</v>
      </c>
      <c r="I227" s="17" t="str">
        <f>IF(H227&lt;&gt;"",LOOKUP(H227,{"DEBUG","ERROR","FATAL","INFO","WARN"},{"D","E","F","I","W"}),"")&amp;TEXT(C227,"00")&amp;TEXT(E227,"00")&amp;TEXT(G227,"00")</f>
        <v>I031610</v>
      </c>
      <c r="J227" s="34" t="s">
        <v>333</v>
      </c>
      <c r="K227" s="18" t="s">
        <v>331</v>
      </c>
      <c r="L227" s="19" t="s">
        <v>509</v>
      </c>
    </row>
    <row r="228" spans="2:12" s="35" customFormat="1" ht="40.5">
      <c r="B228" s="32">
        <f t="shared" si="18"/>
        <v>224</v>
      </c>
      <c r="C228" s="33">
        <v>3</v>
      </c>
      <c r="D228" s="17" t="s">
        <v>33</v>
      </c>
      <c r="E228" s="20">
        <v>16</v>
      </c>
      <c r="F228" s="17" t="s">
        <v>600</v>
      </c>
      <c r="G228" s="20">
        <f t="shared" si="20"/>
        <v>11</v>
      </c>
      <c r="H228" s="17" t="s">
        <v>116</v>
      </c>
      <c r="I228" s="17" t="str">
        <f>IF(H228&lt;&gt;"",LOOKUP(H228,{"DEBUG","ERROR","FATAL","INFO","WARN"},{"D","E","F","I","W"}),"")&amp;TEXT(C228,"00")&amp;TEXT(E228,"00")&amp;TEXT(G228,"00")</f>
        <v>W031611</v>
      </c>
      <c r="J228" s="34" t="s">
        <v>334</v>
      </c>
      <c r="K228" s="18" t="s">
        <v>331</v>
      </c>
      <c r="L228" s="19" t="s">
        <v>509</v>
      </c>
    </row>
    <row r="229" spans="2:12" s="1" customFormat="1" ht="40.5">
      <c r="B229" s="16">
        <f t="shared" si="18"/>
        <v>225</v>
      </c>
      <c r="C229" s="20">
        <v>3</v>
      </c>
      <c r="D229" s="17" t="s">
        <v>33</v>
      </c>
      <c r="E229" s="20">
        <v>16</v>
      </c>
      <c r="F229" s="17" t="s">
        <v>600</v>
      </c>
      <c r="G229" s="20">
        <f t="shared" si="20"/>
        <v>12</v>
      </c>
      <c r="H229" s="17" t="s">
        <v>38</v>
      </c>
      <c r="I229" s="17" t="str">
        <f>IF(H229&lt;&gt;"",LOOKUP(H229,{"DEBUG","ERROR","FATAL","INFO","WARN"},{"D","E","F","I","W"}),"")&amp;TEXT(C229,"00")&amp;TEXT(E229,"00")&amp;TEXT(G229,"00")</f>
        <v>I031612</v>
      </c>
      <c r="J229" s="34" t="s">
        <v>335</v>
      </c>
      <c r="K229" s="18" t="s">
        <v>337</v>
      </c>
      <c r="L229" s="19" t="s">
        <v>509</v>
      </c>
    </row>
    <row r="230" spans="2:12" s="35" customFormat="1" ht="40.5">
      <c r="B230" s="32">
        <f t="shared" si="18"/>
        <v>226</v>
      </c>
      <c r="C230" s="33">
        <v>3</v>
      </c>
      <c r="D230" s="17" t="s">
        <v>33</v>
      </c>
      <c r="E230" s="20">
        <v>16</v>
      </c>
      <c r="F230" s="17" t="s">
        <v>600</v>
      </c>
      <c r="G230" s="20">
        <f t="shared" si="20"/>
        <v>13</v>
      </c>
      <c r="H230" s="17" t="s">
        <v>116</v>
      </c>
      <c r="I230" s="17" t="str">
        <f>IF(H230&lt;&gt;"",LOOKUP(H230,{"DEBUG","ERROR","FATAL","INFO","WARN"},{"D","E","F","I","W"}),"")&amp;TEXT(C230,"00")&amp;TEXT(E230,"00")&amp;TEXT(G230,"00")</f>
        <v>W031613</v>
      </c>
      <c r="J230" s="34" t="s">
        <v>336</v>
      </c>
      <c r="K230" s="18" t="s">
        <v>337</v>
      </c>
      <c r="L230" s="19" t="s">
        <v>509</v>
      </c>
    </row>
    <row r="231" spans="2:12" s="35" customFormat="1" ht="40.5">
      <c r="B231" s="32">
        <f t="shared" si="18"/>
        <v>227</v>
      </c>
      <c r="C231" s="33">
        <v>3</v>
      </c>
      <c r="D231" s="17" t="s">
        <v>33</v>
      </c>
      <c r="E231" s="20">
        <v>16</v>
      </c>
      <c r="F231" s="17" t="s">
        <v>600</v>
      </c>
      <c r="G231" s="20">
        <f t="shared" si="20"/>
        <v>14</v>
      </c>
      <c r="H231" s="17" t="s">
        <v>38</v>
      </c>
      <c r="I231" s="17" t="str">
        <f>IF(H231&lt;&gt;"",LOOKUP(H231,{"DEBUG","ERROR","FATAL","INFO","WARN"},{"D","E","F","I","W"}),"")&amp;TEXT(C231,"00")&amp;TEXT(E231,"00")&amp;TEXT(G231,"00")</f>
        <v>I031614</v>
      </c>
      <c r="J231" s="34" t="s">
        <v>338</v>
      </c>
      <c r="K231" s="18" t="s">
        <v>339</v>
      </c>
      <c r="L231" s="19" t="s">
        <v>509</v>
      </c>
    </row>
    <row r="232" spans="2:12" s="1" customFormat="1" ht="40.5">
      <c r="B232" s="16">
        <f t="shared" si="18"/>
        <v>228</v>
      </c>
      <c r="C232" s="20">
        <v>3</v>
      </c>
      <c r="D232" s="17" t="s">
        <v>33</v>
      </c>
      <c r="E232" s="20">
        <v>16</v>
      </c>
      <c r="F232" s="17" t="s">
        <v>600</v>
      </c>
      <c r="G232" s="20">
        <f t="shared" si="20"/>
        <v>15</v>
      </c>
      <c r="H232" s="17" t="s">
        <v>116</v>
      </c>
      <c r="I232" s="17" t="str">
        <f>IF(H232&lt;&gt;"",LOOKUP(H232,{"DEBUG","ERROR","FATAL","INFO","WARN"},{"D","E","F","I","W"}),"")&amp;TEXT(C232,"00")&amp;TEXT(E232,"00")&amp;TEXT(G232,"00")</f>
        <v>W031615</v>
      </c>
      <c r="J232" s="34" t="s">
        <v>340</v>
      </c>
      <c r="K232" s="18" t="s">
        <v>339</v>
      </c>
      <c r="L232" s="19" t="s">
        <v>509</v>
      </c>
    </row>
    <row r="233" spans="2:12" s="35" customFormat="1" ht="40.5">
      <c r="B233" s="32">
        <f t="shared" si="18"/>
        <v>229</v>
      </c>
      <c r="C233" s="33">
        <v>3</v>
      </c>
      <c r="D233" s="17" t="s">
        <v>33</v>
      </c>
      <c r="E233" s="20">
        <v>16</v>
      </c>
      <c r="F233" s="17" t="s">
        <v>600</v>
      </c>
      <c r="G233" s="20">
        <f t="shared" si="20"/>
        <v>16</v>
      </c>
      <c r="H233" s="17" t="s">
        <v>38</v>
      </c>
      <c r="I233" s="17" t="str">
        <f>IF(H233&lt;&gt;"",LOOKUP(H233,{"DEBUG","ERROR","FATAL","INFO","WARN"},{"D","E","F","I","W"}),"")&amp;TEXT(C233,"00")&amp;TEXT(E233,"00")&amp;TEXT(G233,"00")</f>
        <v>I031616</v>
      </c>
      <c r="J233" s="34" t="s">
        <v>363</v>
      </c>
      <c r="K233" s="18" t="s">
        <v>341</v>
      </c>
      <c r="L233" s="19" t="s">
        <v>509</v>
      </c>
    </row>
    <row r="234" spans="2:12" s="35" customFormat="1" ht="40.5">
      <c r="B234" s="32">
        <f t="shared" si="18"/>
        <v>230</v>
      </c>
      <c r="C234" s="33">
        <v>3</v>
      </c>
      <c r="D234" s="17" t="s">
        <v>33</v>
      </c>
      <c r="E234" s="20">
        <v>16</v>
      </c>
      <c r="F234" s="17" t="s">
        <v>600</v>
      </c>
      <c r="G234" s="20">
        <f t="shared" si="20"/>
        <v>17</v>
      </c>
      <c r="H234" s="17" t="s">
        <v>116</v>
      </c>
      <c r="I234" s="17" t="str">
        <f>IF(H234&lt;&gt;"",LOOKUP(H234,{"DEBUG","ERROR","FATAL","INFO","WARN"},{"D","E","F","I","W"}),"")&amp;TEXT(C234,"00")&amp;TEXT(E234,"00")&amp;TEXT(G234,"00")</f>
        <v>W031617</v>
      </c>
      <c r="J234" s="34" t="s">
        <v>362</v>
      </c>
      <c r="K234" s="18" t="s">
        <v>341</v>
      </c>
      <c r="L234" s="19" t="s">
        <v>509</v>
      </c>
    </row>
    <row r="235" spans="2:12" s="1" customFormat="1" ht="40.5">
      <c r="B235" s="16">
        <f t="shared" si="18"/>
        <v>231</v>
      </c>
      <c r="C235" s="20">
        <v>3</v>
      </c>
      <c r="D235" s="17" t="s">
        <v>33</v>
      </c>
      <c r="E235" s="20">
        <v>16</v>
      </c>
      <c r="F235" s="17" t="s">
        <v>600</v>
      </c>
      <c r="G235" s="20">
        <f t="shared" si="20"/>
        <v>18</v>
      </c>
      <c r="H235" s="17" t="s">
        <v>38</v>
      </c>
      <c r="I235" s="17" t="str">
        <f>IF(H235&lt;&gt;"",LOOKUP(H235,{"DEBUG","ERROR","FATAL","INFO","WARN"},{"D","E","F","I","W"}),"")&amp;TEXT(C235,"00")&amp;TEXT(E235,"00")&amp;TEXT(G235,"00")</f>
        <v>I031618</v>
      </c>
      <c r="J235" s="34" t="s">
        <v>342</v>
      </c>
      <c r="K235" s="18" t="s">
        <v>343</v>
      </c>
      <c r="L235" s="19" t="s">
        <v>509</v>
      </c>
    </row>
    <row r="236" spans="2:12" s="1" customFormat="1" ht="40.5">
      <c r="B236" s="16">
        <f t="shared" si="18"/>
        <v>232</v>
      </c>
      <c r="C236" s="20">
        <v>3</v>
      </c>
      <c r="D236" s="17" t="s">
        <v>33</v>
      </c>
      <c r="E236" s="20">
        <v>16</v>
      </c>
      <c r="F236" s="17" t="s">
        <v>600</v>
      </c>
      <c r="G236" s="20">
        <f t="shared" si="20"/>
        <v>19</v>
      </c>
      <c r="H236" s="17" t="s">
        <v>116</v>
      </c>
      <c r="I236" s="17" t="str">
        <f>IF(H236&lt;&gt;"",LOOKUP(H236,{"DEBUG","ERROR","FATAL","INFO","WARN"},{"D","E","F","I","W"}),"")&amp;TEXT(C236,"00")&amp;TEXT(E236,"00")&amp;TEXT(G236,"00")</f>
        <v>W031619</v>
      </c>
      <c r="J236" s="34" t="s">
        <v>344</v>
      </c>
      <c r="K236" s="18" t="s">
        <v>343</v>
      </c>
      <c r="L236" s="19" t="s">
        <v>509</v>
      </c>
    </row>
    <row r="237" spans="2:12" s="35" customFormat="1" ht="40.5">
      <c r="B237" s="32">
        <f t="shared" si="18"/>
        <v>233</v>
      </c>
      <c r="C237" s="33">
        <v>3</v>
      </c>
      <c r="D237" s="17" t="s">
        <v>33</v>
      </c>
      <c r="E237" s="20">
        <v>16</v>
      </c>
      <c r="F237" s="17" t="s">
        <v>600</v>
      </c>
      <c r="G237" s="20">
        <f t="shared" si="20"/>
        <v>20</v>
      </c>
      <c r="H237" s="17" t="s">
        <v>38</v>
      </c>
      <c r="I237" s="17" t="str">
        <f>IF(H237&lt;&gt;"",LOOKUP(H237,{"DEBUG","ERROR","FATAL","INFO","WARN"},{"D","E","F","I","W"}),"")&amp;TEXT(C237,"00")&amp;TEXT(E237,"00")&amp;TEXT(G237,"00")</f>
        <v>I031620</v>
      </c>
      <c r="J237" s="34" t="s">
        <v>345</v>
      </c>
      <c r="K237" s="18" t="s">
        <v>346</v>
      </c>
      <c r="L237" s="19" t="s">
        <v>509</v>
      </c>
    </row>
    <row r="238" spans="2:12" s="35" customFormat="1" ht="40.5">
      <c r="B238" s="32">
        <f t="shared" si="18"/>
        <v>234</v>
      </c>
      <c r="C238" s="33">
        <v>3</v>
      </c>
      <c r="D238" s="17" t="s">
        <v>33</v>
      </c>
      <c r="E238" s="20">
        <v>16</v>
      </c>
      <c r="F238" s="17" t="s">
        <v>600</v>
      </c>
      <c r="G238" s="20">
        <f t="shared" si="20"/>
        <v>21</v>
      </c>
      <c r="H238" s="17" t="s">
        <v>116</v>
      </c>
      <c r="I238" s="17" t="str">
        <f>IF(H238&lt;&gt;"",LOOKUP(H238,{"DEBUG","ERROR","FATAL","INFO","WARN"},{"D","E","F","I","W"}),"")&amp;TEXT(C238,"00")&amp;TEXT(E238,"00")&amp;TEXT(G238,"00")</f>
        <v>W031621</v>
      </c>
      <c r="J238" s="34" t="s">
        <v>347</v>
      </c>
      <c r="K238" s="18" t="s">
        <v>346</v>
      </c>
      <c r="L238" s="19" t="s">
        <v>509</v>
      </c>
    </row>
    <row r="239" spans="2:12" s="1" customFormat="1" ht="27">
      <c r="B239" s="26">
        <f t="shared" si="18"/>
        <v>235</v>
      </c>
      <c r="C239" s="27">
        <v>3</v>
      </c>
      <c r="D239" s="28" t="s">
        <v>33</v>
      </c>
      <c r="E239" s="27">
        <v>16</v>
      </c>
      <c r="F239" s="28" t="s">
        <v>600</v>
      </c>
      <c r="G239" s="27">
        <f t="shared" si="20"/>
        <v>22</v>
      </c>
      <c r="H239" s="28" t="s">
        <v>38</v>
      </c>
      <c r="I239" s="28" t="str">
        <f>IF(H239&lt;&gt;"",LOOKUP(H239,{"DEBUG","ERROR","FATAL","INFO","WARN"},{"D","E","F","I","W"}),"")&amp;TEXT(C239,"00")&amp;TEXT(E239,"00")&amp;TEXT(G239,"00")</f>
        <v>I031622</v>
      </c>
      <c r="J239" s="55" t="s">
        <v>348</v>
      </c>
      <c r="K239" s="29" t="s">
        <v>349</v>
      </c>
      <c r="L239" s="30" t="s">
        <v>510</v>
      </c>
    </row>
    <row r="240" spans="2:12" s="35" customFormat="1" ht="27">
      <c r="B240" s="53">
        <f t="shared" si="18"/>
        <v>236</v>
      </c>
      <c r="C240" s="54">
        <v>3</v>
      </c>
      <c r="D240" s="28" t="s">
        <v>33</v>
      </c>
      <c r="E240" s="27">
        <v>16</v>
      </c>
      <c r="F240" s="28" t="s">
        <v>600</v>
      </c>
      <c r="G240" s="27">
        <f t="shared" si="20"/>
        <v>23</v>
      </c>
      <c r="H240" s="28" t="s">
        <v>116</v>
      </c>
      <c r="I240" s="28" t="str">
        <f>IF(H240&lt;&gt;"",LOOKUP(H240,{"DEBUG","ERROR","FATAL","INFO","WARN"},{"D","E","F","I","W"}),"")&amp;TEXT(C240,"00")&amp;TEXT(E240,"00")&amp;TEXT(G240,"00")</f>
        <v>W031623</v>
      </c>
      <c r="J240" s="55" t="s">
        <v>350</v>
      </c>
      <c r="K240" s="29" t="s">
        <v>349</v>
      </c>
      <c r="L240" s="30" t="s">
        <v>396</v>
      </c>
    </row>
    <row r="241" spans="2:12" s="1" customFormat="1" ht="40.5">
      <c r="B241" s="16">
        <f t="shared" si="18"/>
        <v>237</v>
      </c>
      <c r="C241" s="20">
        <v>3</v>
      </c>
      <c r="D241" s="17" t="s">
        <v>33</v>
      </c>
      <c r="E241" s="20">
        <v>16</v>
      </c>
      <c r="F241" s="17" t="s">
        <v>600</v>
      </c>
      <c r="G241" s="20">
        <f t="shared" si="20"/>
        <v>24</v>
      </c>
      <c r="H241" s="17" t="s">
        <v>38</v>
      </c>
      <c r="I241" s="17" t="str">
        <f>IF(H241&lt;&gt;"",LOOKUP(H241,{"DEBUG","ERROR","FATAL","INFO","WARN"},{"D","E","F","I","W"}),"")&amp;TEXT(C241,"00")&amp;TEXT(E241,"00")&amp;TEXT(G241,"00")</f>
        <v>I031624</v>
      </c>
      <c r="J241" s="34" t="s">
        <v>351</v>
      </c>
      <c r="K241" s="18" t="s">
        <v>322</v>
      </c>
      <c r="L241" s="19"/>
    </row>
    <row r="242" spans="2:12" s="35" customFormat="1" ht="40.5">
      <c r="B242" s="32">
        <f t="shared" si="18"/>
        <v>238</v>
      </c>
      <c r="C242" s="33">
        <v>3</v>
      </c>
      <c r="D242" s="17" t="s">
        <v>33</v>
      </c>
      <c r="E242" s="20">
        <v>16</v>
      </c>
      <c r="F242" s="17" t="s">
        <v>600</v>
      </c>
      <c r="G242" s="20">
        <f t="shared" si="20"/>
        <v>25</v>
      </c>
      <c r="H242" s="17" t="s">
        <v>116</v>
      </c>
      <c r="I242" s="17" t="str">
        <f>IF(H242&lt;&gt;"",LOOKUP(H242,{"DEBUG","ERROR","FATAL","INFO","WARN"},{"D","E","F","I","W"}),"")&amp;TEXT(C242,"00")&amp;TEXT(E242,"00")&amp;TEXT(G242,"00")</f>
        <v>W031625</v>
      </c>
      <c r="J242" s="34" t="s">
        <v>352</v>
      </c>
      <c r="K242" s="18" t="s">
        <v>322</v>
      </c>
      <c r="L242" s="36"/>
    </row>
    <row r="243" spans="2:12" s="1" customFormat="1" ht="40.5">
      <c r="B243" s="16">
        <f t="shared" si="18"/>
        <v>239</v>
      </c>
      <c r="C243" s="20">
        <v>3</v>
      </c>
      <c r="D243" s="17" t="s">
        <v>33</v>
      </c>
      <c r="E243" s="20">
        <v>16</v>
      </c>
      <c r="F243" s="17" t="s">
        <v>600</v>
      </c>
      <c r="G243" s="20">
        <f t="shared" si="20"/>
        <v>26</v>
      </c>
      <c r="H243" s="17" t="s">
        <v>2</v>
      </c>
      <c r="I243" s="17" t="str">
        <f>IF(H243&lt;&gt;"",LOOKUP(H243,{"DEBUG","ERROR","FATAL","INFO","WARN"},{"D","E","F","I","W"}),"")&amp;TEXT(C243,"00")&amp;TEXT(E243,"00")&amp;TEXT(G243,"00")</f>
        <v>E031626</v>
      </c>
      <c r="J243" s="34" t="s">
        <v>353</v>
      </c>
      <c r="K243" s="18" t="s">
        <v>322</v>
      </c>
      <c r="L243" s="19"/>
    </row>
    <row r="244" spans="2:12" s="1" customFormat="1">
      <c r="B244" s="16">
        <f t="shared" si="18"/>
        <v>240</v>
      </c>
      <c r="C244" s="20">
        <v>3</v>
      </c>
      <c r="D244" s="17" t="s">
        <v>33</v>
      </c>
      <c r="E244" s="20">
        <v>16</v>
      </c>
      <c r="F244" s="17" t="s">
        <v>600</v>
      </c>
      <c r="G244" s="20">
        <f t="shared" si="20"/>
        <v>27</v>
      </c>
      <c r="H244" s="17" t="s">
        <v>38</v>
      </c>
      <c r="I244" s="17" t="str">
        <f>IF(H244&lt;&gt;"",LOOKUP(H244,{"DEBUG","ERROR","FATAL","INFO","WARN"},{"D","E","F","I","W"}),"")&amp;TEXT(C244,"00")&amp;TEXT(E244,"00")&amp;TEXT(G244,"00")</f>
        <v>I031627</v>
      </c>
      <c r="J244" s="34" t="s">
        <v>324</v>
      </c>
      <c r="K244" s="18"/>
      <c r="L244" s="19"/>
    </row>
    <row r="245" spans="2:12" s="1" customFormat="1" ht="40.5">
      <c r="B245" s="16">
        <f t="shared" si="18"/>
        <v>241</v>
      </c>
      <c r="C245" s="20">
        <v>3</v>
      </c>
      <c r="D245" s="17" t="s">
        <v>33</v>
      </c>
      <c r="E245" s="20">
        <v>16</v>
      </c>
      <c r="F245" s="17" t="s">
        <v>600</v>
      </c>
      <c r="G245" s="20">
        <f t="shared" si="20"/>
        <v>28</v>
      </c>
      <c r="H245" s="17" t="s">
        <v>38</v>
      </c>
      <c r="I245" s="17" t="str">
        <f>IF(H245&lt;&gt;"",LOOKUP(H245,{"DEBUG","ERROR","FATAL","INFO","WARN"},{"D","E","F","I","W"}),"")&amp;TEXT(C245,"00")&amp;TEXT(E245,"00")&amp;TEXT(G245,"00")</f>
        <v>I031628</v>
      </c>
      <c r="J245" s="34" t="s">
        <v>360</v>
      </c>
      <c r="K245" s="18" t="s">
        <v>359</v>
      </c>
      <c r="L245" s="19"/>
    </row>
    <row r="246" spans="2:12" s="1" customFormat="1" ht="40.5">
      <c r="B246" s="16">
        <f t="shared" si="18"/>
        <v>242</v>
      </c>
      <c r="C246" s="20">
        <v>3</v>
      </c>
      <c r="D246" s="17" t="s">
        <v>33</v>
      </c>
      <c r="E246" s="20">
        <v>16</v>
      </c>
      <c r="F246" s="17" t="s">
        <v>600</v>
      </c>
      <c r="G246" s="20">
        <f t="shared" si="20"/>
        <v>29</v>
      </c>
      <c r="H246" s="17" t="s">
        <v>116</v>
      </c>
      <c r="I246" s="17" t="str">
        <f>IF(H246&lt;&gt;"",LOOKUP(H246,{"DEBUG","ERROR","FATAL","INFO","WARN"},{"D","E","F","I","W"}),"")&amp;TEXT(C246,"00")&amp;TEXT(E246,"00")&amp;TEXT(G246,"00")</f>
        <v>W031629</v>
      </c>
      <c r="J246" s="34" t="s">
        <v>361</v>
      </c>
      <c r="K246" s="18" t="s">
        <v>359</v>
      </c>
      <c r="L246" s="19"/>
    </row>
    <row r="247" spans="2:12" s="1" customFormat="1" ht="16.5" customHeight="1">
      <c r="B247" s="16">
        <f t="shared" si="18"/>
        <v>243</v>
      </c>
      <c r="C247" s="20">
        <v>3</v>
      </c>
      <c r="D247" s="17" t="s">
        <v>33</v>
      </c>
      <c r="E247" s="20">
        <v>17</v>
      </c>
      <c r="F247" s="17" t="s">
        <v>601</v>
      </c>
      <c r="G247" s="20">
        <f>IF(F247=F246,G246+1,1)</f>
        <v>1</v>
      </c>
      <c r="H247" s="17" t="s">
        <v>38</v>
      </c>
      <c r="I247" s="17" t="str">
        <f>IF(H247&lt;&gt;"",LOOKUP(H247,{"DEBUG","ERROR","FATAL","INFO","WARN"},{"D","E","F","I","W"}),"")&amp;TEXT(C247,"00")&amp;TEXT(E247,"00")&amp;TEXT(G247,"00")</f>
        <v>I031701</v>
      </c>
      <c r="J247" s="37" t="s">
        <v>207</v>
      </c>
      <c r="K247" s="18"/>
      <c r="L247" s="19"/>
    </row>
    <row r="248" spans="2:12" s="1" customFormat="1" ht="33.75" customHeight="1">
      <c r="B248" s="16">
        <f t="shared" si="18"/>
        <v>244</v>
      </c>
      <c r="C248" s="20">
        <v>3</v>
      </c>
      <c r="D248" s="17" t="s">
        <v>33</v>
      </c>
      <c r="E248" s="20">
        <v>17</v>
      </c>
      <c r="F248" s="17" t="s">
        <v>601</v>
      </c>
      <c r="G248" s="20">
        <f t="shared" si="20"/>
        <v>2</v>
      </c>
      <c r="H248" s="17" t="s">
        <v>2</v>
      </c>
      <c r="I248" s="17" t="str">
        <f>IF(H248&lt;&gt;"",LOOKUP(H248,{"DEBUG","ERROR","FATAL","INFO","WARN"},{"D","E","F","I","W"}),"")&amp;TEXT(C248,"00")&amp;TEXT(E248,"00")&amp;TEXT(G248,"00")</f>
        <v>E031702</v>
      </c>
      <c r="J248" s="37" t="s">
        <v>367</v>
      </c>
      <c r="K248" s="18" t="s">
        <v>368</v>
      </c>
      <c r="L248" s="19"/>
    </row>
    <row r="249" spans="2:12" s="1" customFormat="1" ht="102.75" customHeight="1">
      <c r="B249" s="16">
        <f t="shared" si="18"/>
        <v>245</v>
      </c>
      <c r="C249" s="20">
        <v>3</v>
      </c>
      <c r="D249" s="17" t="s">
        <v>33</v>
      </c>
      <c r="E249" s="20">
        <v>17</v>
      </c>
      <c r="F249" s="17" t="s">
        <v>601</v>
      </c>
      <c r="G249" s="20">
        <f t="shared" si="20"/>
        <v>3</v>
      </c>
      <c r="H249" s="17" t="s">
        <v>38</v>
      </c>
      <c r="I249" s="17" t="str">
        <f>IF(H249&lt;&gt;"",LOOKUP(H249,{"DEBUG","ERROR","FATAL","INFO","WARN"},{"D","E","F","I","W"}),"")&amp;TEXT(C249,"00")&amp;TEXT(E249,"00")&amp;TEXT(G249,"00")</f>
        <v>I031703</v>
      </c>
      <c r="J249" s="37" t="s">
        <v>369</v>
      </c>
      <c r="K249" s="18" t="s">
        <v>370</v>
      </c>
      <c r="L249" s="19"/>
    </row>
    <row r="250" spans="2:12" s="1" customFormat="1" ht="33.75" customHeight="1">
      <c r="B250" s="16">
        <f t="shared" si="18"/>
        <v>246</v>
      </c>
      <c r="C250" s="20">
        <v>3</v>
      </c>
      <c r="D250" s="17" t="s">
        <v>33</v>
      </c>
      <c r="E250" s="20">
        <v>17</v>
      </c>
      <c r="F250" s="17" t="s">
        <v>601</v>
      </c>
      <c r="G250" s="20">
        <f t="shared" si="20"/>
        <v>4</v>
      </c>
      <c r="H250" s="17" t="s">
        <v>38</v>
      </c>
      <c r="I250" s="17" t="str">
        <f>IF(H250&lt;&gt;"",LOOKUP(H250,{"DEBUG","ERROR","FATAL","INFO","WARN"},{"D","E","F","I","W"}),"")&amp;TEXT(C250,"00")&amp;TEXT(E250,"00")&amp;TEXT(G250,"00")</f>
        <v>I031704</v>
      </c>
      <c r="J250" s="38" t="s">
        <v>312</v>
      </c>
      <c r="K250" s="18" t="s">
        <v>313</v>
      </c>
      <c r="L250" s="19"/>
    </row>
    <row r="251" spans="2:12" s="1" customFormat="1" ht="55.5" customHeight="1">
      <c r="B251" s="16">
        <f t="shared" si="18"/>
        <v>247</v>
      </c>
      <c r="C251" s="20">
        <v>3</v>
      </c>
      <c r="D251" s="17" t="s">
        <v>33</v>
      </c>
      <c r="E251" s="20">
        <v>17</v>
      </c>
      <c r="F251" s="17" t="s">
        <v>601</v>
      </c>
      <c r="G251" s="20">
        <f t="shared" si="20"/>
        <v>5</v>
      </c>
      <c r="H251" s="17" t="s">
        <v>2</v>
      </c>
      <c r="I251" s="17" t="str">
        <f>IF(H251&lt;&gt;"",LOOKUP(H251,{"DEBUG","ERROR","FATAL","INFO","WARN"},{"D","E","F","I","W"}),"")&amp;TEXT(C251,"00")&amp;TEXT(E251,"00")&amp;TEXT(G251,"00")</f>
        <v>E031705</v>
      </c>
      <c r="J251" s="37" t="s">
        <v>371</v>
      </c>
      <c r="K251" s="18" t="s">
        <v>372</v>
      </c>
      <c r="L251" s="19"/>
    </row>
    <row r="252" spans="2:12" s="1" customFormat="1" ht="16.5" customHeight="1">
      <c r="B252" s="16">
        <f t="shared" si="18"/>
        <v>248</v>
      </c>
      <c r="C252" s="20">
        <v>3</v>
      </c>
      <c r="D252" s="17" t="s">
        <v>33</v>
      </c>
      <c r="E252" s="20">
        <v>17</v>
      </c>
      <c r="F252" s="17" t="s">
        <v>601</v>
      </c>
      <c r="G252" s="20">
        <f t="shared" si="20"/>
        <v>6</v>
      </c>
      <c r="H252" s="17" t="s">
        <v>38</v>
      </c>
      <c r="I252" s="17" t="str">
        <f>IF(H252&lt;&gt;"",LOOKUP(H252,{"DEBUG","ERROR","FATAL","INFO","WARN"},{"D","E","F","I","W"}),"")&amp;TEXT(C252,"00")&amp;TEXT(E252,"00")&amp;TEXT(G252,"00")</f>
        <v>I031706</v>
      </c>
      <c r="J252" s="38" t="s">
        <v>208</v>
      </c>
      <c r="K252" s="18"/>
      <c r="L252" s="19"/>
    </row>
    <row r="253" spans="2:12" s="1" customFormat="1" ht="19.5" customHeight="1">
      <c r="B253" s="16">
        <f t="shared" si="18"/>
        <v>249</v>
      </c>
      <c r="C253" s="20">
        <v>3</v>
      </c>
      <c r="D253" s="17" t="s">
        <v>33</v>
      </c>
      <c r="E253" s="20">
        <v>17</v>
      </c>
      <c r="F253" s="17" t="s">
        <v>601</v>
      </c>
      <c r="G253" s="20">
        <f t="shared" si="20"/>
        <v>7</v>
      </c>
      <c r="H253" s="17" t="s">
        <v>2</v>
      </c>
      <c r="I253" s="17" t="str">
        <f>IF(H253&lt;&gt;"",LOOKUP(H253,{"DEBUG","ERROR","FATAL","INFO","WARN"},{"D","E","F","I","W"}),"")&amp;TEXT(C253,"00")&amp;TEXT(E253,"00")&amp;TEXT(G253,"00")</f>
        <v>E031707</v>
      </c>
      <c r="J253" s="23" t="s">
        <v>373</v>
      </c>
      <c r="K253" s="18" t="s">
        <v>193</v>
      </c>
      <c r="L253" s="19"/>
    </row>
    <row r="254" spans="2:12" s="1" customFormat="1" ht="30.75" customHeight="1">
      <c r="B254" s="16">
        <f t="shared" si="18"/>
        <v>250</v>
      </c>
      <c r="C254" s="20">
        <v>3</v>
      </c>
      <c r="D254" s="17" t="s">
        <v>33</v>
      </c>
      <c r="E254" s="20">
        <v>18</v>
      </c>
      <c r="F254" s="17" t="s">
        <v>602</v>
      </c>
      <c r="G254" s="20">
        <f>IF(F254=F253,G253+1,1)</f>
        <v>1</v>
      </c>
      <c r="H254" s="17" t="s">
        <v>38</v>
      </c>
      <c r="I254" s="17" t="str">
        <f>IF(H254&lt;&gt;"",LOOKUP(H254,{"DEBUG","ERROR","FATAL","INFO","WARN"},{"D","E","F","I","W"}),"")&amp;TEXT(C254,"00")&amp;TEXT(E254,"00")&amp;TEXT(G254,"00")</f>
        <v>I031801</v>
      </c>
      <c r="J254" s="23" t="s">
        <v>463</v>
      </c>
      <c r="K254" s="18" t="s">
        <v>387</v>
      </c>
      <c r="L254" s="19"/>
    </row>
    <row r="255" spans="2:12" s="1" customFormat="1" ht="30.75" customHeight="1">
      <c r="B255" s="16">
        <f t="shared" si="18"/>
        <v>251</v>
      </c>
      <c r="C255" s="20">
        <v>3</v>
      </c>
      <c r="D255" s="17" t="s">
        <v>34</v>
      </c>
      <c r="E255" s="20">
        <v>19</v>
      </c>
      <c r="F255" s="17" t="s">
        <v>603</v>
      </c>
      <c r="G255" s="20">
        <f t="shared" ref="G255:G267" si="21">IF(F255=F254,G254+1,1)</f>
        <v>1</v>
      </c>
      <c r="H255" s="17" t="s">
        <v>38</v>
      </c>
      <c r="I255" s="17" t="str">
        <f>IF(H255&lt;&gt;"",LOOKUP(H255,{"DEBUG","ERROR","FATAL","INFO","WARN"},{"D","E","F","I","W"}),"")&amp;TEXT(C255,"00")&amp;TEXT(E255,"00")&amp;TEXT(G255,"00")</f>
        <v>I031901</v>
      </c>
      <c r="J255" s="18" t="s">
        <v>417</v>
      </c>
      <c r="K255" s="18" t="s">
        <v>200</v>
      </c>
      <c r="L255" s="19"/>
    </row>
    <row r="256" spans="2:12" s="1" customFormat="1" ht="30.75" customHeight="1">
      <c r="B256" s="16">
        <f t="shared" si="18"/>
        <v>252</v>
      </c>
      <c r="C256" s="20">
        <v>3</v>
      </c>
      <c r="D256" s="17" t="s">
        <v>34</v>
      </c>
      <c r="E256" s="20">
        <v>19</v>
      </c>
      <c r="F256" s="17" t="s">
        <v>603</v>
      </c>
      <c r="G256" s="20">
        <f t="shared" si="21"/>
        <v>2</v>
      </c>
      <c r="H256" s="17" t="s">
        <v>38</v>
      </c>
      <c r="I256" s="17" t="str">
        <f>IF(H256&lt;&gt;"",LOOKUP(H256,{"DEBUG","ERROR","FATAL","INFO","WARN"},{"D","E","F","I","W"}),"")&amp;TEXT(C256,"00")&amp;TEXT(E256,"00")&amp;TEXT(G256,"00")</f>
        <v>I031902</v>
      </c>
      <c r="J256" s="18" t="s">
        <v>418</v>
      </c>
      <c r="K256" s="18" t="s">
        <v>200</v>
      </c>
      <c r="L256" s="19"/>
    </row>
    <row r="257" spans="2:12" s="1" customFormat="1" ht="30.75" customHeight="1">
      <c r="B257" s="16">
        <f t="shared" si="18"/>
        <v>253</v>
      </c>
      <c r="C257" s="20">
        <v>3</v>
      </c>
      <c r="D257" s="17" t="s">
        <v>34</v>
      </c>
      <c r="E257" s="20">
        <v>19</v>
      </c>
      <c r="F257" s="17" t="s">
        <v>603</v>
      </c>
      <c r="G257" s="20">
        <f t="shared" si="21"/>
        <v>3</v>
      </c>
      <c r="H257" s="17" t="s">
        <v>38</v>
      </c>
      <c r="I257" s="17" t="str">
        <f>IF(H257&lt;&gt;"",LOOKUP(H257,{"DEBUG","ERROR","FATAL","INFO","WARN"},{"D","E","F","I","W"}),"")&amp;TEXT(C257,"00")&amp;TEXT(E257,"00")&amp;TEXT(G257,"00")</f>
        <v>I031903</v>
      </c>
      <c r="J257" s="18" t="s">
        <v>419</v>
      </c>
      <c r="K257" s="18" t="s">
        <v>200</v>
      </c>
      <c r="L257" s="19"/>
    </row>
    <row r="258" spans="2:12" s="1" customFormat="1" ht="30.75" customHeight="1">
      <c r="B258" s="16">
        <f t="shared" si="18"/>
        <v>254</v>
      </c>
      <c r="C258" s="20">
        <v>3</v>
      </c>
      <c r="D258" s="17" t="s">
        <v>34</v>
      </c>
      <c r="E258" s="20">
        <v>19</v>
      </c>
      <c r="F258" s="17" t="s">
        <v>603</v>
      </c>
      <c r="G258" s="20">
        <f t="shared" si="21"/>
        <v>4</v>
      </c>
      <c r="H258" s="17" t="s">
        <v>38</v>
      </c>
      <c r="I258" s="17" t="str">
        <f>IF(H258&lt;&gt;"",LOOKUP(H258,{"DEBUG","ERROR","FATAL","INFO","WARN"},{"D","E","F","I","W"}),"")&amp;TEXT(C258,"00")&amp;TEXT(E258,"00")&amp;TEXT(G258,"00")</f>
        <v>I031904</v>
      </c>
      <c r="J258" s="18" t="s">
        <v>424</v>
      </c>
      <c r="K258" s="18" t="s">
        <v>200</v>
      </c>
      <c r="L258" s="19"/>
    </row>
    <row r="259" spans="2:12" s="1" customFormat="1" ht="30.75" customHeight="1">
      <c r="B259" s="16">
        <f t="shared" si="18"/>
        <v>255</v>
      </c>
      <c r="C259" s="20">
        <v>3</v>
      </c>
      <c r="D259" s="17" t="s">
        <v>34</v>
      </c>
      <c r="E259" s="20">
        <v>19</v>
      </c>
      <c r="F259" s="17" t="s">
        <v>603</v>
      </c>
      <c r="G259" s="20">
        <f t="shared" si="21"/>
        <v>5</v>
      </c>
      <c r="H259" s="17" t="s">
        <v>38</v>
      </c>
      <c r="I259" s="17" t="str">
        <f>IF(H259&lt;&gt;"",LOOKUP(H259,{"DEBUG","ERROR","FATAL","INFO","WARN"},{"D","E","F","I","W"}),"")&amp;TEXT(C259,"00")&amp;TEXT(E259,"00")&amp;TEXT(G259,"00")</f>
        <v>I031905</v>
      </c>
      <c r="J259" s="18" t="s">
        <v>420</v>
      </c>
      <c r="K259" s="18" t="s">
        <v>200</v>
      </c>
      <c r="L259" s="19"/>
    </row>
    <row r="260" spans="2:12" s="1" customFormat="1" ht="30.75" customHeight="1">
      <c r="B260" s="16">
        <f t="shared" si="18"/>
        <v>256</v>
      </c>
      <c r="C260" s="20">
        <v>3</v>
      </c>
      <c r="D260" s="17" t="s">
        <v>34</v>
      </c>
      <c r="E260" s="20">
        <v>19</v>
      </c>
      <c r="F260" s="17" t="s">
        <v>603</v>
      </c>
      <c r="G260" s="20">
        <f t="shared" si="21"/>
        <v>6</v>
      </c>
      <c r="H260" s="17" t="s">
        <v>38</v>
      </c>
      <c r="I260" s="17" t="str">
        <f>IF(H260&lt;&gt;"",LOOKUP(H260,{"DEBUG","ERROR","FATAL","INFO","WARN"},{"D","E","F","I","W"}),"")&amp;TEXT(C260,"00")&amp;TEXT(E260,"00")&amp;TEXT(G260,"00")</f>
        <v>I031906</v>
      </c>
      <c r="J260" s="18" t="s">
        <v>425</v>
      </c>
      <c r="K260" s="18" t="s">
        <v>200</v>
      </c>
      <c r="L260" s="19"/>
    </row>
    <row r="261" spans="2:12" s="1" customFormat="1" ht="30.75" customHeight="1">
      <c r="B261" s="16">
        <f t="shared" si="18"/>
        <v>257</v>
      </c>
      <c r="C261" s="20">
        <v>3</v>
      </c>
      <c r="D261" s="17" t="s">
        <v>34</v>
      </c>
      <c r="E261" s="20">
        <v>19</v>
      </c>
      <c r="F261" s="17" t="s">
        <v>603</v>
      </c>
      <c r="G261" s="20">
        <f t="shared" si="21"/>
        <v>7</v>
      </c>
      <c r="H261" s="17" t="s">
        <v>38</v>
      </c>
      <c r="I261" s="17" t="str">
        <f>IF(H261&lt;&gt;"",LOOKUP(H261,{"DEBUG","ERROR","FATAL","INFO","WARN"},{"D","E","F","I","W"}),"")&amp;TEXT(C261,"00")&amp;TEXT(E261,"00")&amp;TEXT(G261,"00")</f>
        <v>I031907</v>
      </c>
      <c r="J261" s="18" t="s">
        <v>423</v>
      </c>
      <c r="K261" s="18" t="s">
        <v>200</v>
      </c>
      <c r="L261" s="19"/>
    </row>
    <row r="262" spans="2:12" s="1" customFormat="1" ht="30.75" customHeight="1">
      <c r="B262" s="16">
        <f t="shared" si="18"/>
        <v>258</v>
      </c>
      <c r="C262" s="20">
        <v>3</v>
      </c>
      <c r="D262" s="17" t="s">
        <v>34</v>
      </c>
      <c r="E262" s="20">
        <v>19</v>
      </c>
      <c r="F262" s="17" t="s">
        <v>603</v>
      </c>
      <c r="G262" s="20">
        <f t="shared" si="21"/>
        <v>8</v>
      </c>
      <c r="H262" s="17" t="s">
        <v>38</v>
      </c>
      <c r="I262" s="17" t="str">
        <f>IF(H262&lt;&gt;"",LOOKUP(H262,{"DEBUG","ERROR","FATAL","INFO","WARN"},{"D","E","F","I","W"}),"")&amp;TEXT(C262,"00")&amp;TEXT(E262,"00")&amp;TEXT(G262,"00")</f>
        <v>I031908</v>
      </c>
      <c r="J262" s="18" t="s">
        <v>426</v>
      </c>
      <c r="K262" s="18" t="s">
        <v>200</v>
      </c>
      <c r="L262" s="19"/>
    </row>
    <row r="263" spans="2:12" s="1" customFormat="1" ht="40.5">
      <c r="B263" s="16">
        <f t="shared" si="18"/>
        <v>259</v>
      </c>
      <c r="C263" s="20">
        <v>3</v>
      </c>
      <c r="D263" s="17" t="s">
        <v>34</v>
      </c>
      <c r="E263" s="20">
        <v>19</v>
      </c>
      <c r="F263" s="17" t="s">
        <v>603</v>
      </c>
      <c r="G263" s="20">
        <f t="shared" si="21"/>
        <v>9</v>
      </c>
      <c r="H263" s="17" t="s">
        <v>38</v>
      </c>
      <c r="I263" s="17" t="str">
        <f>IF(H263&lt;&gt;"",LOOKUP(H263,{"DEBUG","ERROR","FATAL","INFO","WARN"},{"D","E","F","I","W"}),"")&amp;TEXT(C263,"00")&amp;TEXT(E263,"00")&amp;TEXT(G263,"00")</f>
        <v>I031909</v>
      </c>
      <c r="J263" s="18" t="s">
        <v>421</v>
      </c>
      <c r="K263" s="18" t="s">
        <v>200</v>
      </c>
      <c r="L263" s="19"/>
    </row>
    <row r="264" spans="2:12" s="1" customFormat="1" ht="30.75" customHeight="1">
      <c r="B264" s="16">
        <f t="shared" si="18"/>
        <v>260</v>
      </c>
      <c r="C264" s="20">
        <v>3</v>
      </c>
      <c r="D264" s="17" t="s">
        <v>34</v>
      </c>
      <c r="E264" s="20">
        <v>19</v>
      </c>
      <c r="F264" s="17" t="s">
        <v>603</v>
      </c>
      <c r="G264" s="20">
        <f>IF(F264=F263,G263+1,1)</f>
        <v>10</v>
      </c>
      <c r="H264" s="17" t="s">
        <v>38</v>
      </c>
      <c r="I264" s="17" t="str">
        <f>IF(H264&lt;&gt;"",LOOKUP(H264,{"DEBUG","ERROR","FATAL","INFO","WARN"},{"D","E","F","I","W"}),"")&amp;TEXT(C264,"00")&amp;TEXT(E264,"00")&amp;TEXT(G264,"00")</f>
        <v>I031910</v>
      </c>
      <c r="J264" s="18" t="s">
        <v>427</v>
      </c>
      <c r="K264" s="18" t="s">
        <v>200</v>
      </c>
      <c r="L264" s="19"/>
    </row>
    <row r="265" spans="2:12" s="1" customFormat="1" ht="40.5">
      <c r="B265" s="16">
        <f t="shared" si="18"/>
        <v>261</v>
      </c>
      <c r="C265" s="20">
        <v>3</v>
      </c>
      <c r="D265" s="17" t="s">
        <v>34</v>
      </c>
      <c r="E265" s="20">
        <v>19</v>
      </c>
      <c r="F265" s="17" t="s">
        <v>603</v>
      </c>
      <c r="G265" s="20">
        <f t="shared" si="21"/>
        <v>11</v>
      </c>
      <c r="H265" s="17" t="s">
        <v>38</v>
      </c>
      <c r="I265" s="17" t="str">
        <f>IF(H265&lt;&gt;"",LOOKUP(H265,{"DEBUG","ERROR","FATAL","INFO","WARN"},{"D","E","F","I","W"}),"")&amp;TEXT(C265,"00")&amp;TEXT(E265,"00")&amp;TEXT(G265,"00")</f>
        <v>I031911</v>
      </c>
      <c r="J265" s="18" t="s">
        <v>422</v>
      </c>
      <c r="K265" s="18" t="s">
        <v>200</v>
      </c>
      <c r="L265" s="19"/>
    </row>
    <row r="266" spans="2:12" s="1" customFormat="1" ht="27">
      <c r="B266" s="16">
        <f t="shared" si="18"/>
        <v>262</v>
      </c>
      <c r="C266" s="20">
        <v>3</v>
      </c>
      <c r="D266" s="17" t="s">
        <v>34</v>
      </c>
      <c r="E266" s="20">
        <v>19</v>
      </c>
      <c r="F266" s="17" t="s">
        <v>603</v>
      </c>
      <c r="G266" s="20">
        <f t="shared" si="21"/>
        <v>12</v>
      </c>
      <c r="H266" s="17" t="s">
        <v>38</v>
      </c>
      <c r="I266" s="17" t="str">
        <f>IF(H266&lt;&gt;"",LOOKUP(H266,{"DEBUG","ERROR","FATAL","INFO","WARN"},{"D","E","F","I","W"}),"")&amp;TEXT(C266,"00")&amp;TEXT(E266,"00")&amp;TEXT(G266,"00")</f>
        <v>I031912</v>
      </c>
      <c r="J266" s="18" t="s">
        <v>389</v>
      </c>
      <c r="K266" s="18" t="s">
        <v>200</v>
      </c>
      <c r="L266" s="19"/>
    </row>
    <row r="267" spans="2:12" s="1" customFormat="1" ht="27">
      <c r="B267" s="16">
        <f t="shared" si="18"/>
        <v>263</v>
      </c>
      <c r="C267" s="20">
        <v>3</v>
      </c>
      <c r="D267" s="17" t="s">
        <v>34</v>
      </c>
      <c r="E267" s="20">
        <v>19</v>
      </c>
      <c r="F267" s="17" t="s">
        <v>603</v>
      </c>
      <c r="G267" s="20">
        <f t="shared" si="21"/>
        <v>13</v>
      </c>
      <c r="H267" s="17" t="s">
        <v>38</v>
      </c>
      <c r="I267" s="17" t="str">
        <f>IF(H267&lt;&gt;"",LOOKUP(H267,{"DEBUG","ERROR","FATAL","INFO","WARN"},{"D","E","F","I","W"}),"")&amp;TEXT(C267,"00")&amp;TEXT(E267,"00")&amp;TEXT(G267,"00")</f>
        <v>I031913</v>
      </c>
      <c r="J267" s="18" t="s">
        <v>390</v>
      </c>
      <c r="K267" s="18" t="s">
        <v>200</v>
      </c>
      <c r="L267" s="19"/>
    </row>
    <row r="268" spans="2:12" s="1" customFormat="1" ht="27">
      <c r="B268" s="16">
        <f t="shared" si="18"/>
        <v>264</v>
      </c>
      <c r="C268" s="20">
        <v>3</v>
      </c>
      <c r="D268" s="17" t="s">
        <v>34</v>
      </c>
      <c r="E268" s="20">
        <v>19</v>
      </c>
      <c r="F268" s="17" t="s">
        <v>603</v>
      </c>
      <c r="G268" s="20">
        <f>IF(F268=F267,G267+1,1)</f>
        <v>14</v>
      </c>
      <c r="H268" s="17" t="s">
        <v>38</v>
      </c>
      <c r="I268" s="17" t="str">
        <f>IF(H268&lt;&gt;"",LOOKUP(H268,{"DEBUG","ERROR","FATAL","INFO","WARN"},{"D","E","F","I","W"}),"")&amp;TEXT(C268,"00")&amp;TEXT(E268,"00")&amp;TEXT(G268,"00")</f>
        <v>I031914</v>
      </c>
      <c r="J268" s="18" t="s">
        <v>391</v>
      </c>
      <c r="K268" s="18" t="s">
        <v>200</v>
      </c>
      <c r="L268" s="19"/>
    </row>
    <row r="269" spans="2:12" s="1" customFormat="1" ht="27">
      <c r="B269" s="16">
        <f t="shared" si="18"/>
        <v>265</v>
      </c>
      <c r="C269" s="20">
        <v>3</v>
      </c>
      <c r="D269" s="17" t="s">
        <v>34</v>
      </c>
      <c r="E269" s="20">
        <v>19</v>
      </c>
      <c r="F269" s="17" t="s">
        <v>603</v>
      </c>
      <c r="G269" s="20">
        <f t="shared" ref="G269:G274" si="22">IF(F269=F268,G268+1,1)</f>
        <v>15</v>
      </c>
      <c r="H269" s="17" t="s">
        <v>2</v>
      </c>
      <c r="I269" s="17" t="str">
        <f>IF(H269&lt;&gt;"",LOOKUP(H269,{"DEBUG","ERROR","FATAL","INFO","WARN"},{"D","E","F","I","W"}),"")&amp;TEXT(C269,"00")&amp;TEXT(E269,"00")&amp;TEXT(G269,"00")</f>
        <v>E031915</v>
      </c>
      <c r="J269" s="18" t="s">
        <v>392</v>
      </c>
      <c r="K269" s="18" t="s">
        <v>388</v>
      </c>
      <c r="L269" s="19"/>
    </row>
    <row r="270" spans="2:12" s="1" customFormat="1" ht="27">
      <c r="B270" s="16">
        <f t="shared" si="18"/>
        <v>266</v>
      </c>
      <c r="C270" s="20">
        <v>3</v>
      </c>
      <c r="D270" s="17" t="s">
        <v>34</v>
      </c>
      <c r="E270" s="20">
        <v>19</v>
      </c>
      <c r="F270" s="17" t="s">
        <v>603</v>
      </c>
      <c r="G270" s="20">
        <f t="shared" si="22"/>
        <v>16</v>
      </c>
      <c r="H270" s="50" t="s">
        <v>434</v>
      </c>
      <c r="I270" s="17" t="str">
        <f>IF(H270&lt;&gt;"",LOOKUP(H270,{"DEBUG","ERROR","FATAL","INFO","WARN"},{"D","E","F","I","W"}),"")&amp;TEXT(C270,"00")&amp;TEXT(E270,"00")&amp;TEXT(G270,"00")</f>
        <v>I031916</v>
      </c>
      <c r="J270" s="51" t="s">
        <v>433</v>
      </c>
      <c r="K270" s="18" t="s">
        <v>388</v>
      </c>
      <c r="L270" s="52"/>
    </row>
    <row r="271" spans="2:12" s="1" customFormat="1" ht="27">
      <c r="B271" s="16">
        <f t="shared" si="18"/>
        <v>267</v>
      </c>
      <c r="C271" s="20">
        <v>3</v>
      </c>
      <c r="D271" s="17" t="s">
        <v>33</v>
      </c>
      <c r="E271" s="20">
        <v>20</v>
      </c>
      <c r="F271" s="17" t="s">
        <v>604</v>
      </c>
      <c r="G271" s="20">
        <f t="shared" si="22"/>
        <v>1</v>
      </c>
      <c r="H271" s="17" t="s">
        <v>38</v>
      </c>
      <c r="I271" s="17" t="str">
        <f>IF(H271&lt;&gt;"",LOOKUP(H271,{"DEBUG","ERROR","FATAL","INFO","WARN"},{"D","E","F","I","W"}),"")&amp;TEXT(C271,"00")&amp;TEXT(E271,"00")&amp;TEXT(G271,"00")</f>
        <v>I032001</v>
      </c>
      <c r="J271" s="23" t="s">
        <v>464</v>
      </c>
      <c r="K271" s="18" t="s">
        <v>465</v>
      </c>
      <c r="L271" s="19"/>
    </row>
    <row r="272" spans="2:12" s="1" customFormat="1">
      <c r="B272" s="24">
        <f t="shared" si="18"/>
        <v>268</v>
      </c>
      <c r="C272" s="25">
        <v>3</v>
      </c>
      <c r="D272" s="17" t="s">
        <v>33</v>
      </c>
      <c r="E272" s="20">
        <v>20</v>
      </c>
      <c r="F272" s="17" t="s">
        <v>604</v>
      </c>
      <c r="G272" s="20">
        <f t="shared" si="22"/>
        <v>2</v>
      </c>
      <c r="H272" s="17" t="s">
        <v>38</v>
      </c>
      <c r="I272" s="17" t="str">
        <f>IF(H272&lt;&gt;"",LOOKUP(H272,{"DEBUG","ERROR","FATAL","INFO","WARN"},{"D","E","F","I","W"}),"")&amp;TEXT(C272,"00")&amp;TEXT(E272,"00")&amp;TEXT(G272,"00")</f>
        <v>I032002</v>
      </c>
      <c r="J272" s="23" t="s">
        <v>435</v>
      </c>
      <c r="K272" s="18"/>
      <c r="L272" s="19"/>
    </row>
    <row r="273" spans="2:12" s="1" customFormat="1" ht="40.5">
      <c r="B273" s="16">
        <f t="shared" si="18"/>
        <v>269</v>
      </c>
      <c r="C273" s="20">
        <v>3</v>
      </c>
      <c r="D273" s="17" t="s">
        <v>33</v>
      </c>
      <c r="E273" s="20">
        <v>20</v>
      </c>
      <c r="F273" s="17" t="s">
        <v>604</v>
      </c>
      <c r="G273" s="20">
        <f t="shared" si="22"/>
        <v>3</v>
      </c>
      <c r="H273" s="17" t="s">
        <v>38</v>
      </c>
      <c r="I273" s="17" t="str">
        <f>IF(H273&lt;&gt;"",LOOKUP(H273,{"DEBUG","ERROR","FATAL","INFO","WARN"},{"D","E","F","I","W"}),"")&amp;TEXT(C273,"00")&amp;TEXT(E273,"00")&amp;TEXT(G273,"00")</f>
        <v>I032003</v>
      </c>
      <c r="J273" s="34" t="s">
        <v>436</v>
      </c>
      <c r="K273" s="18" t="s">
        <v>466</v>
      </c>
      <c r="L273" s="19"/>
    </row>
    <row r="274" spans="2:12" ht="40.5">
      <c r="B274" s="32">
        <f t="shared" si="18"/>
        <v>270</v>
      </c>
      <c r="C274" s="33">
        <v>3</v>
      </c>
      <c r="D274" s="17" t="s">
        <v>33</v>
      </c>
      <c r="E274" s="20">
        <v>20</v>
      </c>
      <c r="F274" s="17" t="s">
        <v>604</v>
      </c>
      <c r="G274" s="20">
        <f t="shared" si="22"/>
        <v>4</v>
      </c>
      <c r="H274" s="17" t="s">
        <v>38</v>
      </c>
      <c r="I274" s="17" t="str">
        <f>IF(H274&lt;&gt;"",LOOKUP(H274,{"DEBUG","ERROR","FATAL","INFO","WARN"},{"D","E","F","I","W"}),"")&amp;TEXT(C274,"00")&amp;TEXT(E274,"00")&amp;TEXT(G274,"00")</f>
        <v>I032004</v>
      </c>
      <c r="J274" s="34" t="s">
        <v>437</v>
      </c>
      <c r="K274" s="18" t="s">
        <v>467</v>
      </c>
      <c r="L274" s="19"/>
    </row>
    <row r="275" spans="2:12" ht="27">
      <c r="B275" s="32">
        <f t="shared" si="18"/>
        <v>271</v>
      </c>
      <c r="C275" s="33">
        <v>3</v>
      </c>
      <c r="D275" s="17" t="s">
        <v>33</v>
      </c>
      <c r="E275" s="20">
        <v>20</v>
      </c>
      <c r="F275" s="17" t="s">
        <v>604</v>
      </c>
      <c r="G275" s="20">
        <f t="shared" ref="G275:G298" si="23">IF(F275=F274,G274+1,1)</f>
        <v>5</v>
      </c>
      <c r="H275" s="17" t="s">
        <v>2</v>
      </c>
      <c r="I275" s="17" t="str">
        <f>IF(H275&lt;&gt;"",LOOKUP(H275,{"DEBUG","ERROR","FATAL","INFO","WARN"},{"D","E","F","I","W"}),"")&amp;TEXT(C275,"00")&amp;TEXT(E275,"00")&amp;TEXT(G275,"00")</f>
        <v>E032005</v>
      </c>
      <c r="J275" s="34" t="s">
        <v>438</v>
      </c>
      <c r="K275" s="18" t="s">
        <v>468</v>
      </c>
      <c r="L275" s="19"/>
    </row>
    <row r="276" spans="2:12" ht="27">
      <c r="B276" s="32">
        <f t="shared" si="18"/>
        <v>272</v>
      </c>
      <c r="C276" s="33">
        <v>3</v>
      </c>
      <c r="D276" s="17" t="s">
        <v>33</v>
      </c>
      <c r="E276" s="20">
        <v>20</v>
      </c>
      <c r="F276" s="17" t="s">
        <v>604</v>
      </c>
      <c r="G276" s="20">
        <f t="shared" si="23"/>
        <v>6</v>
      </c>
      <c r="H276" s="17" t="s">
        <v>2</v>
      </c>
      <c r="I276" s="17" t="str">
        <f>IF(H276&lt;&gt;"",LOOKUP(H276,{"DEBUG","ERROR","FATAL","INFO","WARN"},{"D","E","F","I","W"}),"")&amp;TEXT(C276,"00")&amp;TEXT(E276,"00")&amp;TEXT(G276,"00")</f>
        <v>E032006</v>
      </c>
      <c r="J276" s="34" t="s">
        <v>439</v>
      </c>
      <c r="K276" s="18" t="s">
        <v>469</v>
      </c>
      <c r="L276" s="19"/>
    </row>
    <row r="277" spans="2:12" ht="27">
      <c r="B277" s="53">
        <f t="shared" ref="B277:B334" si="24">ROW()-4</f>
        <v>273</v>
      </c>
      <c r="C277" s="54">
        <v>3</v>
      </c>
      <c r="D277" s="28" t="s">
        <v>33</v>
      </c>
      <c r="E277" s="27">
        <v>20</v>
      </c>
      <c r="F277" s="28" t="s">
        <v>604</v>
      </c>
      <c r="G277" s="27">
        <f t="shared" si="23"/>
        <v>7</v>
      </c>
      <c r="H277" s="28" t="s">
        <v>38</v>
      </c>
      <c r="I277" s="28" t="str">
        <f>IF(H277&lt;&gt;"",LOOKUP(H277,{"DEBUG","ERROR","FATAL","INFO","WARN"},{"D","E","F","I","W"}),"")&amp;TEXT(C277,"00")&amp;TEXT(E277,"00")&amp;TEXT(G277,"00")</f>
        <v>I032007</v>
      </c>
      <c r="J277" s="55" t="s">
        <v>440</v>
      </c>
      <c r="K277" s="29" t="s">
        <v>355</v>
      </c>
      <c r="L277" s="30" t="s">
        <v>510</v>
      </c>
    </row>
    <row r="278" spans="2:12" ht="27">
      <c r="B278" s="53">
        <f t="shared" si="24"/>
        <v>274</v>
      </c>
      <c r="C278" s="54">
        <v>3</v>
      </c>
      <c r="D278" s="28" t="s">
        <v>33</v>
      </c>
      <c r="E278" s="27">
        <v>20</v>
      </c>
      <c r="F278" s="28" t="s">
        <v>604</v>
      </c>
      <c r="G278" s="27">
        <f t="shared" si="23"/>
        <v>8</v>
      </c>
      <c r="H278" s="28" t="s">
        <v>116</v>
      </c>
      <c r="I278" s="28" t="str">
        <f>IF(H278&lt;&gt;"",LOOKUP(H278,{"DEBUG","ERROR","FATAL","INFO","WARN"},{"D","E","F","I","W"}),"")&amp;TEXT(C278,"00")&amp;TEXT(E278,"00")&amp;TEXT(G278,"00")</f>
        <v>W032008</v>
      </c>
      <c r="J278" s="55" t="s">
        <v>441</v>
      </c>
      <c r="K278" s="29" t="s">
        <v>355</v>
      </c>
      <c r="L278" s="30" t="s">
        <v>510</v>
      </c>
    </row>
    <row r="279" spans="2:12" ht="40.5">
      <c r="B279" s="53">
        <f t="shared" si="24"/>
        <v>275</v>
      </c>
      <c r="C279" s="54">
        <v>3</v>
      </c>
      <c r="D279" s="28" t="s">
        <v>33</v>
      </c>
      <c r="E279" s="27">
        <v>20</v>
      </c>
      <c r="F279" s="28" t="s">
        <v>604</v>
      </c>
      <c r="G279" s="27">
        <f t="shared" si="23"/>
        <v>9</v>
      </c>
      <c r="H279" s="28" t="s">
        <v>38</v>
      </c>
      <c r="I279" s="28" t="str">
        <f>IF(H279&lt;&gt;"",LOOKUP(H279,{"DEBUG","ERROR","FATAL","INFO","WARN"},{"D","E","F","I","W"}),"")&amp;TEXT(C279,"00")&amp;TEXT(E279,"00")&amp;TEXT(G279,"00")</f>
        <v>I032009</v>
      </c>
      <c r="J279" s="55" t="s">
        <v>442</v>
      </c>
      <c r="K279" s="29" t="s">
        <v>470</v>
      </c>
      <c r="L279" s="30" t="s">
        <v>512</v>
      </c>
    </row>
    <row r="280" spans="2:12" ht="40.5">
      <c r="B280" s="26">
        <f t="shared" si="24"/>
        <v>276</v>
      </c>
      <c r="C280" s="27">
        <v>3</v>
      </c>
      <c r="D280" s="28" t="s">
        <v>33</v>
      </c>
      <c r="E280" s="27">
        <v>20</v>
      </c>
      <c r="F280" s="28" t="s">
        <v>604</v>
      </c>
      <c r="G280" s="27">
        <f t="shared" si="23"/>
        <v>10</v>
      </c>
      <c r="H280" s="28" t="s">
        <v>116</v>
      </c>
      <c r="I280" s="28" t="str">
        <f>IF(H280&lt;&gt;"",LOOKUP(H280,{"DEBUG","ERROR","FATAL","INFO","WARN"},{"D","E","F","I","W"}),"")&amp;TEXT(C280,"00")&amp;TEXT(E280,"00")&amp;TEXT(G280,"00")</f>
        <v>W032010</v>
      </c>
      <c r="J280" s="55" t="s">
        <v>443</v>
      </c>
      <c r="K280" s="29" t="s">
        <v>470</v>
      </c>
      <c r="L280" s="30" t="s">
        <v>511</v>
      </c>
    </row>
    <row r="281" spans="2:12" ht="40.5">
      <c r="B281" s="53">
        <f t="shared" si="24"/>
        <v>277</v>
      </c>
      <c r="C281" s="54">
        <v>3</v>
      </c>
      <c r="D281" s="28" t="s">
        <v>33</v>
      </c>
      <c r="E281" s="27">
        <v>20</v>
      </c>
      <c r="F281" s="28" t="s">
        <v>604</v>
      </c>
      <c r="G281" s="27">
        <f t="shared" si="23"/>
        <v>11</v>
      </c>
      <c r="H281" s="28" t="s">
        <v>38</v>
      </c>
      <c r="I281" s="28" t="str">
        <f>IF(H281&lt;&gt;"",LOOKUP(H281,{"DEBUG","ERROR","FATAL","INFO","WARN"},{"D","E","F","I","W"}),"")&amp;TEXT(C281,"00")&amp;TEXT(E281,"00")&amp;TEXT(G281,"00")</f>
        <v>I032011</v>
      </c>
      <c r="J281" s="55" t="s">
        <v>444</v>
      </c>
      <c r="K281" s="29" t="s">
        <v>470</v>
      </c>
      <c r="L281" s="30" t="s">
        <v>511</v>
      </c>
    </row>
    <row r="282" spans="2:12" ht="40.5">
      <c r="B282" s="53">
        <f t="shared" si="24"/>
        <v>278</v>
      </c>
      <c r="C282" s="54">
        <v>3</v>
      </c>
      <c r="D282" s="28" t="s">
        <v>33</v>
      </c>
      <c r="E282" s="27">
        <v>20</v>
      </c>
      <c r="F282" s="28" t="s">
        <v>604</v>
      </c>
      <c r="G282" s="27">
        <f t="shared" si="23"/>
        <v>12</v>
      </c>
      <c r="H282" s="28" t="s">
        <v>116</v>
      </c>
      <c r="I282" s="28" t="str">
        <f>IF(H282&lt;&gt;"",LOOKUP(H282,{"DEBUG","ERROR","FATAL","INFO","WARN"},{"D","E","F","I","W"}),"")&amp;TEXT(C282,"00")&amp;TEXT(E282,"00")&amp;TEXT(G282,"00")</f>
        <v>W032012</v>
      </c>
      <c r="J282" s="55" t="s">
        <v>445</v>
      </c>
      <c r="K282" s="29" t="s">
        <v>470</v>
      </c>
      <c r="L282" s="30" t="s">
        <v>511</v>
      </c>
    </row>
    <row r="283" spans="2:12" ht="40.5">
      <c r="B283" s="26">
        <f t="shared" si="24"/>
        <v>279</v>
      </c>
      <c r="C283" s="27">
        <v>3</v>
      </c>
      <c r="D283" s="28" t="s">
        <v>33</v>
      </c>
      <c r="E283" s="27">
        <v>20</v>
      </c>
      <c r="F283" s="28" t="s">
        <v>604</v>
      </c>
      <c r="G283" s="27">
        <f t="shared" si="23"/>
        <v>13</v>
      </c>
      <c r="H283" s="28" t="s">
        <v>38</v>
      </c>
      <c r="I283" s="28" t="str">
        <f>IF(H283&lt;&gt;"",LOOKUP(H283,{"DEBUG","ERROR","FATAL","INFO","WARN"},{"D","E","F","I","W"}),"")&amp;TEXT(C283,"00")&amp;TEXT(E283,"00")&amp;TEXT(G283,"00")</f>
        <v>I032013</v>
      </c>
      <c r="J283" s="55" t="s">
        <v>446</v>
      </c>
      <c r="K283" s="29" t="s">
        <v>471</v>
      </c>
      <c r="L283" s="30" t="s">
        <v>511</v>
      </c>
    </row>
    <row r="284" spans="2:12" ht="40.5">
      <c r="B284" s="53">
        <f t="shared" si="24"/>
        <v>280</v>
      </c>
      <c r="C284" s="54">
        <v>3</v>
      </c>
      <c r="D284" s="28" t="s">
        <v>33</v>
      </c>
      <c r="E284" s="27">
        <v>20</v>
      </c>
      <c r="F284" s="28" t="s">
        <v>604</v>
      </c>
      <c r="G284" s="27">
        <f t="shared" si="23"/>
        <v>14</v>
      </c>
      <c r="H284" s="28" t="s">
        <v>116</v>
      </c>
      <c r="I284" s="28" t="str">
        <f>IF(H284&lt;&gt;"",LOOKUP(H284,{"DEBUG","ERROR","FATAL","INFO","WARN"},{"D","E","F","I","W"}),"")&amp;TEXT(C284,"00")&amp;TEXT(E284,"00")&amp;TEXT(G284,"00")</f>
        <v>W032014</v>
      </c>
      <c r="J284" s="55" t="s">
        <v>447</v>
      </c>
      <c r="K284" s="29" t="s">
        <v>471</v>
      </c>
      <c r="L284" s="30" t="s">
        <v>511</v>
      </c>
    </row>
    <row r="285" spans="2:12" ht="40.5">
      <c r="B285" s="53">
        <f t="shared" si="24"/>
        <v>281</v>
      </c>
      <c r="C285" s="54">
        <v>3</v>
      </c>
      <c r="D285" s="28" t="s">
        <v>33</v>
      </c>
      <c r="E285" s="27">
        <v>20</v>
      </c>
      <c r="F285" s="28" t="s">
        <v>604</v>
      </c>
      <c r="G285" s="27">
        <f t="shared" si="23"/>
        <v>15</v>
      </c>
      <c r="H285" s="28" t="s">
        <v>38</v>
      </c>
      <c r="I285" s="28" t="str">
        <f>IF(H285&lt;&gt;"",LOOKUP(H285,{"DEBUG","ERROR","FATAL","INFO","WARN"},{"D","E","F","I","W"}),"")&amp;TEXT(C285,"00")&amp;TEXT(E285,"00")&amp;TEXT(G285,"00")</f>
        <v>I032015</v>
      </c>
      <c r="J285" s="55" t="s">
        <v>448</v>
      </c>
      <c r="K285" s="29" t="s">
        <v>472</v>
      </c>
      <c r="L285" s="30" t="s">
        <v>511</v>
      </c>
    </row>
    <row r="286" spans="2:12" ht="40.5">
      <c r="B286" s="26">
        <f t="shared" si="24"/>
        <v>282</v>
      </c>
      <c r="C286" s="27">
        <v>3</v>
      </c>
      <c r="D286" s="28" t="s">
        <v>33</v>
      </c>
      <c r="E286" s="27">
        <v>20</v>
      </c>
      <c r="F286" s="28" t="s">
        <v>604</v>
      </c>
      <c r="G286" s="27">
        <f t="shared" si="23"/>
        <v>16</v>
      </c>
      <c r="H286" s="28" t="s">
        <v>116</v>
      </c>
      <c r="I286" s="28" t="str">
        <f>IF(H286&lt;&gt;"",LOOKUP(H286,{"DEBUG","ERROR","FATAL","INFO","WARN"},{"D","E","F","I","W"}),"")&amp;TEXT(C286,"00")&amp;TEXT(E286,"00")&amp;TEXT(G286,"00")</f>
        <v>W032016</v>
      </c>
      <c r="J286" s="55" t="s">
        <v>449</v>
      </c>
      <c r="K286" s="29" t="s">
        <v>472</v>
      </c>
      <c r="L286" s="30" t="s">
        <v>511</v>
      </c>
    </row>
    <row r="287" spans="2:12" ht="40.5">
      <c r="B287" s="53">
        <f t="shared" si="24"/>
        <v>283</v>
      </c>
      <c r="C287" s="54">
        <v>3</v>
      </c>
      <c r="D287" s="28" t="s">
        <v>33</v>
      </c>
      <c r="E287" s="27">
        <v>20</v>
      </c>
      <c r="F287" s="28" t="s">
        <v>604</v>
      </c>
      <c r="G287" s="27">
        <f t="shared" si="23"/>
        <v>17</v>
      </c>
      <c r="H287" s="28" t="s">
        <v>38</v>
      </c>
      <c r="I287" s="28" t="str">
        <f>IF(H287&lt;&gt;"",LOOKUP(H287,{"DEBUG","ERROR","FATAL","INFO","WARN"},{"D","E","F","I","W"}),"")&amp;TEXT(C287,"00")&amp;TEXT(E287,"00")&amp;TEXT(G287,"00")</f>
        <v>I032017</v>
      </c>
      <c r="J287" s="55" t="s">
        <v>450</v>
      </c>
      <c r="K287" s="29" t="s">
        <v>473</v>
      </c>
      <c r="L287" s="30" t="s">
        <v>511</v>
      </c>
    </row>
    <row r="288" spans="2:12" ht="40.5">
      <c r="B288" s="53">
        <f t="shared" si="24"/>
        <v>284</v>
      </c>
      <c r="C288" s="54">
        <v>3</v>
      </c>
      <c r="D288" s="28" t="s">
        <v>33</v>
      </c>
      <c r="E288" s="27">
        <v>20</v>
      </c>
      <c r="F288" s="28" t="s">
        <v>604</v>
      </c>
      <c r="G288" s="27">
        <f t="shared" si="23"/>
        <v>18</v>
      </c>
      <c r="H288" s="28" t="s">
        <v>116</v>
      </c>
      <c r="I288" s="28" t="str">
        <f>IF(H288&lt;&gt;"",LOOKUP(H288,{"DEBUG","ERROR","FATAL","INFO","WARN"},{"D","E","F","I","W"}),"")&amp;TEXT(C288,"00")&amp;TEXT(E288,"00")&amp;TEXT(G288,"00")</f>
        <v>W032018</v>
      </c>
      <c r="J288" s="55" t="s">
        <v>451</v>
      </c>
      <c r="K288" s="29" t="s">
        <v>473</v>
      </c>
      <c r="L288" s="30" t="s">
        <v>511</v>
      </c>
    </row>
    <row r="289" spans="2:12" ht="40.5">
      <c r="B289" s="26">
        <f t="shared" si="24"/>
        <v>285</v>
      </c>
      <c r="C289" s="27">
        <v>3</v>
      </c>
      <c r="D289" s="28" t="s">
        <v>33</v>
      </c>
      <c r="E289" s="27">
        <v>20</v>
      </c>
      <c r="F289" s="28" t="s">
        <v>604</v>
      </c>
      <c r="G289" s="27">
        <f t="shared" si="23"/>
        <v>19</v>
      </c>
      <c r="H289" s="28" t="s">
        <v>38</v>
      </c>
      <c r="I289" s="28" t="str">
        <f>IF(H289&lt;&gt;"",LOOKUP(H289,{"DEBUG","ERROR","FATAL","INFO","WARN"},{"D","E","F","I","W"}),"")&amp;TEXT(C289,"00")&amp;TEXT(E289,"00")&amp;TEXT(G289,"00")</f>
        <v>I032019</v>
      </c>
      <c r="J289" s="55" t="s">
        <v>452</v>
      </c>
      <c r="K289" s="29" t="s">
        <v>474</v>
      </c>
      <c r="L289" s="30" t="s">
        <v>511</v>
      </c>
    </row>
    <row r="290" spans="2:12" ht="40.5">
      <c r="B290" s="26">
        <f t="shared" si="24"/>
        <v>286</v>
      </c>
      <c r="C290" s="27">
        <v>3</v>
      </c>
      <c r="D290" s="28" t="s">
        <v>33</v>
      </c>
      <c r="E290" s="27">
        <v>20</v>
      </c>
      <c r="F290" s="28" t="s">
        <v>604</v>
      </c>
      <c r="G290" s="27">
        <f t="shared" si="23"/>
        <v>20</v>
      </c>
      <c r="H290" s="28" t="s">
        <v>116</v>
      </c>
      <c r="I290" s="28" t="str">
        <f>IF(H290&lt;&gt;"",LOOKUP(H290,{"DEBUG","ERROR","FATAL","INFO","WARN"},{"D","E","F","I","W"}),"")&amp;TEXT(C290,"00")&amp;TEXT(E290,"00")&amp;TEXT(G290,"00")</f>
        <v>W032020</v>
      </c>
      <c r="J290" s="55" t="s">
        <v>453</v>
      </c>
      <c r="K290" s="29" t="s">
        <v>474</v>
      </c>
      <c r="L290" s="30" t="s">
        <v>511</v>
      </c>
    </row>
    <row r="291" spans="2:12" ht="40.5">
      <c r="B291" s="53">
        <f t="shared" si="24"/>
        <v>287</v>
      </c>
      <c r="C291" s="54">
        <v>3</v>
      </c>
      <c r="D291" s="28" t="s">
        <v>33</v>
      </c>
      <c r="E291" s="27">
        <v>20</v>
      </c>
      <c r="F291" s="28" t="s">
        <v>604</v>
      </c>
      <c r="G291" s="27">
        <f t="shared" si="23"/>
        <v>21</v>
      </c>
      <c r="H291" s="28" t="s">
        <v>38</v>
      </c>
      <c r="I291" s="28" t="str">
        <f>IF(H291&lt;&gt;"",LOOKUP(H291,{"DEBUG","ERROR","FATAL","INFO","WARN"},{"D","E","F","I","W"}),"")&amp;TEXT(C291,"00")&amp;TEXT(E291,"00")&amp;TEXT(G291,"00")</f>
        <v>I032021</v>
      </c>
      <c r="J291" s="55" t="s">
        <v>454</v>
      </c>
      <c r="K291" s="29" t="s">
        <v>475</v>
      </c>
      <c r="L291" s="30" t="s">
        <v>511</v>
      </c>
    </row>
    <row r="292" spans="2:12" ht="40.5">
      <c r="B292" s="53">
        <f t="shared" si="24"/>
        <v>288</v>
      </c>
      <c r="C292" s="54">
        <v>3</v>
      </c>
      <c r="D292" s="28" t="s">
        <v>33</v>
      </c>
      <c r="E292" s="27">
        <v>20</v>
      </c>
      <c r="F292" s="28" t="s">
        <v>604</v>
      </c>
      <c r="G292" s="27">
        <f t="shared" si="23"/>
        <v>22</v>
      </c>
      <c r="H292" s="28" t="s">
        <v>116</v>
      </c>
      <c r="I292" s="28" t="str">
        <f>IF(H292&lt;&gt;"",LOOKUP(H292,{"DEBUG","ERROR","FATAL","INFO","WARN"},{"D","E","F","I","W"}),"")&amp;TEXT(C292,"00")&amp;TEXT(E292,"00")&amp;TEXT(G292,"00")</f>
        <v>W032022</v>
      </c>
      <c r="J292" s="55" t="s">
        <v>455</v>
      </c>
      <c r="K292" s="29" t="s">
        <v>475</v>
      </c>
      <c r="L292" s="30" t="s">
        <v>511</v>
      </c>
    </row>
    <row r="293" spans="2:12" ht="27">
      <c r="B293" s="26">
        <f t="shared" si="24"/>
        <v>289</v>
      </c>
      <c r="C293" s="27">
        <v>3</v>
      </c>
      <c r="D293" s="28" t="s">
        <v>33</v>
      </c>
      <c r="E293" s="27">
        <v>20</v>
      </c>
      <c r="F293" s="28" t="s">
        <v>604</v>
      </c>
      <c r="G293" s="27">
        <f t="shared" si="23"/>
        <v>23</v>
      </c>
      <c r="H293" s="28" t="s">
        <v>38</v>
      </c>
      <c r="I293" s="28" t="str">
        <f>IF(H293&lt;&gt;"",LOOKUP(H293,{"DEBUG","ERROR","FATAL","INFO","WARN"},{"D","E","F","I","W"}),"")&amp;TEXT(C293,"00")&amp;TEXT(E293,"00")&amp;TEXT(G293,"00")</f>
        <v>I032023</v>
      </c>
      <c r="J293" s="55" t="s">
        <v>456</v>
      </c>
      <c r="K293" s="29" t="s">
        <v>349</v>
      </c>
      <c r="L293" s="30" t="s">
        <v>510</v>
      </c>
    </row>
    <row r="294" spans="2:12" ht="27">
      <c r="B294" s="53">
        <f t="shared" si="24"/>
        <v>290</v>
      </c>
      <c r="C294" s="54">
        <v>3</v>
      </c>
      <c r="D294" s="28" t="s">
        <v>33</v>
      </c>
      <c r="E294" s="27">
        <v>20</v>
      </c>
      <c r="F294" s="28" t="s">
        <v>604</v>
      </c>
      <c r="G294" s="27">
        <f t="shared" si="23"/>
        <v>24</v>
      </c>
      <c r="H294" s="28" t="s">
        <v>116</v>
      </c>
      <c r="I294" s="28" t="str">
        <f>IF(H294&lt;&gt;"",LOOKUP(H294,{"DEBUG","ERROR","FATAL","INFO","WARN"},{"D","E","F","I","W"}),"")&amp;TEXT(C294,"00")&amp;TEXT(E294,"00")&amp;TEXT(G294,"00")</f>
        <v>W032024</v>
      </c>
      <c r="J294" s="55" t="s">
        <v>457</v>
      </c>
      <c r="K294" s="29" t="s">
        <v>349</v>
      </c>
      <c r="L294" s="30" t="s">
        <v>510</v>
      </c>
    </row>
    <row r="295" spans="2:12" ht="40.5">
      <c r="B295" s="16">
        <f t="shared" si="24"/>
        <v>291</v>
      </c>
      <c r="C295" s="20">
        <v>3</v>
      </c>
      <c r="D295" s="17" t="s">
        <v>33</v>
      </c>
      <c r="E295" s="20">
        <v>20</v>
      </c>
      <c r="F295" s="17" t="s">
        <v>604</v>
      </c>
      <c r="G295" s="20">
        <f t="shared" si="23"/>
        <v>25</v>
      </c>
      <c r="H295" s="17" t="s">
        <v>38</v>
      </c>
      <c r="I295" s="17" t="str">
        <f>IF(H295&lt;&gt;"",LOOKUP(H295,{"DEBUG","ERROR","FATAL","INFO","WARN"},{"D","E","F","I","W"}),"")&amp;TEXT(C295,"00")&amp;TEXT(E295,"00")&amp;TEXT(G295,"00")</f>
        <v>I032025</v>
      </c>
      <c r="J295" s="34" t="s">
        <v>458</v>
      </c>
      <c r="K295" s="18" t="s">
        <v>467</v>
      </c>
      <c r="L295" s="19"/>
    </row>
    <row r="296" spans="2:12" ht="40.5">
      <c r="B296" s="32">
        <f t="shared" si="24"/>
        <v>292</v>
      </c>
      <c r="C296" s="33">
        <v>3</v>
      </c>
      <c r="D296" s="17" t="s">
        <v>33</v>
      </c>
      <c r="E296" s="20">
        <v>20</v>
      </c>
      <c r="F296" s="17" t="s">
        <v>604</v>
      </c>
      <c r="G296" s="20">
        <f t="shared" si="23"/>
        <v>26</v>
      </c>
      <c r="H296" s="17" t="s">
        <v>116</v>
      </c>
      <c r="I296" s="17" t="str">
        <f>IF(H296&lt;&gt;"",LOOKUP(H296,{"DEBUG","ERROR","FATAL","INFO","WARN"},{"D","E","F","I","W"}),"")&amp;TEXT(C296,"00")&amp;TEXT(E296,"00")&amp;TEXT(G296,"00")</f>
        <v>W032026</v>
      </c>
      <c r="J296" s="34" t="s">
        <v>459</v>
      </c>
      <c r="K296" s="18" t="s">
        <v>467</v>
      </c>
      <c r="L296" s="36"/>
    </row>
    <row r="297" spans="2:12" ht="40.5">
      <c r="B297" s="16">
        <f t="shared" si="24"/>
        <v>293</v>
      </c>
      <c r="C297" s="20">
        <v>3</v>
      </c>
      <c r="D297" s="17" t="s">
        <v>33</v>
      </c>
      <c r="E297" s="20">
        <v>20</v>
      </c>
      <c r="F297" s="17" t="s">
        <v>604</v>
      </c>
      <c r="G297" s="20">
        <f t="shared" si="23"/>
        <v>27</v>
      </c>
      <c r="H297" s="17" t="s">
        <v>2</v>
      </c>
      <c r="I297" s="17" t="str">
        <f>IF(H297&lt;&gt;"",LOOKUP(H297,{"DEBUG","ERROR","FATAL","INFO","WARN"},{"D","E","F","I","W"}),"")&amp;TEXT(C297,"00")&amp;TEXT(E297,"00")&amp;TEXT(G297,"00")</f>
        <v>E032027</v>
      </c>
      <c r="J297" s="34" t="s">
        <v>460</v>
      </c>
      <c r="K297" s="18" t="s">
        <v>467</v>
      </c>
      <c r="L297" s="19"/>
    </row>
    <row r="298" spans="2:12">
      <c r="B298" s="16">
        <f t="shared" si="24"/>
        <v>294</v>
      </c>
      <c r="C298" s="20">
        <v>3</v>
      </c>
      <c r="D298" s="17" t="s">
        <v>33</v>
      </c>
      <c r="E298" s="20">
        <v>20</v>
      </c>
      <c r="F298" s="17" t="s">
        <v>604</v>
      </c>
      <c r="G298" s="20">
        <f t="shared" si="23"/>
        <v>28</v>
      </c>
      <c r="H298" s="17" t="s">
        <v>38</v>
      </c>
      <c r="I298" s="17" t="str">
        <f>IF(H298&lt;&gt;"",LOOKUP(H298,{"DEBUG","ERROR","FATAL","INFO","WARN"},{"D","E","F","I","W"}),"")&amp;TEXT(C298,"00")&amp;TEXT(E298,"00")&amp;TEXT(G298,"00")</f>
        <v>I032028</v>
      </c>
      <c r="J298" s="34" t="s">
        <v>461</v>
      </c>
      <c r="K298" s="18"/>
      <c r="L298" s="19"/>
    </row>
    <row r="299" spans="2:12" ht="40.5">
      <c r="B299" s="43">
        <f t="shared" si="24"/>
        <v>295</v>
      </c>
      <c r="C299" s="44">
        <v>3</v>
      </c>
      <c r="D299" s="45" t="s">
        <v>33</v>
      </c>
      <c r="E299" s="44">
        <v>20</v>
      </c>
      <c r="F299" s="28" t="s">
        <v>604</v>
      </c>
      <c r="G299" s="44">
        <f>IF(F299=F298,G298+1,1)</f>
        <v>29</v>
      </c>
      <c r="H299" s="45" t="s">
        <v>38</v>
      </c>
      <c r="I299" s="45" t="str">
        <f>IF(H299&lt;&gt;"",LOOKUP(H299,{"DEBUG","ERROR","FATAL","INFO","WARN"},{"D","E","F","I","W"}),"")&amp;TEXT(C299,"00")&amp;TEXT(E299,"00")&amp;TEXT(G299,"00")</f>
        <v>I032029</v>
      </c>
      <c r="J299" s="58" t="s">
        <v>462</v>
      </c>
      <c r="K299" s="47" t="s">
        <v>476</v>
      </c>
      <c r="L299" s="59"/>
    </row>
    <row r="300" spans="2:12" ht="40.5">
      <c r="B300" s="43">
        <f t="shared" si="24"/>
        <v>296</v>
      </c>
      <c r="C300" s="44">
        <v>3</v>
      </c>
      <c r="D300" s="45" t="s">
        <v>33</v>
      </c>
      <c r="E300" s="44">
        <v>20</v>
      </c>
      <c r="F300" s="28" t="s">
        <v>604</v>
      </c>
      <c r="G300" s="44">
        <f t="shared" ref="G300:G307" si="25">IF(F300=F299,G299+1,1)</f>
        <v>30</v>
      </c>
      <c r="H300" s="45" t="s">
        <v>481</v>
      </c>
      <c r="I300" s="45" t="str">
        <f>IF(H300&lt;&gt;"",LOOKUP(H300,{"DEBUG","ERROR","FATAL","INFO","WARN"},{"D","E","F","I","W"}),"")&amp;TEXT(C300,"00")&amp;TEXT(E300,"00")&amp;TEXT(G300,"00")</f>
        <v>W032030</v>
      </c>
      <c r="J300" s="58" t="s">
        <v>482</v>
      </c>
      <c r="K300" s="47" t="s">
        <v>476</v>
      </c>
      <c r="L300" s="59"/>
    </row>
    <row r="301" spans="2:12" ht="40.5">
      <c r="B301" s="16">
        <f t="shared" si="24"/>
        <v>297</v>
      </c>
      <c r="C301" s="20">
        <v>3</v>
      </c>
      <c r="D301" s="17" t="s">
        <v>33</v>
      </c>
      <c r="E301" s="20">
        <v>20</v>
      </c>
      <c r="F301" s="17" t="s">
        <v>604</v>
      </c>
      <c r="G301" s="20">
        <f t="shared" si="25"/>
        <v>31</v>
      </c>
      <c r="H301" s="50" t="s">
        <v>481</v>
      </c>
      <c r="I301" s="17" t="str">
        <f>IF(H301&lt;&gt;"",LOOKUP(H301,{"DEBUG","ERROR","FATAL","INFO","WARN"},{"D","E","F","I","W"}),"")&amp;TEXT(C301,"00")&amp;TEXT(E301,"00")&amp;TEXT(G301,"00")</f>
        <v>W032031</v>
      </c>
      <c r="J301" s="60" t="s">
        <v>514</v>
      </c>
      <c r="K301" s="18" t="s">
        <v>513</v>
      </c>
      <c r="L301" s="19"/>
    </row>
    <row r="302" spans="2:12">
      <c r="B302" s="24">
        <f t="shared" si="24"/>
        <v>298</v>
      </c>
      <c r="C302" s="25">
        <v>3</v>
      </c>
      <c r="D302" s="50" t="s">
        <v>483</v>
      </c>
      <c r="E302" s="25">
        <v>21</v>
      </c>
      <c r="F302" s="17" t="s">
        <v>605</v>
      </c>
      <c r="G302" s="25">
        <f>IF(F302=F300,G300+1,1)</f>
        <v>1</v>
      </c>
      <c r="H302" s="50" t="s">
        <v>499</v>
      </c>
      <c r="I302" s="50" t="str">
        <f>IF(H302&lt;&gt;"",LOOKUP(H302,{"DEBUG","ERROR","FATAL","INFO","WARN"},{"D","E","F","I","W"}),"")&amp;TEXT(C302,"00")&amp;TEXT(E302,"00")&amp;TEXT(G302,"00")</f>
        <v>I032101</v>
      </c>
      <c r="J302" s="60" t="s">
        <v>485</v>
      </c>
      <c r="K302" s="51"/>
      <c r="L302" s="52"/>
    </row>
    <row r="303" spans="2:12" ht="40.5">
      <c r="B303" s="24">
        <f t="shared" si="24"/>
        <v>299</v>
      </c>
      <c r="C303" s="25">
        <v>3</v>
      </c>
      <c r="D303" s="50" t="s">
        <v>483</v>
      </c>
      <c r="E303" s="25">
        <v>21</v>
      </c>
      <c r="F303" s="17" t="s">
        <v>605</v>
      </c>
      <c r="G303" s="25">
        <f t="shared" si="25"/>
        <v>2</v>
      </c>
      <c r="H303" s="50" t="s">
        <v>484</v>
      </c>
      <c r="I303" s="50" t="str">
        <f>IF(H303&lt;&gt;"",LOOKUP(H303,{"DEBUG","ERROR","FATAL","INFO","WARN"},{"D","E","F","I","W"}),"")&amp;TEXT(C303,"00")&amp;TEXT(E303,"00")&amp;TEXT(G303,"00")</f>
        <v>I032102</v>
      </c>
      <c r="J303" s="60" t="s">
        <v>486</v>
      </c>
      <c r="K303" s="51" t="s">
        <v>487</v>
      </c>
      <c r="L303" s="52"/>
    </row>
    <row r="304" spans="2:12" ht="40.5">
      <c r="B304" s="24">
        <f t="shared" si="24"/>
        <v>300</v>
      </c>
      <c r="C304" s="25">
        <v>3</v>
      </c>
      <c r="D304" s="50" t="s">
        <v>483</v>
      </c>
      <c r="E304" s="25">
        <v>21</v>
      </c>
      <c r="F304" s="17" t="s">
        <v>605</v>
      </c>
      <c r="G304" s="25">
        <f t="shared" si="25"/>
        <v>3</v>
      </c>
      <c r="H304" s="50" t="s">
        <v>484</v>
      </c>
      <c r="I304" s="50" t="str">
        <f>IF(H304&lt;&gt;"",LOOKUP(H304,{"DEBUG","ERROR","FATAL","INFO","WARN"},{"D","E","F","I","W"}),"")&amp;TEXT(C304,"00")&amp;TEXT(E304,"00")&amp;TEXT(G304,"00")</f>
        <v>I032103</v>
      </c>
      <c r="J304" s="60" t="s">
        <v>491</v>
      </c>
      <c r="K304" s="51" t="s">
        <v>492</v>
      </c>
      <c r="L304" s="52"/>
    </row>
    <row r="305" spans="2:12" ht="54">
      <c r="B305" s="24">
        <f t="shared" si="24"/>
        <v>301</v>
      </c>
      <c r="C305" s="25">
        <v>3</v>
      </c>
      <c r="D305" s="50" t="s">
        <v>483</v>
      </c>
      <c r="E305" s="25">
        <v>21</v>
      </c>
      <c r="F305" s="17" t="s">
        <v>605</v>
      </c>
      <c r="G305" s="25">
        <f t="shared" si="25"/>
        <v>4</v>
      </c>
      <c r="H305" s="50" t="s">
        <v>488</v>
      </c>
      <c r="I305" s="50" t="str">
        <f>IF(H305&lt;&gt;"",LOOKUP(H305,{"DEBUG","ERROR","FATAL","INFO","WARN"},{"D","E","F","I","W"}),"")&amp;TEXT(C305,"00")&amp;TEXT(E305,"00")&amp;TEXT(G305,"00")</f>
        <v>E032104</v>
      </c>
      <c r="J305" s="60" t="s">
        <v>490</v>
      </c>
      <c r="K305" s="51" t="s">
        <v>493</v>
      </c>
      <c r="L305" s="52"/>
    </row>
    <row r="306" spans="2:12">
      <c r="B306" s="24">
        <f t="shared" si="24"/>
        <v>302</v>
      </c>
      <c r="C306" s="25">
        <v>3</v>
      </c>
      <c r="D306" s="50" t="s">
        <v>483</v>
      </c>
      <c r="E306" s="25">
        <v>21</v>
      </c>
      <c r="F306" s="17" t="s">
        <v>605</v>
      </c>
      <c r="G306" s="25">
        <f t="shared" si="25"/>
        <v>5</v>
      </c>
      <c r="H306" s="50" t="s">
        <v>484</v>
      </c>
      <c r="I306" s="50" t="str">
        <f>IF(H306&lt;&gt;"",LOOKUP(H306,{"DEBUG","ERROR","FATAL","INFO","WARN"},{"D","E","F","I","W"}),"")&amp;TEXT(C306,"00")&amp;TEXT(E306,"00")&amp;TEXT(G306,"00")</f>
        <v>I032105</v>
      </c>
      <c r="J306" s="60" t="s">
        <v>507</v>
      </c>
      <c r="K306" s="51"/>
      <c r="L306" s="52"/>
    </row>
    <row r="307" spans="2:12">
      <c r="B307" s="24">
        <f t="shared" si="24"/>
        <v>303</v>
      </c>
      <c r="C307" s="25">
        <v>3</v>
      </c>
      <c r="D307" s="50" t="s">
        <v>483</v>
      </c>
      <c r="E307" s="25">
        <v>21</v>
      </c>
      <c r="F307" s="17" t="s">
        <v>605</v>
      </c>
      <c r="G307" s="25">
        <f t="shared" si="25"/>
        <v>6</v>
      </c>
      <c r="H307" s="50" t="s">
        <v>488</v>
      </c>
      <c r="I307" s="50" t="str">
        <f>IF(H307&lt;&gt;"",LOOKUP(H307,{"DEBUG","ERROR","FATAL","INFO","WARN"},{"D","E","F","I","W"}),"")&amp;TEXT(C307,"00")&amp;TEXT(E307,"00")&amp;TEXT(G307,"00")</f>
        <v>E032106</v>
      </c>
      <c r="J307" s="60" t="s">
        <v>508</v>
      </c>
      <c r="K307" s="51" t="s">
        <v>489</v>
      </c>
      <c r="L307" s="52"/>
    </row>
    <row r="308" spans="2:12">
      <c r="B308" s="24">
        <f t="shared" si="24"/>
        <v>304</v>
      </c>
      <c r="C308" s="25">
        <v>3</v>
      </c>
      <c r="D308" s="50" t="s">
        <v>298</v>
      </c>
      <c r="E308" s="25">
        <v>22</v>
      </c>
      <c r="F308" s="17" t="s">
        <v>606</v>
      </c>
      <c r="G308" s="25">
        <f>IF(F308=F307,G307+1,1)</f>
        <v>1</v>
      </c>
      <c r="H308" s="50" t="s">
        <v>226</v>
      </c>
      <c r="I308" s="50" t="str">
        <f>IF(H308&lt;&gt;"",LOOKUP(H308,{"DEBUG","ERROR","FATAL","INFO","WARN"},{"D","E","F","I","W"}),"")&amp;TEXT(C308,"00")&amp;TEXT(E308,"00")&amp;TEXT(G308,"00")</f>
        <v>I032201</v>
      </c>
      <c r="J308" s="60" t="s">
        <v>502</v>
      </c>
      <c r="K308" s="51"/>
      <c r="L308" s="52"/>
    </row>
    <row r="309" spans="2:12" ht="40.5">
      <c r="B309" s="24">
        <f t="shared" si="24"/>
        <v>305</v>
      </c>
      <c r="C309" s="25">
        <v>3</v>
      </c>
      <c r="D309" s="50" t="s">
        <v>298</v>
      </c>
      <c r="E309" s="25">
        <v>22</v>
      </c>
      <c r="F309" s="17" t="s">
        <v>606</v>
      </c>
      <c r="G309" s="25">
        <f t="shared" ref="G309:G313" si="26">IF(F309=F308,G308+1,1)</f>
        <v>2</v>
      </c>
      <c r="H309" s="50" t="s">
        <v>226</v>
      </c>
      <c r="I309" s="50" t="str">
        <f>IF(H309&lt;&gt;"",LOOKUP(H309,{"DEBUG","ERROR","FATAL","INFO","WARN"},{"D","E","F","I","W"}),"")&amp;TEXT(C309,"00")&amp;TEXT(E309,"00")&amp;TEXT(G309,"00")</f>
        <v>I032202</v>
      </c>
      <c r="J309" s="60" t="s">
        <v>503</v>
      </c>
      <c r="K309" s="51" t="s">
        <v>487</v>
      </c>
      <c r="L309" s="52"/>
    </row>
    <row r="310" spans="2:12" ht="40.5">
      <c r="B310" s="24">
        <f t="shared" si="24"/>
        <v>306</v>
      </c>
      <c r="C310" s="25">
        <v>3</v>
      </c>
      <c r="D310" s="50" t="s">
        <v>298</v>
      </c>
      <c r="E310" s="25">
        <v>22</v>
      </c>
      <c r="F310" s="17" t="s">
        <v>606</v>
      </c>
      <c r="G310" s="25">
        <f t="shared" si="26"/>
        <v>3</v>
      </c>
      <c r="H310" s="50" t="s">
        <v>226</v>
      </c>
      <c r="I310" s="50" t="str">
        <f>IF(H310&lt;&gt;"",LOOKUP(H310,{"DEBUG","ERROR","FATAL","INFO","WARN"},{"D","E","F","I","W"}),"")&amp;TEXT(C310,"00")&amp;TEXT(E310,"00")&amp;TEXT(G310,"00")</f>
        <v>I032203</v>
      </c>
      <c r="J310" s="60" t="s">
        <v>504</v>
      </c>
      <c r="K310" s="51" t="s">
        <v>492</v>
      </c>
      <c r="L310" s="52"/>
    </row>
    <row r="311" spans="2:12" ht="54">
      <c r="B311" s="24">
        <f t="shared" si="24"/>
        <v>307</v>
      </c>
      <c r="C311" s="25">
        <v>3</v>
      </c>
      <c r="D311" s="50" t="s">
        <v>298</v>
      </c>
      <c r="E311" s="25">
        <v>22</v>
      </c>
      <c r="F311" s="17" t="s">
        <v>606</v>
      </c>
      <c r="G311" s="25">
        <f t="shared" si="26"/>
        <v>4</v>
      </c>
      <c r="H311" s="50" t="s">
        <v>194</v>
      </c>
      <c r="I311" s="50" t="str">
        <f>IF(H311&lt;&gt;"",LOOKUP(H311,{"DEBUG","ERROR","FATAL","INFO","WARN"},{"D","E","F","I","W"}),"")&amp;TEXT(C311,"00")&amp;TEXT(E311,"00")&amp;TEXT(G311,"00")</f>
        <v>E032204</v>
      </c>
      <c r="J311" s="60" t="s">
        <v>505</v>
      </c>
      <c r="K311" s="51" t="s">
        <v>493</v>
      </c>
      <c r="L311" s="52"/>
    </row>
    <row r="312" spans="2:12">
      <c r="B312" s="24">
        <f t="shared" si="24"/>
        <v>308</v>
      </c>
      <c r="C312" s="25">
        <v>3</v>
      </c>
      <c r="D312" s="50" t="s">
        <v>298</v>
      </c>
      <c r="E312" s="25">
        <v>22</v>
      </c>
      <c r="F312" s="17" t="s">
        <v>606</v>
      </c>
      <c r="G312" s="25">
        <f t="shared" si="26"/>
        <v>5</v>
      </c>
      <c r="H312" s="50" t="s">
        <v>226</v>
      </c>
      <c r="I312" s="50" t="str">
        <f>IF(H312&lt;&gt;"",LOOKUP(H312,{"DEBUG","ERROR","FATAL","INFO","WARN"},{"D","E","F","I","W"}),"")&amp;TEXT(C312,"00")&amp;TEXT(E312,"00")&amp;TEXT(G312,"00")</f>
        <v>I032205</v>
      </c>
      <c r="J312" s="60" t="s">
        <v>500</v>
      </c>
      <c r="K312" s="51"/>
      <c r="L312" s="52"/>
    </row>
    <row r="313" spans="2:12">
      <c r="B313" s="24">
        <f t="shared" si="24"/>
        <v>309</v>
      </c>
      <c r="C313" s="25">
        <v>3</v>
      </c>
      <c r="D313" s="50" t="s">
        <v>298</v>
      </c>
      <c r="E313" s="25">
        <v>22</v>
      </c>
      <c r="F313" s="17" t="s">
        <v>606</v>
      </c>
      <c r="G313" s="25">
        <f t="shared" si="26"/>
        <v>6</v>
      </c>
      <c r="H313" s="50" t="s">
        <v>194</v>
      </c>
      <c r="I313" s="50" t="str">
        <f>IF(H313&lt;&gt;"",LOOKUP(H313,{"DEBUG","ERROR","FATAL","INFO","WARN"},{"D","E","F","I","W"}),"")&amp;TEXT(C313,"00")&amp;TEXT(E313,"00")&amp;TEXT(G313,"00")</f>
        <v>E032206</v>
      </c>
      <c r="J313" s="60" t="s">
        <v>501</v>
      </c>
      <c r="K313" s="51" t="s">
        <v>489</v>
      </c>
      <c r="L313" s="52"/>
    </row>
    <row r="314" spans="2:12">
      <c r="B314" s="24">
        <f t="shared" si="24"/>
        <v>310</v>
      </c>
      <c r="C314" s="25">
        <v>3</v>
      </c>
      <c r="D314" s="50" t="s">
        <v>519</v>
      </c>
      <c r="E314" s="25">
        <v>23</v>
      </c>
      <c r="F314" s="17" t="s">
        <v>607</v>
      </c>
      <c r="G314" s="25">
        <v>1</v>
      </c>
      <c r="H314" s="50" t="s">
        <v>520</v>
      </c>
      <c r="I314" s="50" t="str">
        <f>IF(H314&lt;&gt;"",LOOKUP(H314,{"DEBUG","ERROR","FATAL","INFO","WARN"},{"D","E","F","I","W"}),"")&amp;TEXT(C314,"00")&amp;TEXT(E314,"00")&amp;TEXT(G314,"00")</f>
        <v>I032301</v>
      </c>
      <c r="J314" s="60" t="s">
        <v>523</v>
      </c>
      <c r="K314" s="51" t="s">
        <v>521</v>
      </c>
      <c r="L314" s="52"/>
    </row>
    <row r="315" spans="2:12">
      <c r="B315" s="24">
        <f t="shared" si="24"/>
        <v>311</v>
      </c>
      <c r="C315" s="25">
        <v>3</v>
      </c>
      <c r="D315" s="50" t="s">
        <v>519</v>
      </c>
      <c r="E315" s="25">
        <v>23</v>
      </c>
      <c r="F315" s="17" t="s">
        <v>607</v>
      </c>
      <c r="G315" s="25">
        <v>2</v>
      </c>
      <c r="H315" s="50" t="s">
        <v>520</v>
      </c>
      <c r="I315" s="50" t="str">
        <f>IF(H315&lt;&gt;"",LOOKUP(H315,{"DEBUG","ERROR","FATAL","INFO","WARN"},{"D","E","F","I","W"}),"")&amp;TEXT(C315,"00")&amp;TEXT(E315,"00")&amp;TEXT(G315,"00")</f>
        <v>I032302</v>
      </c>
      <c r="J315" s="60" t="s">
        <v>524</v>
      </c>
      <c r="K315" s="51" t="s">
        <v>522</v>
      </c>
      <c r="L315" s="52"/>
    </row>
    <row r="316" spans="2:12" ht="27">
      <c r="B316" s="24">
        <f t="shared" si="24"/>
        <v>312</v>
      </c>
      <c r="C316" s="25">
        <v>3</v>
      </c>
      <c r="D316" s="50" t="s">
        <v>519</v>
      </c>
      <c r="E316" s="25">
        <v>23</v>
      </c>
      <c r="F316" s="17" t="s">
        <v>607</v>
      </c>
      <c r="G316" s="25">
        <v>3</v>
      </c>
      <c r="H316" s="50" t="s">
        <v>527</v>
      </c>
      <c r="I316" s="50" t="str">
        <f>IF(H316&lt;&gt;"",LOOKUP(H316,{"DEBUG","ERROR","FATAL","INFO","WARN"},{"D","E","F","I","W"}),"")&amp;TEXT(C316,"00")&amp;TEXT(E316,"00")&amp;TEXT(G316,"00")</f>
        <v>E032303</v>
      </c>
      <c r="J316" s="60" t="s">
        <v>525</v>
      </c>
      <c r="K316" s="51" t="s">
        <v>526</v>
      </c>
      <c r="L316" s="52"/>
    </row>
    <row r="317" spans="2:12" ht="27">
      <c r="B317" s="24">
        <f t="shared" si="24"/>
        <v>313</v>
      </c>
      <c r="C317" s="25">
        <v>3</v>
      </c>
      <c r="D317" s="50" t="s">
        <v>519</v>
      </c>
      <c r="E317" s="25">
        <v>24</v>
      </c>
      <c r="F317" s="17" t="s">
        <v>608</v>
      </c>
      <c r="G317" s="25">
        <v>1</v>
      </c>
      <c r="H317" s="50" t="s">
        <v>520</v>
      </c>
      <c r="I317" s="50" t="str">
        <f>IF(H317&lt;&gt;"",LOOKUP(H317,{"DEBUG","ERROR","FATAL","INFO","WARN"},{"D","E","F","I","W"}),"")&amp;TEXT(C317,"00")&amp;TEXT(E317,"00")&amp;TEXT(G317,"00")</f>
        <v>I032401</v>
      </c>
      <c r="J317" s="60" t="s">
        <v>539</v>
      </c>
      <c r="K317" s="51" t="s">
        <v>537</v>
      </c>
      <c r="L317" s="52"/>
    </row>
    <row r="318" spans="2:12">
      <c r="B318" s="24">
        <f t="shared" si="24"/>
        <v>314</v>
      </c>
      <c r="C318" s="25">
        <v>3</v>
      </c>
      <c r="D318" s="50" t="s">
        <v>519</v>
      </c>
      <c r="E318" s="25">
        <v>24</v>
      </c>
      <c r="F318" s="17" t="s">
        <v>608</v>
      </c>
      <c r="G318" s="25">
        <v>2</v>
      </c>
      <c r="H318" s="50" t="s">
        <v>520</v>
      </c>
      <c r="I318" s="50" t="str">
        <f>IF(H318&lt;&gt;"",LOOKUP(H318,{"DEBUG","ERROR","FATAL","INFO","WARN"},{"D","E","F","I","W"}),"")&amp;TEXT(C318,"00")&amp;TEXT(E318,"00")&amp;TEXT(G318,"00")</f>
        <v>I032402</v>
      </c>
      <c r="J318" s="60" t="s">
        <v>530</v>
      </c>
      <c r="K318" s="51"/>
      <c r="L318" s="52"/>
    </row>
    <row r="319" spans="2:12" ht="54">
      <c r="B319" s="24">
        <f t="shared" si="24"/>
        <v>315</v>
      </c>
      <c r="C319" s="25">
        <v>3</v>
      </c>
      <c r="D319" s="50" t="s">
        <v>519</v>
      </c>
      <c r="E319" s="25">
        <v>24</v>
      </c>
      <c r="F319" s="17" t="s">
        <v>608</v>
      </c>
      <c r="G319" s="25">
        <v>3</v>
      </c>
      <c r="H319" s="50" t="s">
        <v>520</v>
      </c>
      <c r="I319" s="50" t="str">
        <f>IF(H319&lt;&gt;"",LOOKUP(H319,{"DEBUG","ERROR","FATAL","INFO","WARN"},{"D","E","F","I","W"}),"")&amp;TEXT(C319,"00")&amp;TEXT(E319,"00")&amp;TEXT(G319,"00")</f>
        <v>I032403</v>
      </c>
      <c r="J319" s="60" t="s">
        <v>528</v>
      </c>
      <c r="K319" s="51" t="s">
        <v>529</v>
      </c>
      <c r="L319" s="52"/>
    </row>
    <row r="320" spans="2:12" ht="27">
      <c r="B320" s="24">
        <f t="shared" si="24"/>
        <v>316</v>
      </c>
      <c r="C320" s="25">
        <v>3</v>
      </c>
      <c r="D320" s="50" t="s">
        <v>519</v>
      </c>
      <c r="E320" s="25">
        <v>24</v>
      </c>
      <c r="F320" s="17" t="s">
        <v>608</v>
      </c>
      <c r="G320" s="25">
        <v>4</v>
      </c>
      <c r="H320" s="50" t="s">
        <v>520</v>
      </c>
      <c r="I320" s="50" t="str">
        <f>IF(H320&lt;&gt;"",LOOKUP(H320,{"DEBUG","ERROR","FATAL","INFO","WARN"},{"D","E","F","I","W"}),"")&amp;TEXT(C320,"00")&amp;TEXT(E320,"00")&amp;TEXT(G320,"00")</f>
        <v>I032404</v>
      </c>
      <c r="J320" s="60" t="s">
        <v>532</v>
      </c>
      <c r="K320" s="51" t="s">
        <v>531</v>
      </c>
      <c r="L320" s="52"/>
    </row>
    <row r="321" spans="2:12" ht="27">
      <c r="B321" s="24">
        <f t="shared" si="24"/>
        <v>317</v>
      </c>
      <c r="C321" s="25">
        <v>3</v>
      </c>
      <c r="D321" s="50" t="s">
        <v>519</v>
      </c>
      <c r="E321" s="25">
        <v>24</v>
      </c>
      <c r="F321" s="17" t="s">
        <v>608</v>
      </c>
      <c r="G321" s="25">
        <v>5</v>
      </c>
      <c r="H321" s="50" t="s">
        <v>520</v>
      </c>
      <c r="I321" s="50" t="str">
        <f>IF(H321&lt;&gt;"",LOOKUP(H321,{"DEBUG","ERROR","FATAL","INFO","WARN"},{"D","E","F","I","W"}),"")&amp;TEXT(C321,"00")&amp;TEXT(E321,"00")&amp;TEXT(G321,"00")</f>
        <v>I032405</v>
      </c>
      <c r="J321" s="60" t="s">
        <v>538</v>
      </c>
      <c r="K321" s="51" t="s">
        <v>531</v>
      </c>
      <c r="L321" s="52"/>
    </row>
    <row r="322" spans="2:12" ht="27">
      <c r="B322" s="24">
        <f t="shared" si="24"/>
        <v>318</v>
      </c>
      <c r="C322" s="25">
        <v>3</v>
      </c>
      <c r="D322" s="50" t="s">
        <v>519</v>
      </c>
      <c r="E322" s="25">
        <v>24</v>
      </c>
      <c r="F322" s="17" t="s">
        <v>608</v>
      </c>
      <c r="G322" s="25">
        <v>6</v>
      </c>
      <c r="H322" s="50" t="s">
        <v>527</v>
      </c>
      <c r="I322" s="50" t="str">
        <f>IF(H322&lt;&gt;"",LOOKUP(H322,{"DEBUG","ERROR","FATAL","INFO","WARN"},{"D","E","F","I","W"}),"")&amp;TEXT(C322,"00")&amp;TEXT(E322,"00")&amp;TEXT(G322,"00")</f>
        <v>E032406</v>
      </c>
      <c r="J322" s="60" t="s">
        <v>545</v>
      </c>
      <c r="K322" s="51" t="s">
        <v>531</v>
      </c>
      <c r="L322" s="52"/>
    </row>
    <row r="323" spans="2:12" ht="27">
      <c r="B323" s="24">
        <f t="shared" si="24"/>
        <v>319</v>
      </c>
      <c r="C323" s="25">
        <v>3</v>
      </c>
      <c r="D323" s="50" t="s">
        <v>519</v>
      </c>
      <c r="E323" s="25">
        <v>24</v>
      </c>
      <c r="F323" s="17" t="s">
        <v>608</v>
      </c>
      <c r="G323" s="25">
        <v>7</v>
      </c>
      <c r="H323" s="50" t="s">
        <v>520</v>
      </c>
      <c r="I323" s="50" t="str">
        <f>IF(H323&lt;&gt;"",LOOKUP(H323,{"DEBUG","ERROR","FATAL","INFO","WARN"},{"D","E","F","I","W"}),"")&amp;TEXT(C323,"00")&amp;TEXT(E323,"00")&amp;TEXT(G323,"00")</f>
        <v>I032407</v>
      </c>
      <c r="J323" s="60" t="s">
        <v>546</v>
      </c>
      <c r="K323" s="51" t="s">
        <v>531</v>
      </c>
      <c r="L323" s="52"/>
    </row>
    <row r="324" spans="2:12" ht="27">
      <c r="B324" s="24">
        <f t="shared" si="24"/>
        <v>320</v>
      </c>
      <c r="C324" s="25">
        <v>3</v>
      </c>
      <c r="D324" s="50" t="s">
        <v>34</v>
      </c>
      <c r="E324" s="25">
        <v>24</v>
      </c>
      <c r="F324" s="17" t="s">
        <v>608</v>
      </c>
      <c r="G324" s="25">
        <v>8</v>
      </c>
      <c r="H324" s="50" t="s">
        <v>202</v>
      </c>
      <c r="I324" s="50" t="str">
        <f>IF(H324&lt;&gt;"",LOOKUP(H324,{"DEBUG","ERROR","FATAL","INFO","WARN"},{"D","E","F","I","W"}),"")&amp;TEXT(C324,"00")&amp;TEXT(E324,"00")&amp;TEXT(G324,"00")</f>
        <v>I032408</v>
      </c>
      <c r="J324" s="60" t="s">
        <v>547</v>
      </c>
      <c r="K324" s="51" t="s">
        <v>531</v>
      </c>
      <c r="L324" s="52"/>
    </row>
    <row r="325" spans="2:12" s="70" customFormat="1" ht="27">
      <c r="B325" s="74">
        <f t="shared" si="24"/>
        <v>321</v>
      </c>
      <c r="C325" s="25">
        <v>3</v>
      </c>
      <c r="D325" s="50" t="s">
        <v>519</v>
      </c>
      <c r="E325" s="25">
        <v>24</v>
      </c>
      <c r="F325" s="17" t="s">
        <v>608</v>
      </c>
      <c r="G325" s="75">
        <v>9</v>
      </c>
      <c r="H325" s="76" t="s">
        <v>520</v>
      </c>
      <c r="I325" s="76" t="str">
        <f>IF(H325&lt;&gt;"",LOOKUP(H325,{"DEBUG","ERROR","FATAL","INFO","WARN"},{"D","E","F","I","W"}),"")&amp;TEXT(C325,"00")&amp;TEXT(E325,"00")&amp;TEXT(G325,"00")</f>
        <v>I032409</v>
      </c>
      <c r="J325" s="60" t="s">
        <v>533</v>
      </c>
      <c r="K325" s="51" t="s">
        <v>531</v>
      </c>
      <c r="L325" s="52"/>
    </row>
    <row r="326" spans="2:12" ht="40.5">
      <c r="B326" s="24">
        <f t="shared" si="24"/>
        <v>322</v>
      </c>
      <c r="C326" s="25">
        <v>3</v>
      </c>
      <c r="D326" s="50" t="s">
        <v>519</v>
      </c>
      <c r="E326" s="25">
        <v>24</v>
      </c>
      <c r="F326" s="17" t="s">
        <v>608</v>
      </c>
      <c r="G326" s="25">
        <v>10</v>
      </c>
      <c r="H326" s="50" t="s">
        <v>527</v>
      </c>
      <c r="I326" s="50" t="str">
        <f>IF(H326&lt;&gt;"",LOOKUP(H326,{"DEBUG","ERROR","FATAL","INFO","WARN"},{"D","E","F","I","W"}),"")&amp;TEXT(C326,"00")&amp;TEXT(E326,"00")&amp;TEXT(G326,"00")</f>
        <v>E032410</v>
      </c>
      <c r="J326" s="60" t="s">
        <v>534</v>
      </c>
      <c r="K326" s="51" t="s">
        <v>535</v>
      </c>
      <c r="L326" s="52"/>
    </row>
    <row r="327" spans="2:12">
      <c r="B327" s="24">
        <f t="shared" si="24"/>
        <v>323</v>
      </c>
      <c r="C327" s="25">
        <v>3</v>
      </c>
      <c r="D327" s="50" t="s">
        <v>519</v>
      </c>
      <c r="E327" s="25">
        <v>24</v>
      </c>
      <c r="F327" s="17" t="s">
        <v>608</v>
      </c>
      <c r="G327" s="25">
        <v>11</v>
      </c>
      <c r="H327" s="50" t="s">
        <v>520</v>
      </c>
      <c r="I327" s="50" t="str">
        <f>IF(H327&lt;&gt;"",LOOKUP(H327,{"DEBUG","ERROR","FATAL","INFO","WARN"},{"D","E","F","I","W"}),"")&amp;TEXT(C327,"00")&amp;TEXT(E327,"00")&amp;TEXT(G327,"00")</f>
        <v>I032411</v>
      </c>
      <c r="J327" s="60" t="s">
        <v>536</v>
      </c>
      <c r="K327" s="51"/>
      <c r="L327" s="52"/>
    </row>
    <row r="328" spans="2:12" ht="67.5">
      <c r="B328" s="43">
        <f t="shared" si="24"/>
        <v>324</v>
      </c>
      <c r="C328" s="44">
        <v>3</v>
      </c>
      <c r="D328" s="45" t="s">
        <v>34</v>
      </c>
      <c r="E328" s="44">
        <v>25</v>
      </c>
      <c r="F328" s="28" t="s">
        <v>609</v>
      </c>
      <c r="G328" s="44">
        <v>1</v>
      </c>
      <c r="H328" s="45" t="s">
        <v>194</v>
      </c>
      <c r="I328" s="45" t="str">
        <f>IF(H328&lt;&gt;"",LOOKUP(H328,{"DEBUG","ERROR","FATAL","INFO","WARN"},{"D","E","F","I","W"}),"")&amp;TEXT(C328,"00")&amp;TEXT(E328,"00")&amp;TEXT(G328,"00")</f>
        <v>E032501</v>
      </c>
      <c r="J328" s="58"/>
      <c r="K328" s="47"/>
      <c r="L328" s="59" t="s">
        <v>553</v>
      </c>
    </row>
    <row r="329" spans="2:12" ht="30" customHeight="1">
      <c r="B329" s="24">
        <f t="shared" si="24"/>
        <v>325</v>
      </c>
      <c r="C329" s="25">
        <v>3</v>
      </c>
      <c r="D329" s="50" t="s">
        <v>34</v>
      </c>
      <c r="E329" s="25">
        <v>26</v>
      </c>
      <c r="F329" s="17" t="s">
        <v>610</v>
      </c>
      <c r="G329" s="25">
        <v>1</v>
      </c>
      <c r="H329" s="50" t="s">
        <v>38</v>
      </c>
      <c r="I329" s="50" t="str">
        <f>IF(H329&lt;&gt;"",LOOKUP(H329,{"DEBUG","ERROR","FATAL","INFO","WARN"},{"D","E","F","I","W"}),"")&amp;TEXT(C329,"00")&amp;TEXT(E329,"00")&amp;TEXT(G329,"00")</f>
        <v>I032601</v>
      </c>
      <c r="J329" s="60" t="s">
        <v>572</v>
      </c>
      <c r="K329" s="51" t="s">
        <v>571</v>
      </c>
      <c r="L329" s="52"/>
    </row>
    <row r="330" spans="2:12" ht="30" customHeight="1">
      <c r="B330" s="24">
        <f t="shared" si="24"/>
        <v>326</v>
      </c>
      <c r="C330" s="25">
        <v>3</v>
      </c>
      <c r="D330" s="50" t="s">
        <v>34</v>
      </c>
      <c r="E330" s="25">
        <v>26</v>
      </c>
      <c r="F330" s="17" t="s">
        <v>610</v>
      </c>
      <c r="G330" s="25">
        <v>2</v>
      </c>
      <c r="H330" s="50" t="s">
        <v>38</v>
      </c>
      <c r="I330" s="50" t="str">
        <f>IF(H330&lt;&gt;"",LOOKUP(H330,{"DEBUG","ERROR","FATAL","INFO","WARN"},{"D","E","F","I","W"}),"")&amp;TEXT(C330,"00")&amp;TEXT(E330,"00")&amp;TEXT(G330,"00")</f>
        <v>I032602</v>
      </c>
      <c r="J330" s="60" t="s">
        <v>573</v>
      </c>
      <c r="K330" s="51" t="s">
        <v>571</v>
      </c>
      <c r="L330" s="52"/>
    </row>
    <row r="331" spans="2:12" s="1" customFormat="1" ht="153.75" customHeight="1">
      <c r="B331" s="16">
        <f t="shared" si="24"/>
        <v>327</v>
      </c>
      <c r="C331" s="20">
        <v>3</v>
      </c>
      <c r="D331" s="17" t="s">
        <v>33</v>
      </c>
      <c r="E331" s="20">
        <v>26</v>
      </c>
      <c r="F331" s="17" t="s">
        <v>610</v>
      </c>
      <c r="G331" s="25">
        <v>3</v>
      </c>
      <c r="H331" s="17" t="s">
        <v>116</v>
      </c>
      <c r="I331" s="17" t="str">
        <f>IF(H331&lt;&gt;"",LOOKUP(H331,{"DEBUG","ERROR","FATAL","INFO","WARN"},{"D","E","F","I","W"}),"")&amp;TEXT(C331,"00")&amp;TEXT(E331,"00")&amp;TEXT(G331,"00")</f>
        <v>W032603</v>
      </c>
      <c r="J331" s="18" t="s">
        <v>574</v>
      </c>
      <c r="K331" s="18" t="s">
        <v>578</v>
      </c>
      <c r="L331" s="19" t="s">
        <v>365</v>
      </c>
    </row>
    <row r="332" spans="2:12" ht="30" customHeight="1">
      <c r="B332" s="24">
        <f t="shared" si="24"/>
        <v>328</v>
      </c>
      <c r="C332" s="25">
        <v>3</v>
      </c>
      <c r="D332" s="50" t="s">
        <v>34</v>
      </c>
      <c r="E332" s="25">
        <v>26</v>
      </c>
      <c r="F332" s="17" t="s">
        <v>610</v>
      </c>
      <c r="G332" s="25">
        <v>4</v>
      </c>
      <c r="H332" s="50" t="s">
        <v>38</v>
      </c>
      <c r="I332" s="50" t="str">
        <f>IF(H332&lt;&gt;"",LOOKUP(H332,{"DEBUG","ERROR","FATAL","INFO","WARN"},{"D","E","F","I","W"}),"")&amp;TEXT(C332,"00")&amp;TEXT(E332,"00")&amp;TEXT(G332,"00")</f>
        <v>I032604</v>
      </c>
      <c r="J332" s="60" t="s">
        <v>575</v>
      </c>
      <c r="K332" s="51" t="s">
        <v>571</v>
      </c>
      <c r="L332" s="52"/>
    </row>
    <row r="333" spans="2:12" ht="30" customHeight="1">
      <c r="B333" s="24">
        <f t="shared" si="24"/>
        <v>329</v>
      </c>
      <c r="C333" s="25">
        <v>3</v>
      </c>
      <c r="D333" s="50" t="s">
        <v>34</v>
      </c>
      <c r="E333" s="25">
        <v>26</v>
      </c>
      <c r="F333" s="17" t="s">
        <v>610</v>
      </c>
      <c r="G333" s="25">
        <v>5</v>
      </c>
      <c r="H333" s="50" t="s">
        <v>2</v>
      </c>
      <c r="I333" s="50" t="str">
        <f>IF(H333&lt;&gt;"",LOOKUP(H333,{"DEBUG","ERROR","FATAL","INFO","WARN"},{"D","E","F","I","W"}),"")&amp;TEXT(C333,"00")&amp;TEXT(E333,"00")&amp;TEXT(G333,"00")</f>
        <v>E032605</v>
      </c>
      <c r="J333" s="60" t="s">
        <v>576</v>
      </c>
      <c r="K333" s="51" t="s">
        <v>571</v>
      </c>
      <c r="L333" s="52"/>
    </row>
    <row r="334" spans="2:12" ht="30" customHeight="1">
      <c r="B334" s="24">
        <f t="shared" si="24"/>
        <v>330</v>
      </c>
      <c r="C334" s="25">
        <v>3</v>
      </c>
      <c r="D334" s="50" t="s">
        <v>34</v>
      </c>
      <c r="E334" s="25">
        <v>26</v>
      </c>
      <c r="F334" s="17" t="s">
        <v>610</v>
      </c>
      <c r="G334" s="25">
        <v>6</v>
      </c>
      <c r="H334" s="50" t="s">
        <v>38</v>
      </c>
      <c r="I334" s="50" t="str">
        <f>IF(H334&lt;&gt;"",LOOKUP(H334,{"DEBUG","ERROR","FATAL","INFO","WARN"},{"D","E","F","I","W"}),"")&amp;TEXT(C334,"00")&amp;TEXT(E334,"00")&amp;TEXT(G334,"00")</f>
        <v>I032606</v>
      </c>
      <c r="J334" s="60" t="s">
        <v>577</v>
      </c>
      <c r="K334" s="51" t="s">
        <v>571</v>
      </c>
      <c r="L334" s="52"/>
    </row>
    <row r="335" spans="2:12" s="1" customFormat="1" ht="48" customHeight="1">
      <c r="B335" s="16">
        <f t="shared" ref="B335:B362" si="27">ROW()-4</f>
        <v>331</v>
      </c>
      <c r="C335" s="20">
        <v>3</v>
      </c>
      <c r="D335" s="17" t="s">
        <v>33</v>
      </c>
      <c r="E335" s="20">
        <v>27</v>
      </c>
      <c r="F335" s="17" t="s">
        <v>611</v>
      </c>
      <c r="G335" s="20">
        <f>IF(F335=F334,G334+1,1)</f>
        <v>1</v>
      </c>
      <c r="H335" s="17" t="s">
        <v>202</v>
      </c>
      <c r="I335" s="17" t="str">
        <f>IF(H335&lt;&gt;"",LOOKUP(H335,{"DEBUG","ERROR","FATAL","INFO","WARN"},{"D","E","F","I","W"}),"")&amp;TEXT(C335,"00")&amp;TEXT(E335,"00")&amp;TEXT(G335,"00")</f>
        <v>I032701</v>
      </c>
      <c r="J335" s="18" t="s">
        <v>612</v>
      </c>
      <c r="K335" s="18" t="s">
        <v>613</v>
      </c>
      <c r="L335" s="19"/>
    </row>
    <row r="336" spans="2:12" s="1" customFormat="1" ht="48" customHeight="1">
      <c r="B336" s="16">
        <f t="shared" si="27"/>
        <v>332</v>
      </c>
      <c r="C336" s="20">
        <v>3</v>
      </c>
      <c r="D336" s="17" t="s">
        <v>33</v>
      </c>
      <c r="E336" s="20">
        <v>27</v>
      </c>
      <c r="F336" s="17" t="s">
        <v>611</v>
      </c>
      <c r="G336" s="20">
        <f>IF(F336=F335,G335+1,1)</f>
        <v>2</v>
      </c>
      <c r="H336" s="17" t="s">
        <v>38</v>
      </c>
      <c r="I336" s="17" t="str">
        <f>IF(H336&lt;&gt;"",LOOKUP(H336,{"DEBUG","ERROR","FATAL","INFO","WARN"},{"D","E","F","I","W"}),"")&amp;TEXT(C336,"00")&amp;TEXT(E336,"00")&amp;TEXT(G336,"00")</f>
        <v>I032702</v>
      </c>
      <c r="J336" s="18" t="s">
        <v>614</v>
      </c>
      <c r="K336" s="18" t="s">
        <v>613</v>
      </c>
      <c r="L336" s="19"/>
    </row>
    <row r="337" spans="2:12" s="1" customFormat="1" ht="48" customHeight="1">
      <c r="B337" s="16">
        <f t="shared" si="27"/>
        <v>333</v>
      </c>
      <c r="C337" s="20">
        <v>3</v>
      </c>
      <c r="D337" s="17" t="s">
        <v>33</v>
      </c>
      <c r="E337" s="20">
        <v>27</v>
      </c>
      <c r="F337" s="17" t="s">
        <v>611</v>
      </c>
      <c r="G337" s="20">
        <f>IF(F337=F336,G336+1,1)</f>
        <v>3</v>
      </c>
      <c r="H337" s="17" t="s">
        <v>2</v>
      </c>
      <c r="I337" s="17" t="str">
        <f>IF(H337&lt;&gt;"",LOOKUP(H337,{"DEBUG","ERROR","FATAL","INFO","WARN"},{"D","E","F","I","W"}),"")&amp;TEXT(C337,"00")&amp;TEXT(E337,"00")&amp;TEXT(G337,"00")</f>
        <v>E032703</v>
      </c>
      <c r="J337" s="18" t="s">
        <v>615</v>
      </c>
      <c r="K337" s="18" t="s">
        <v>613</v>
      </c>
      <c r="L337" s="19"/>
    </row>
    <row r="338" spans="2:12" s="1" customFormat="1" ht="66.75" customHeight="1">
      <c r="B338" s="16">
        <f t="shared" si="27"/>
        <v>334</v>
      </c>
      <c r="C338" s="20">
        <v>3</v>
      </c>
      <c r="D338" s="17" t="s">
        <v>33</v>
      </c>
      <c r="E338" s="20">
        <v>27</v>
      </c>
      <c r="F338" s="17" t="s">
        <v>611</v>
      </c>
      <c r="G338" s="20">
        <f t="shared" ref="G338" si="28">IF(F338=F337,G337+1,1)</f>
        <v>4</v>
      </c>
      <c r="H338" s="17" t="s">
        <v>38</v>
      </c>
      <c r="I338" s="17" t="str">
        <f>IF(H338&lt;&gt;"",LOOKUP(H338,{"DEBUG","ERROR","FATAL","INFO","WARN"},{"D","E","F","I","W"}),"")&amp;TEXT(C338,"00")&amp;TEXT(E338,"00")&amp;TEXT(G338,"00")</f>
        <v>I032704</v>
      </c>
      <c r="J338" s="18" t="s">
        <v>638</v>
      </c>
      <c r="K338" s="18" t="s">
        <v>637</v>
      </c>
      <c r="L338" s="19"/>
    </row>
    <row r="339" spans="2:12" s="1" customFormat="1" ht="66" customHeight="1">
      <c r="B339" s="16">
        <f t="shared" si="27"/>
        <v>335</v>
      </c>
      <c r="C339" s="20">
        <v>3</v>
      </c>
      <c r="D339" s="17" t="s">
        <v>33</v>
      </c>
      <c r="E339" s="20">
        <v>27</v>
      </c>
      <c r="F339" s="17" t="s">
        <v>611</v>
      </c>
      <c r="G339" s="20">
        <f t="shared" ref="G339:G340" si="29">IF(F339=F338,G338+1,1)</f>
        <v>5</v>
      </c>
      <c r="H339" s="17" t="s">
        <v>116</v>
      </c>
      <c r="I339" s="17" t="str">
        <f>IF(H339&lt;&gt;"",LOOKUP(H339,{"DEBUG","ERROR","FATAL","INFO","WARN"},{"D","E","F","I","W"}),"")&amp;TEXT(C339,"00")&amp;TEXT(E339,"00")&amp;TEXT(G339,"00")</f>
        <v>W032705</v>
      </c>
      <c r="J339" s="18" t="s">
        <v>639</v>
      </c>
      <c r="K339" s="18" t="s">
        <v>637</v>
      </c>
      <c r="L339" s="19"/>
    </row>
    <row r="340" spans="2:12" s="1" customFormat="1" ht="66" customHeight="1">
      <c r="B340" s="26">
        <f t="shared" si="27"/>
        <v>336</v>
      </c>
      <c r="C340" s="27">
        <v>3</v>
      </c>
      <c r="D340" s="28" t="s">
        <v>33</v>
      </c>
      <c r="E340" s="27">
        <v>27</v>
      </c>
      <c r="F340" s="28" t="s">
        <v>611</v>
      </c>
      <c r="G340" s="27">
        <f t="shared" si="29"/>
        <v>6</v>
      </c>
      <c r="H340" s="28" t="s">
        <v>38</v>
      </c>
      <c r="I340" s="28" t="str">
        <f>IF(H340&lt;&gt;"",LOOKUP(H340,{"DEBUG","ERROR","FATAL","INFO","WARN"},{"D","E","F","I","W"}),"")&amp;TEXT(C340,"00")&amp;TEXT(E340,"00")&amp;TEXT(G340,"00")</f>
        <v>I032706</v>
      </c>
      <c r="J340" s="29" t="s">
        <v>640</v>
      </c>
      <c r="K340" s="29" t="s">
        <v>637</v>
      </c>
      <c r="L340" s="30" t="s">
        <v>642</v>
      </c>
    </row>
    <row r="341" spans="2:12" s="1" customFormat="1" ht="66" customHeight="1">
      <c r="B341" s="26">
        <f t="shared" si="27"/>
        <v>337</v>
      </c>
      <c r="C341" s="27">
        <v>3</v>
      </c>
      <c r="D341" s="28" t="s">
        <v>33</v>
      </c>
      <c r="E341" s="27">
        <v>27</v>
      </c>
      <c r="F341" s="28" t="s">
        <v>611</v>
      </c>
      <c r="G341" s="27">
        <f t="shared" ref="G341:G343" si="30">IF(F341=F340,G340+1,1)</f>
        <v>7</v>
      </c>
      <c r="H341" s="28" t="s">
        <v>116</v>
      </c>
      <c r="I341" s="28" t="str">
        <f>IF(H341&lt;&gt;"",LOOKUP(H341,{"DEBUG","ERROR","FATAL","INFO","WARN"},{"D","E","F","I","W"}),"")&amp;TEXT(C341,"00")&amp;TEXT(E341,"00")&amp;TEXT(G341,"00")</f>
        <v>W032707</v>
      </c>
      <c r="J341" s="29" t="s">
        <v>641</v>
      </c>
      <c r="K341" s="29" t="s">
        <v>637</v>
      </c>
      <c r="L341" s="30" t="s">
        <v>642</v>
      </c>
    </row>
    <row r="342" spans="2:12" s="1" customFormat="1" ht="48" customHeight="1">
      <c r="B342" s="16">
        <f t="shared" si="27"/>
        <v>338</v>
      </c>
      <c r="C342" s="20">
        <v>3</v>
      </c>
      <c r="D342" s="17" t="s">
        <v>33</v>
      </c>
      <c r="E342" s="20">
        <v>27</v>
      </c>
      <c r="F342" s="17" t="s">
        <v>611</v>
      </c>
      <c r="G342" s="20">
        <f t="shared" si="30"/>
        <v>8</v>
      </c>
      <c r="H342" s="17" t="s">
        <v>38</v>
      </c>
      <c r="I342" s="17" t="str">
        <f>IF(H342&lt;&gt;"",LOOKUP(H342,{"DEBUG","ERROR","FATAL","INFO","WARN"},{"D","E","F","I","W"}),"")&amp;TEXT(C342,"00")&amp;TEXT(E342,"00")&amp;TEXT(G342,"00")</f>
        <v>I032708</v>
      </c>
      <c r="J342" s="18" t="s">
        <v>616</v>
      </c>
      <c r="K342" s="18" t="s">
        <v>613</v>
      </c>
      <c r="L342" s="19"/>
    </row>
    <row r="343" spans="2:12" s="1" customFormat="1" ht="48" customHeight="1">
      <c r="B343" s="16">
        <f t="shared" si="27"/>
        <v>339</v>
      </c>
      <c r="C343" s="20">
        <v>3</v>
      </c>
      <c r="D343" s="17" t="s">
        <v>33</v>
      </c>
      <c r="E343" s="20">
        <v>27</v>
      </c>
      <c r="F343" s="17" t="s">
        <v>611</v>
      </c>
      <c r="G343" s="20">
        <f t="shared" si="30"/>
        <v>9</v>
      </c>
      <c r="H343" s="17" t="s">
        <v>2</v>
      </c>
      <c r="I343" s="17" t="str">
        <f>IF(H343&lt;&gt;"",LOOKUP(H343,{"DEBUG","ERROR","FATAL","INFO","WARN"},{"D","E","F","I","W"}),"")&amp;TEXT(C343,"00")&amp;TEXT(E343,"00")&amp;TEXT(G343,"00")</f>
        <v>E032709</v>
      </c>
      <c r="J343" s="18" t="s">
        <v>617</v>
      </c>
      <c r="K343" s="18" t="s">
        <v>613</v>
      </c>
      <c r="L343" s="19"/>
    </row>
    <row r="344" spans="2:12" s="1" customFormat="1" ht="48" customHeight="1">
      <c r="B344" s="16">
        <f t="shared" si="27"/>
        <v>340</v>
      </c>
      <c r="C344" s="20">
        <v>3</v>
      </c>
      <c r="D344" s="17" t="s">
        <v>33</v>
      </c>
      <c r="E344" s="20">
        <v>27</v>
      </c>
      <c r="F344" s="17" t="s">
        <v>611</v>
      </c>
      <c r="G344" s="20">
        <f t="shared" ref="G344:G345" si="31">IF(F344=F343,G343+1,1)</f>
        <v>10</v>
      </c>
      <c r="H344" s="17" t="s">
        <v>38</v>
      </c>
      <c r="I344" s="17" t="str">
        <f>IF(H344&lt;&gt;"",LOOKUP(H344,{"DEBUG","ERROR","FATAL","INFO","WARN"},{"D","E","F","I","W"}),"")&amp;TEXT(C344,"00")&amp;TEXT(E344,"00")&amp;TEXT(G344,"00")</f>
        <v>I032710</v>
      </c>
      <c r="J344" s="18" t="s">
        <v>618</v>
      </c>
      <c r="K344" s="18" t="s">
        <v>613</v>
      </c>
      <c r="L344" s="19"/>
    </row>
    <row r="345" spans="2:12" s="1" customFormat="1" ht="48" customHeight="1">
      <c r="B345" s="16">
        <f t="shared" si="27"/>
        <v>341</v>
      </c>
      <c r="C345" s="20">
        <v>3</v>
      </c>
      <c r="D345" s="17" t="s">
        <v>33</v>
      </c>
      <c r="E345" s="20">
        <v>27</v>
      </c>
      <c r="F345" s="17" t="s">
        <v>611</v>
      </c>
      <c r="G345" s="20">
        <f t="shared" si="31"/>
        <v>11</v>
      </c>
      <c r="H345" s="17" t="s">
        <v>116</v>
      </c>
      <c r="I345" s="17" t="str">
        <f>IF(H345&lt;&gt;"",LOOKUP(H345,{"DEBUG","ERROR","FATAL","INFO","WARN"},{"D","E","F","I","W"}),"")&amp;TEXT(C345,"00")&amp;TEXT(E345,"00")&amp;TEXT(G345,"00")</f>
        <v>W032711</v>
      </c>
      <c r="J345" s="18" t="s">
        <v>619</v>
      </c>
      <c r="K345" s="18" t="s">
        <v>613</v>
      </c>
      <c r="L345" s="19"/>
    </row>
    <row r="346" spans="2:12" s="1" customFormat="1" ht="48" customHeight="1">
      <c r="B346" s="16">
        <f t="shared" si="27"/>
        <v>342</v>
      </c>
      <c r="C346" s="20">
        <v>3</v>
      </c>
      <c r="D346" s="17" t="s">
        <v>33</v>
      </c>
      <c r="E346" s="20">
        <v>27</v>
      </c>
      <c r="F346" s="17" t="s">
        <v>611</v>
      </c>
      <c r="G346" s="20">
        <f>IF(F346=F345,G345+1,1)</f>
        <v>12</v>
      </c>
      <c r="H346" s="17" t="s">
        <v>202</v>
      </c>
      <c r="I346" s="17" t="str">
        <f>IF(H346&lt;&gt;"",LOOKUP(H346,{"DEBUG","ERROR","FATAL","INFO","WARN"},{"D","E","F","I","W"}),"")&amp;TEXT(C346,"00")&amp;TEXT(E346,"00")&amp;TEXT(G346,"00")</f>
        <v>I032712</v>
      </c>
      <c r="J346" s="18" t="s">
        <v>620</v>
      </c>
      <c r="K346" s="18" t="s">
        <v>613</v>
      </c>
      <c r="L346" s="19"/>
    </row>
    <row r="347" spans="2:12" s="1" customFormat="1" ht="48" customHeight="1">
      <c r="B347" s="16">
        <f t="shared" si="27"/>
        <v>343</v>
      </c>
      <c r="C347" s="20">
        <v>3</v>
      </c>
      <c r="D347" s="17" t="s">
        <v>33</v>
      </c>
      <c r="E347" s="20">
        <v>27</v>
      </c>
      <c r="F347" s="17" t="s">
        <v>611</v>
      </c>
      <c r="G347" s="20">
        <f t="shared" ref="G347:G348" si="32">IF(F347=F346,G346+1,1)</f>
        <v>13</v>
      </c>
      <c r="H347" s="17" t="s">
        <v>38</v>
      </c>
      <c r="I347" s="17" t="str">
        <f>IF(H347&lt;&gt;"",LOOKUP(H347,{"DEBUG","ERROR","FATAL","INFO","WARN"},{"D","E","F","I","W"}),"")&amp;TEXT(C347,"00")&amp;TEXT(E347,"00")&amp;TEXT(G347,"00")</f>
        <v>I032713</v>
      </c>
      <c r="J347" s="18" t="s">
        <v>621</v>
      </c>
      <c r="K347" s="18" t="s">
        <v>613</v>
      </c>
      <c r="L347" s="19"/>
    </row>
    <row r="348" spans="2:12" s="1" customFormat="1" ht="48" customHeight="1">
      <c r="B348" s="16">
        <f t="shared" si="27"/>
        <v>344</v>
      </c>
      <c r="C348" s="20">
        <v>3</v>
      </c>
      <c r="D348" s="17" t="s">
        <v>33</v>
      </c>
      <c r="E348" s="20">
        <v>27</v>
      </c>
      <c r="F348" s="17" t="s">
        <v>611</v>
      </c>
      <c r="G348" s="20">
        <f t="shared" si="32"/>
        <v>14</v>
      </c>
      <c r="H348" s="17" t="s">
        <v>2</v>
      </c>
      <c r="I348" s="17" t="str">
        <f>IF(H348&lt;&gt;"",LOOKUP(H348,{"DEBUG","ERROR","FATAL","INFO","WARN"},{"D","E","F","I","W"}),"")&amp;TEXT(C348,"00")&amp;TEXT(E348,"00")&amp;TEXT(G348,"00")</f>
        <v>E032714</v>
      </c>
      <c r="J348" s="18" t="s">
        <v>622</v>
      </c>
      <c r="K348" s="18" t="s">
        <v>613</v>
      </c>
      <c r="L348" s="19"/>
    </row>
    <row r="349" spans="2:12" s="1" customFormat="1" ht="48" customHeight="1">
      <c r="B349" s="16">
        <f t="shared" si="27"/>
        <v>345</v>
      </c>
      <c r="C349" s="20">
        <v>3</v>
      </c>
      <c r="D349" s="17" t="s">
        <v>33</v>
      </c>
      <c r="E349" s="20">
        <v>27</v>
      </c>
      <c r="F349" s="17" t="s">
        <v>611</v>
      </c>
      <c r="G349" s="20">
        <f>IF(F349=F348,G348+1,1)</f>
        <v>15</v>
      </c>
      <c r="H349" s="17" t="s">
        <v>202</v>
      </c>
      <c r="I349" s="17" t="str">
        <f>IF(H349&lt;&gt;"",LOOKUP(H349,{"DEBUG","ERROR","FATAL","INFO","WARN"},{"D","E","F","I","W"}),"")&amp;TEXT(C349,"00")&amp;TEXT(E349,"00")&amp;TEXT(G349,"00")</f>
        <v>I032715</v>
      </c>
      <c r="J349" s="18" t="s">
        <v>623</v>
      </c>
      <c r="K349" s="18" t="s">
        <v>613</v>
      </c>
      <c r="L349" s="19"/>
    </row>
    <row r="350" spans="2:12" s="1" customFormat="1" ht="48" customHeight="1">
      <c r="B350" s="16">
        <f t="shared" si="27"/>
        <v>346</v>
      </c>
      <c r="C350" s="20">
        <v>3</v>
      </c>
      <c r="D350" s="17" t="s">
        <v>33</v>
      </c>
      <c r="E350" s="20">
        <v>27</v>
      </c>
      <c r="F350" s="17" t="s">
        <v>611</v>
      </c>
      <c r="G350" s="20">
        <f t="shared" ref="G350:G353" si="33">IF(F350=F349,G349+1,1)</f>
        <v>16</v>
      </c>
      <c r="H350" s="17" t="s">
        <v>38</v>
      </c>
      <c r="I350" s="17" t="str">
        <f>IF(H350&lt;&gt;"",LOOKUP(H350,{"DEBUG","ERROR","FATAL","INFO","WARN"},{"D","E","F","I","W"}),"")&amp;TEXT(C350,"00")&amp;TEXT(E350,"00")&amp;TEXT(G350,"00")</f>
        <v>I032716</v>
      </c>
      <c r="J350" s="18" t="s">
        <v>624</v>
      </c>
      <c r="K350" s="18" t="s">
        <v>613</v>
      </c>
      <c r="L350" s="19"/>
    </row>
    <row r="351" spans="2:12" s="1" customFormat="1" ht="48" customHeight="1">
      <c r="B351" s="16">
        <f t="shared" si="27"/>
        <v>347</v>
      </c>
      <c r="C351" s="20">
        <v>3</v>
      </c>
      <c r="D351" s="17" t="s">
        <v>33</v>
      </c>
      <c r="E351" s="20">
        <v>27</v>
      </c>
      <c r="F351" s="17" t="s">
        <v>611</v>
      </c>
      <c r="G351" s="20">
        <f t="shared" si="33"/>
        <v>17</v>
      </c>
      <c r="H351" s="17" t="s">
        <v>2</v>
      </c>
      <c r="I351" s="17" t="str">
        <f>IF(H351&lt;&gt;"",LOOKUP(H351,{"DEBUG","ERROR","FATAL","INFO","WARN"},{"D","E","F","I","W"}),"")&amp;TEXT(C351,"00")&amp;TEXT(E351,"00")&amp;TEXT(G351,"00")</f>
        <v>E032717</v>
      </c>
      <c r="J351" s="18" t="s">
        <v>625</v>
      </c>
      <c r="K351" s="18" t="s">
        <v>613</v>
      </c>
      <c r="L351" s="19"/>
    </row>
    <row r="352" spans="2:12" s="1" customFormat="1" ht="48" customHeight="1">
      <c r="B352" s="16">
        <f t="shared" si="27"/>
        <v>348</v>
      </c>
      <c r="C352" s="20">
        <v>3</v>
      </c>
      <c r="D352" s="17" t="s">
        <v>33</v>
      </c>
      <c r="E352" s="20">
        <v>27</v>
      </c>
      <c r="F352" s="17" t="s">
        <v>611</v>
      </c>
      <c r="G352" s="20">
        <f t="shared" si="33"/>
        <v>18</v>
      </c>
      <c r="H352" s="17" t="s">
        <v>38</v>
      </c>
      <c r="I352" s="17" t="str">
        <f>IF(H352&lt;&gt;"",LOOKUP(H352,{"DEBUG","ERROR","FATAL","INFO","WARN"},{"D","E","F","I","W"}),"")&amp;TEXT(C352,"00")&amp;TEXT(E352,"00")&amp;TEXT(G352,"00")</f>
        <v>I032718</v>
      </c>
      <c r="J352" s="18" t="s">
        <v>626</v>
      </c>
      <c r="K352" s="18" t="s">
        <v>613</v>
      </c>
      <c r="L352" s="19"/>
    </row>
    <row r="353" spans="2:12" s="1" customFormat="1" ht="48" customHeight="1">
      <c r="B353" s="16">
        <f t="shared" si="27"/>
        <v>349</v>
      </c>
      <c r="C353" s="20">
        <v>3</v>
      </c>
      <c r="D353" s="17" t="s">
        <v>33</v>
      </c>
      <c r="E353" s="20">
        <v>27</v>
      </c>
      <c r="F353" s="17" t="s">
        <v>611</v>
      </c>
      <c r="G353" s="20">
        <f t="shared" si="33"/>
        <v>19</v>
      </c>
      <c r="H353" s="17" t="s">
        <v>2</v>
      </c>
      <c r="I353" s="17" t="str">
        <f>IF(H353&lt;&gt;"",LOOKUP(H353,{"DEBUG","ERROR","FATAL","INFO","WARN"},{"D","E","F","I","W"}),"")&amp;TEXT(C353,"00")&amp;TEXT(E353,"00")&amp;TEXT(G353,"00")</f>
        <v>E032719</v>
      </c>
      <c r="J353" s="18" t="s">
        <v>627</v>
      </c>
      <c r="K353" s="18" t="s">
        <v>613</v>
      </c>
      <c r="L353" s="19"/>
    </row>
    <row r="354" spans="2:12" s="1" customFormat="1" ht="48" customHeight="1">
      <c r="B354" s="16">
        <f t="shared" si="27"/>
        <v>350</v>
      </c>
      <c r="C354" s="20">
        <v>3</v>
      </c>
      <c r="D354" s="17" t="s">
        <v>33</v>
      </c>
      <c r="E354" s="20">
        <v>27</v>
      </c>
      <c r="F354" s="17" t="s">
        <v>611</v>
      </c>
      <c r="G354" s="20">
        <f t="shared" ref="G354:G355" si="34">IF(F354=F353,G353+1,1)</f>
        <v>20</v>
      </c>
      <c r="H354" s="17" t="s">
        <v>38</v>
      </c>
      <c r="I354" s="17" t="str">
        <f>IF(H354&lt;&gt;"",LOOKUP(H354,{"DEBUG","ERROR","FATAL","INFO","WARN"},{"D","E","F","I","W"}),"")&amp;TEXT(C354,"00")&amp;TEXT(E354,"00")&amp;TEXT(G354,"00")</f>
        <v>I032720</v>
      </c>
      <c r="J354" s="18" t="s">
        <v>628</v>
      </c>
      <c r="K354" s="18" t="s">
        <v>613</v>
      </c>
      <c r="L354" s="19"/>
    </row>
    <row r="355" spans="2:12" s="1" customFormat="1" ht="48" customHeight="1">
      <c r="B355" s="16">
        <f t="shared" si="27"/>
        <v>351</v>
      </c>
      <c r="C355" s="20">
        <v>3</v>
      </c>
      <c r="D355" s="17" t="s">
        <v>33</v>
      </c>
      <c r="E355" s="20">
        <v>27</v>
      </c>
      <c r="F355" s="17" t="s">
        <v>611</v>
      </c>
      <c r="G355" s="20">
        <f t="shared" si="34"/>
        <v>21</v>
      </c>
      <c r="H355" s="17" t="s">
        <v>2</v>
      </c>
      <c r="I355" s="17" t="str">
        <f>IF(H355&lt;&gt;"",LOOKUP(H355,{"DEBUG","ERROR","FATAL","INFO","WARN"},{"D","E","F","I","W"}),"")&amp;TEXT(C355,"00")&amp;TEXT(E355,"00")&amp;TEXT(G355,"00")</f>
        <v>E032721</v>
      </c>
      <c r="J355" s="18" t="s">
        <v>629</v>
      </c>
      <c r="K355" s="18" t="s">
        <v>613</v>
      </c>
      <c r="L355" s="19"/>
    </row>
    <row r="356" spans="2:12" s="1" customFormat="1" ht="48" customHeight="1">
      <c r="B356" s="16">
        <f t="shared" si="27"/>
        <v>352</v>
      </c>
      <c r="C356" s="20">
        <v>3</v>
      </c>
      <c r="D356" s="17" t="s">
        <v>33</v>
      </c>
      <c r="E356" s="20">
        <v>27</v>
      </c>
      <c r="F356" s="17" t="s">
        <v>611</v>
      </c>
      <c r="G356" s="20">
        <f t="shared" ref="G356:G361" si="35">IF(F356=F355,G355+1,1)</f>
        <v>22</v>
      </c>
      <c r="H356" s="17" t="s">
        <v>38</v>
      </c>
      <c r="I356" s="17" t="str">
        <f>IF(H356&lt;&gt;"",LOOKUP(H356,{"DEBUG","ERROR","FATAL","INFO","WARN"},{"D","E","F","I","W"}),"")&amp;TEXT(C356,"00")&amp;TEXT(E356,"00")&amp;TEXT(G356,"00")</f>
        <v>I032722</v>
      </c>
      <c r="J356" s="18" t="s">
        <v>630</v>
      </c>
      <c r="K356" s="18" t="s">
        <v>613</v>
      </c>
      <c r="L356" s="19"/>
    </row>
    <row r="357" spans="2:12" s="1" customFormat="1" ht="48" customHeight="1">
      <c r="B357" s="16">
        <f t="shared" si="27"/>
        <v>353</v>
      </c>
      <c r="C357" s="20">
        <v>3</v>
      </c>
      <c r="D357" s="17" t="s">
        <v>33</v>
      </c>
      <c r="E357" s="20">
        <v>27</v>
      </c>
      <c r="F357" s="17" t="s">
        <v>611</v>
      </c>
      <c r="G357" s="20">
        <f t="shared" si="35"/>
        <v>23</v>
      </c>
      <c r="H357" s="17" t="s">
        <v>2</v>
      </c>
      <c r="I357" s="17" t="str">
        <f>IF(H357&lt;&gt;"",LOOKUP(H357,{"DEBUG","ERROR","FATAL","INFO","WARN"},{"D","E","F","I","W"}),"")&amp;TEXT(C357,"00")&amp;TEXT(E357,"00")&amp;TEXT(G357,"00")</f>
        <v>E032723</v>
      </c>
      <c r="J357" s="18" t="s">
        <v>631</v>
      </c>
      <c r="K357" s="18" t="s">
        <v>613</v>
      </c>
      <c r="L357" s="19"/>
    </row>
    <row r="358" spans="2:12" s="1" customFormat="1" ht="48" customHeight="1">
      <c r="B358" s="16">
        <f t="shared" si="27"/>
        <v>354</v>
      </c>
      <c r="C358" s="20">
        <v>3</v>
      </c>
      <c r="D358" s="17" t="s">
        <v>33</v>
      </c>
      <c r="E358" s="20">
        <v>27</v>
      </c>
      <c r="F358" s="17" t="s">
        <v>611</v>
      </c>
      <c r="G358" s="20">
        <f t="shared" si="35"/>
        <v>24</v>
      </c>
      <c r="H358" s="17" t="s">
        <v>38</v>
      </c>
      <c r="I358" s="17" t="str">
        <f>IF(H358&lt;&gt;"",LOOKUP(H358,{"DEBUG","ERROR","FATAL","INFO","WARN"},{"D","E","F","I","W"}),"")&amp;TEXT(C358,"00")&amp;TEXT(E358,"00")&amp;TEXT(G358,"00")</f>
        <v>I032724</v>
      </c>
      <c r="J358" s="18" t="s">
        <v>632</v>
      </c>
      <c r="K358" s="18" t="s">
        <v>613</v>
      </c>
      <c r="L358" s="19"/>
    </row>
    <row r="359" spans="2:12" s="1" customFormat="1" ht="48" customHeight="1">
      <c r="B359" s="16">
        <f t="shared" si="27"/>
        <v>355</v>
      </c>
      <c r="C359" s="20">
        <v>3</v>
      </c>
      <c r="D359" s="17" t="s">
        <v>33</v>
      </c>
      <c r="E359" s="20">
        <v>27</v>
      </c>
      <c r="F359" s="17" t="s">
        <v>611</v>
      </c>
      <c r="G359" s="20">
        <f t="shared" si="35"/>
        <v>25</v>
      </c>
      <c r="H359" s="17" t="s">
        <v>116</v>
      </c>
      <c r="I359" s="17" t="str">
        <f>IF(H359&lt;&gt;"",LOOKUP(H359,{"DEBUG","ERROR","FATAL","INFO","WARN"},{"D","E","F","I","W"}),"")&amp;TEXT(C359,"00")&amp;TEXT(E359,"00")&amp;TEXT(G359,"00")</f>
        <v>W032725</v>
      </c>
      <c r="J359" s="18" t="s">
        <v>633</v>
      </c>
      <c r="K359" s="18" t="s">
        <v>613</v>
      </c>
      <c r="L359" s="19"/>
    </row>
    <row r="360" spans="2:12" s="1" customFormat="1" ht="48" customHeight="1">
      <c r="B360" s="16">
        <f t="shared" si="27"/>
        <v>356</v>
      </c>
      <c r="C360" s="20">
        <v>3</v>
      </c>
      <c r="D360" s="17" t="s">
        <v>33</v>
      </c>
      <c r="E360" s="20">
        <v>27</v>
      </c>
      <c r="F360" s="17" t="s">
        <v>611</v>
      </c>
      <c r="G360" s="20">
        <f t="shared" si="35"/>
        <v>26</v>
      </c>
      <c r="H360" s="17" t="s">
        <v>38</v>
      </c>
      <c r="I360" s="17" t="str">
        <f>IF(H360&lt;&gt;"",LOOKUP(H360,{"DEBUG","ERROR","FATAL","INFO","WARN"},{"D","E","F","I","W"}),"")&amp;TEXT(C360,"00")&amp;TEXT(E360,"00")&amp;TEXT(G360,"00")</f>
        <v>I032726</v>
      </c>
      <c r="J360" s="18" t="s">
        <v>634</v>
      </c>
      <c r="K360" s="18" t="s">
        <v>613</v>
      </c>
      <c r="L360" s="19"/>
    </row>
    <row r="361" spans="2:12" s="1" customFormat="1" ht="48" customHeight="1">
      <c r="B361" s="16">
        <f t="shared" si="27"/>
        <v>357</v>
      </c>
      <c r="C361" s="20">
        <v>3</v>
      </c>
      <c r="D361" s="17" t="s">
        <v>33</v>
      </c>
      <c r="E361" s="20">
        <v>27</v>
      </c>
      <c r="F361" s="17" t="s">
        <v>611</v>
      </c>
      <c r="G361" s="20">
        <f t="shared" si="35"/>
        <v>27</v>
      </c>
      <c r="H361" s="17" t="s">
        <v>116</v>
      </c>
      <c r="I361" s="17" t="str">
        <f>IF(H361&lt;&gt;"",LOOKUP(H361,{"DEBUG","ERROR","FATAL","INFO","WARN"},{"D","E","F","I","W"}),"")&amp;TEXT(C361,"00")&amp;TEXT(E361,"00")&amp;TEXT(G361,"00")</f>
        <v>W032727</v>
      </c>
      <c r="J361" s="18" t="s">
        <v>635</v>
      </c>
      <c r="K361" s="18" t="s">
        <v>613</v>
      </c>
      <c r="L361" s="19"/>
    </row>
    <row r="362" spans="2:12" s="1" customFormat="1" ht="48" customHeight="1">
      <c r="B362" s="16">
        <f t="shared" si="27"/>
        <v>358</v>
      </c>
      <c r="C362" s="20">
        <v>3</v>
      </c>
      <c r="D362" s="17" t="s">
        <v>33</v>
      </c>
      <c r="E362" s="20">
        <v>27</v>
      </c>
      <c r="F362" s="17" t="s">
        <v>611</v>
      </c>
      <c r="G362" s="20">
        <f>IF(F362=F361,G361+1,1)</f>
        <v>28</v>
      </c>
      <c r="H362" s="17" t="s">
        <v>202</v>
      </c>
      <c r="I362" s="17" t="str">
        <f>IF(H362&lt;&gt;"",LOOKUP(H362,{"DEBUG","ERROR","FATAL","INFO","WARN"},{"D","E","F","I","W"}),"")&amp;TEXT(C362,"00")&amp;TEXT(E362,"00")&amp;TEXT(G362,"00")</f>
        <v>I032728</v>
      </c>
      <c r="J362" s="18" t="s">
        <v>636</v>
      </c>
      <c r="K362" s="18" t="s">
        <v>613</v>
      </c>
      <c r="L362" s="19"/>
    </row>
    <row r="363" spans="2:12" s="1" customFormat="1">
      <c r="B363" s="16"/>
      <c r="C363" s="20"/>
      <c r="D363" s="17"/>
      <c r="E363" s="20"/>
      <c r="F363" s="17"/>
      <c r="G363" s="20"/>
      <c r="H363" s="17"/>
      <c r="I363" s="17"/>
      <c r="J363" s="18"/>
      <c r="K363" s="18"/>
      <c r="L363" s="19"/>
    </row>
    <row r="364" spans="2:12">
      <c r="B364" s="24"/>
      <c r="C364" s="25"/>
      <c r="D364" s="50"/>
      <c r="E364" s="25"/>
      <c r="F364" s="17"/>
      <c r="G364" s="25"/>
      <c r="H364" s="50"/>
      <c r="I364" s="50"/>
      <c r="J364" s="60"/>
      <c r="K364" s="51"/>
      <c r="L364" s="52"/>
    </row>
    <row r="365" spans="2:12">
      <c r="B365" s="61"/>
      <c r="C365" s="62"/>
      <c r="D365" s="63"/>
      <c r="E365" s="62"/>
      <c r="F365" s="63"/>
      <c r="G365" s="62"/>
      <c r="H365" s="63"/>
      <c r="I365" s="63"/>
      <c r="J365" s="64"/>
      <c r="K365" s="65"/>
      <c r="L365" s="66"/>
    </row>
  </sheetData>
  <mergeCells count="2">
    <mergeCell ref="C4:D4"/>
    <mergeCell ref="E4:F4"/>
  </mergeCells>
  <phoneticPr fontId="11"/>
  <dataValidations count="3">
    <dataValidation type="list" allowBlank="1" showInputMessage="1" showErrorMessage="1" sqref="F5:F365">
      <formula1>INDIRECT(D5)</formula1>
    </dataValidation>
    <dataValidation type="list" allowBlank="1" showInputMessage="1" showErrorMessage="1" sqref="H5:H365">
      <formula1>"FATAL,ERROR,WARN,INFO,DEBUG"</formula1>
    </dataValidation>
    <dataValidation type="list" allowBlank="1" showInputMessage="1" showErrorMessage="1" sqref="D5:D365">
      <formula1>機能名_大項目</formula1>
    </dataValidation>
  </dataValidations>
  <pageMargins left="0.78740157480314965" right="0.78740157480314965" top="0.98425196850393704" bottom="0.98425196850393704" header="0.51181102362204722" footer="0.51181102362204722"/>
  <pageSetup paperSize="9" scale="27" fitToHeight="0" orientation="portrait" horizontalDpi="300" r:id="rId1"/>
  <headerFooter alignWithMargins="0">
    <oddFooter>&amp;C&amp;P</oddFooter>
  </headerFooter>
  <rowBreaks count="3" manualBreakCount="3">
    <brk id="62" max="12" man="1"/>
    <brk id="238" max="12" man="1"/>
    <brk id="324"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C2:F36"/>
  <sheetViews>
    <sheetView workbookViewId="0">
      <selection activeCell="F27" sqref="F27"/>
    </sheetView>
  </sheetViews>
  <sheetFormatPr defaultColWidth="16.25" defaultRowHeight="13.5"/>
  <cols>
    <col min="1" max="1" width="9" customWidth="1"/>
    <col min="2" max="2" width="8.25" customWidth="1"/>
    <col min="3" max="3" width="22.25" bestFit="1" customWidth="1"/>
    <col min="4" max="4" width="19.125" bestFit="1" customWidth="1"/>
    <col min="5" max="5" width="27" bestFit="1" customWidth="1"/>
  </cols>
  <sheetData>
    <row r="2" spans="3:6">
      <c r="C2" s="9" t="s">
        <v>32</v>
      </c>
      <c r="D2" s="9" t="s">
        <v>34</v>
      </c>
      <c r="E2" s="9" t="s">
        <v>36</v>
      </c>
      <c r="F2" s="9" t="s">
        <v>18</v>
      </c>
    </row>
    <row r="3" spans="3:6">
      <c r="C3" t="s">
        <v>76</v>
      </c>
      <c r="D3" s="10" t="s">
        <v>40</v>
      </c>
      <c r="E3" t="s">
        <v>37</v>
      </c>
      <c r="F3" t="s">
        <v>113</v>
      </c>
    </row>
    <row r="4" spans="3:6">
      <c r="C4" t="s">
        <v>77</v>
      </c>
      <c r="D4" s="10" t="s">
        <v>41</v>
      </c>
      <c r="F4" t="s">
        <v>112</v>
      </c>
    </row>
    <row r="5" spans="3:6">
      <c r="C5" t="s">
        <v>211</v>
      </c>
      <c r="D5" s="10" t="s">
        <v>42</v>
      </c>
      <c r="F5" t="s">
        <v>18</v>
      </c>
    </row>
    <row r="6" spans="3:6">
      <c r="C6" t="s">
        <v>80</v>
      </c>
      <c r="D6" s="10" t="s">
        <v>43</v>
      </c>
    </row>
    <row r="7" spans="3:6">
      <c r="C7" t="s">
        <v>212</v>
      </c>
      <c r="D7" s="10" t="s">
        <v>45</v>
      </c>
    </row>
    <row r="8" spans="3:6">
      <c r="C8" t="s">
        <v>35</v>
      </c>
      <c r="D8" s="10" t="s">
        <v>46</v>
      </c>
    </row>
    <row r="9" spans="3:6">
      <c r="C9" t="s">
        <v>213</v>
      </c>
      <c r="D9" s="10" t="s">
        <v>47</v>
      </c>
    </row>
    <row r="10" spans="3:6">
      <c r="C10" t="s">
        <v>18</v>
      </c>
      <c r="D10" s="11" t="s">
        <v>48</v>
      </c>
    </row>
    <row r="11" spans="3:6">
      <c r="D11" s="11" t="s">
        <v>49</v>
      </c>
    </row>
    <row r="12" spans="3:6">
      <c r="D12" s="11" t="s">
        <v>50</v>
      </c>
    </row>
    <row r="13" spans="3:6">
      <c r="D13" s="11" t="s">
        <v>51</v>
      </c>
    </row>
    <row r="14" spans="3:6">
      <c r="D14" s="11" t="s">
        <v>52</v>
      </c>
    </row>
    <row r="15" spans="3:6">
      <c r="D15" s="11" t="s">
        <v>53</v>
      </c>
    </row>
    <row r="16" spans="3:6">
      <c r="D16" s="49" t="s">
        <v>398</v>
      </c>
    </row>
    <row r="17" spans="4:4">
      <c r="D17" s="11" t="s">
        <v>54</v>
      </c>
    </row>
    <row r="18" spans="4:4">
      <c r="D18" s="11" t="s">
        <v>55</v>
      </c>
    </row>
    <row r="19" spans="4:4">
      <c r="D19" s="11" t="s">
        <v>56</v>
      </c>
    </row>
    <row r="20" spans="4:4">
      <c r="D20" s="11" t="s">
        <v>57</v>
      </c>
    </row>
    <row r="21" spans="4:4">
      <c r="D21" s="11" t="s">
        <v>58</v>
      </c>
    </row>
    <row r="22" spans="4:4">
      <c r="D22" s="11" t="s">
        <v>59</v>
      </c>
    </row>
    <row r="23" spans="4:4">
      <c r="D23" s="11" t="s">
        <v>600</v>
      </c>
    </row>
    <row r="24" spans="4:4">
      <c r="D24" s="11" t="s">
        <v>601</v>
      </c>
    </row>
    <row r="25" spans="4:4">
      <c r="D25" s="11" t="s">
        <v>602</v>
      </c>
    </row>
    <row r="26" spans="4:4">
      <c r="D26" s="11" t="s">
        <v>603</v>
      </c>
    </row>
    <row r="27" spans="4:4">
      <c r="D27" s="11" t="s">
        <v>604</v>
      </c>
    </row>
    <row r="28" spans="4:4">
      <c r="D28" s="11" t="s">
        <v>605</v>
      </c>
    </row>
    <row r="29" spans="4:4">
      <c r="D29" s="11" t="s">
        <v>606</v>
      </c>
    </row>
    <row r="30" spans="4:4">
      <c r="D30" s="11" t="s">
        <v>607</v>
      </c>
    </row>
    <row r="31" spans="4:4">
      <c r="D31" s="11" t="s">
        <v>608</v>
      </c>
    </row>
    <row r="32" spans="4:4">
      <c r="D32" s="11" t="s">
        <v>609</v>
      </c>
    </row>
    <row r="33" spans="4:4">
      <c r="D33" s="11" t="s">
        <v>610</v>
      </c>
    </row>
    <row r="34" spans="4:4">
      <c r="D34" s="11" t="s">
        <v>611</v>
      </c>
    </row>
    <row r="35" spans="4:4">
      <c r="D35" s="11" t="s">
        <v>60</v>
      </c>
    </row>
    <row r="36" spans="4:4">
      <c r="D36" s="11" t="s">
        <v>61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11</vt:i4>
      </vt:variant>
    </vt:vector>
  </HeadingPairs>
  <TitlesOfParts>
    <vt:vector size="16" baseType="lpstr">
      <vt:lpstr>表紙</vt:lpstr>
      <vt:lpstr>改版履歴</vt:lpstr>
      <vt:lpstr>ログファイル一覧</vt:lpstr>
      <vt:lpstr>メッセージ一覧</vt:lpstr>
      <vt:lpstr>(参照用)機能一覧</vt:lpstr>
      <vt:lpstr>メッセージ一覧!Print_Area</vt:lpstr>
      <vt:lpstr>ログファイル一覧!Print_Area</vt:lpstr>
      <vt:lpstr>改版履歴!Print_Area</vt:lpstr>
      <vt:lpstr>表紙!Print_Area</vt:lpstr>
      <vt:lpstr>メッセージ一覧!Print_Titles</vt:lpstr>
      <vt:lpstr>改版履歴!Print_Titles</vt:lpstr>
      <vt:lpstr>SO系機能</vt:lpstr>
      <vt:lpstr>カスコン系機能</vt:lpstr>
      <vt:lpstr>管理系機能</vt:lpstr>
      <vt:lpstr>機能名_大項目</vt:lpstr>
      <vt:lpstr>共通</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2015-04-10T02:21:07Z</cp:lastPrinted>
  <dcterms:created xsi:type="dcterms:W3CDTF">2006-06-08T08:17:09Z</dcterms:created>
  <dcterms:modified xsi:type="dcterms:W3CDTF">2016-04-13T04:48:01Z</dcterms:modified>
</cp:coreProperties>
</file>