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D Drive\llm ranking\"/>
    </mc:Choice>
  </mc:AlternateContent>
  <xr:revisionPtr revIDLastSave="0" documentId="13_ncr:1_{3CE9EEC6-5A9E-488F-8EC7-0C822D8CE600}" xr6:coauthVersionLast="47" xr6:coauthVersionMax="47" xr10:uidLastSave="{00000000-0000-0000-0000-000000000000}"/>
  <bookViews>
    <workbookView xWindow="20370" yWindow="-471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3" i="1"/>
  <c r="H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2" i="1"/>
  <c r="E3" i="1"/>
</calcChain>
</file>

<file path=xl/sharedStrings.xml><?xml version="1.0" encoding="utf-8"?>
<sst xmlns="http://schemas.openxmlformats.org/spreadsheetml/2006/main" count="1091" uniqueCount="479">
  <si>
    <t>Model</t>
  </si>
  <si>
    <t>MMLU</t>
  </si>
  <si>
    <t>Creator</t>
  </si>
  <si>
    <t>AL Score</t>
  </si>
  <si>
    <t>Parameters(Bn)</t>
  </si>
  <si>
    <t>Tokens trained(Bn)</t>
  </si>
  <si>
    <t>Ratio Tokens</t>
  </si>
  <si>
    <t>Announced</t>
  </si>
  <si>
    <t>Playground</t>
  </si>
  <si>
    <t>Paper Link</t>
  </si>
  <si>
    <t>Architecture</t>
  </si>
  <si>
    <t>Note</t>
  </si>
  <si>
    <t>AMD-Llama-135m</t>
  </si>
  <si>
    <t>Arctic</t>
  </si>
  <si>
    <t>Atlas</t>
  </si>
  <si>
    <t>Baichuan 2</t>
  </si>
  <si>
    <t>BLOOM</t>
  </si>
  <si>
    <t>BloombergGPT</t>
  </si>
  <si>
    <t>Bytedance 175B</t>
  </si>
  <si>
    <t>Bytedance 530B</t>
  </si>
  <si>
    <t>Chameleon</t>
  </si>
  <si>
    <t>ChatGPT (gpt-3.5-turbo)</t>
  </si>
  <si>
    <t>Chinchilla</t>
  </si>
  <si>
    <t>ChuXin</t>
  </si>
  <si>
    <t>Claude 2</t>
  </si>
  <si>
    <t>Claude 2.1</t>
  </si>
  <si>
    <t>Claude 3 Opus</t>
  </si>
  <si>
    <t>Claude 3.5 Sonnet*</t>
  </si>
  <si>
    <t>Command-R</t>
  </si>
  <si>
    <t>Command-R+</t>
  </si>
  <si>
    <t>DBRX</t>
  </si>
  <si>
    <t>DCLM-Baseline 7B 2.6T</t>
  </si>
  <si>
    <t>DeepSeek-V2</t>
  </si>
  <si>
    <t>DeepSeek-V3</t>
  </si>
  <si>
    <t>DeepSeek-R1</t>
  </si>
  <si>
    <t>Ernie 3.5</t>
  </si>
  <si>
    <t>Ernie 4.0</t>
  </si>
  <si>
    <t>Ernie 4.0 Turbo*</t>
  </si>
  <si>
    <t>EXAONE 3.0</t>
  </si>
  <si>
    <t>EXAONE 3.5</t>
  </si>
  <si>
    <t>Falcon 180B</t>
  </si>
  <si>
    <t>Falcon 2 11B</t>
  </si>
  <si>
    <t>Falcon Mamba 7B</t>
  </si>
  <si>
    <t>Flan-PaLM</t>
  </si>
  <si>
    <t>Galactica</t>
  </si>
  <si>
    <t>Gemini 1.5 Flash</t>
  </si>
  <si>
    <t>Gemini 1.5 Pro</t>
  </si>
  <si>
    <t>Gemini 2.0</t>
  </si>
  <si>
    <t>Gemini Ultra 1.0</t>
  </si>
  <si>
    <t>Gemini-1.5</t>
  </si>
  <si>
    <t>Gemma</t>
  </si>
  <si>
    <t>Gemma 2</t>
  </si>
  <si>
    <t>GLM-4</t>
  </si>
  <si>
    <t>Gopher</t>
  </si>
  <si>
    <t>GPT-2</t>
  </si>
  <si>
    <t>GPT-3</t>
  </si>
  <si>
    <t>GPT-4 Classic</t>
  </si>
  <si>
    <t>GPT-4 Turbo*</t>
  </si>
  <si>
    <t>GPT-4o mini*</t>
  </si>
  <si>
    <t>GPT-4o*</t>
  </si>
  <si>
    <t>GPT-NeoX</t>
  </si>
  <si>
    <t>Granite</t>
  </si>
  <si>
    <t>Griffin</t>
  </si>
  <si>
    <t>GRIN MoE</t>
  </si>
  <si>
    <t>Grok-1.5</t>
  </si>
  <si>
    <t>Grok-2</t>
  </si>
  <si>
    <t>H20-Danube3-4B</t>
  </si>
  <si>
    <t>Hawk</t>
  </si>
  <si>
    <t>HLAT</t>
  </si>
  <si>
    <t>iFlytekSpark-13B</t>
  </si>
  <si>
    <t>Inflection-2.5</t>
  </si>
  <si>
    <t>InternLM2</t>
  </si>
  <si>
    <t>InternLM2.5</t>
  </si>
  <si>
    <t>Jamba 1</t>
  </si>
  <si>
    <t>Jamba 1.5</t>
  </si>
  <si>
    <t>JetMoE-8B</t>
  </si>
  <si>
    <t>K2</t>
  </si>
  <si>
    <t>LFM-40B</t>
  </si>
  <si>
    <t>Llama 2</t>
  </si>
  <si>
    <t>Llama 3 70B</t>
  </si>
  <si>
    <t>Llama 3.1 405B</t>
  </si>
  <si>
    <t>Llama 3.2 3B</t>
  </si>
  <si>
    <t>LLama 3.3</t>
  </si>
  <si>
    <t>LLaMA-65B</t>
  </si>
  <si>
    <t>Mamba</t>
  </si>
  <si>
    <t>MAP-Neo</t>
  </si>
  <si>
    <t>Minitron-4B</t>
  </si>
  <si>
    <t>Minitron-8B</t>
  </si>
  <si>
    <t>Mistral 7B</t>
  </si>
  <si>
    <t>Mistral Large</t>
  </si>
  <si>
    <t>Mistral Large 2</t>
  </si>
  <si>
    <t>Mistral Small</t>
  </si>
  <si>
    <t>Mistral-medium</t>
  </si>
  <si>
    <t>mixtral-8x22b</t>
  </si>
  <si>
    <t>mixtral-8x7b-32kseqlen</t>
  </si>
  <si>
    <t>NeMo</t>
  </si>
  <si>
    <t>Nemotron-3 22B</t>
  </si>
  <si>
    <t>Nemotron-4 15B</t>
  </si>
  <si>
    <t>Nemotron-4-340B</t>
  </si>
  <si>
    <t>NLVM 1.0</t>
  </si>
  <si>
    <t>Nova Pro*</t>
  </si>
  <si>
    <t>Nova*</t>
  </si>
  <si>
    <t>o1 pro*</t>
  </si>
  <si>
    <t>o1*</t>
  </si>
  <si>
    <t>OLMoE-1B-7B</t>
  </si>
  <si>
    <t>OpenELM</t>
  </si>
  <si>
    <t>Orion-14B</t>
  </si>
  <si>
    <t>Palmyra X</t>
  </si>
  <si>
    <t>phi-3-medium</t>
  </si>
  <si>
    <t>phi-3-mini</t>
  </si>
  <si>
    <t>phi-3.5-mini</t>
  </si>
  <si>
    <t>phi-3.5-MoE</t>
  </si>
  <si>
    <t>Pile-T5</t>
  </si>
  <si>
    <t>Pixtral-12b-240910</t>
  </si>
  <si>
    <t>Qwen-1.5 110B</t>
  </si>
  <si>
    <t>Qwen1.5-MoE-A2.7B</t>
  </si>
  <si>
    <t>Qwen2</t>
  </si>
  <si>
    <t>Qwen2.5</t>
  </si>
  <si>
    <t>RakutenAI-7B</t>
  </si>
  <si>
    <t>Reka Core</t>
  </si>
  <si>
    <t>Reka Edge</t>
  </si>
  <si>
    <t>Reka Flash</t>
  </si>
  <si>
    <t>Rene</t>
  </si>
  <si>
    <t>RoBERTa</t>
  </si>
  <si>
    <t>RWKV-v5 Eagle 7B</t>
  </si>
  <si>
    <t>RWKV-v5 EagleX</t>
  </si>
  <si>
    <t>SenseNova 5.0</t>
  </si>
  <si>
    <t>Skywork MoE 16x13B</t>
  </si>
  <si>
    <t>Skywork-13B</t>
  </si>
  <si>
    <t>Tele-FLM</t>
  </si>
  <si>
    <t>TeleChat2-115B</t>
  </si>
  <si>
    <t>Titan</t>
  </si>
  <si>
    <t>U-PaLM</t>
  </si>
  <si>
    <t>UL2 20B</t>
  </si>
  <si>
    <t>Xinghuo 3.5</t>
  </si>
  <si>
    <t>YAYI 2</t>
  </si>
  <si>
    <t>Yi 1.5 34B</t>
  </si>
  <si>
    <t>Yi-34B</t>
  </si>
  <si>
    <t>Yi-Large</t>
  </si>
  <si>
    <t>Yi-XLarge</t>
  </si>
  <si>
    <t>Apple On-Device</t>
  </si>
  <si>
    <t>other</t>
  </si>
  <si>
    <t>meta</t>
  </si>
  <si>
    <t>chinese</t>
  </si>
  <si>
    <t>openAI</t>
  </si>
  <si>
    <t>google</t>
  </si>
  <si>
    <t>anthropic</t>
  </si>
  <si>
    <t>microsoft</t>
  </si>
  <si>
    <t>mistral</t>
  </si>
  <si>
    <t>https://huggingface.co/amd/AMD-Llama-135m</t>
  </si>
  <si>
    <t>https://github.com/apple/corenet/tree/main/projects/openelm</t>
  </si>
  <si>
    <t>https://arctic.streamlit.app/</t>
  </si>
  <si>
    <t>https://huggingface.co/spaces/huggingface/bloom_demo</t>
  </si>
  <si>
    <t>https://ai.meta.com/resources/models-and-libraries/chameleon-downloads/?gk_enable=chameleon_web_flow_is_live</t>
  </si>
  <si>
    <t>https://chat.openai.com/</t>
  </si>
  <si>
    <t>https://huggingface.co/chuxin-llm/Chuxin-1.6B-Base</t>
  </si>
  <si>
    <t>https://claude.ai/</t>
  </si>
  <si>
    <t>https://poe.com/Claude-3.5-Sonnet</t>
  </si>
  <si>
    <t>Cohere</t>
  </si>
  <si>
    <t>https://huggingface.co/spaces/CohereForAI/c4ai-command-r-plus</t>
  </si>
  <si>
    <t>https://huggingface.co/spaces/databricks/dbrx-instruct</t>
  </si>
  <si>
    <t>https://huggingface.co/apple/DCLM-Baseline-7B</t>
  </si>
  <si>
    <t>https://chat.deepseek.com/</t>
  </si>
  <si>
    <t>https://yiyan.baidu.com/</t>
  </si>
  <si>
    <t>https://www.reuters.com/technology/artificial-intelligence/baidu-launches-upgraded-ai-model-says-user-base-hits-300-mln-2024-06-28/</t>
  </si>
  <si>
    <t>https://huggingface.co/LGAI-EXAONE/EXAONE-3.0-7.8B-Instruct</t>
  </si>
  <si>
    <t>https://huggingface.co/collections/LGAI-EXAONE/exaone-35-674d0e1bb3dcd2ab6f39dbb4</t>
  </si>
  <si>
    <t>https://huggingface.co/spaces/tiiuae/falcon-180b-demo</t>
  </si>
  <si>
    <t>https://huggingface.co/tiiuae/falcon-11B</t>
  </si>
  <si>
    <t>https://falconllm.tii.ae/falcon-models.html</t>
  </si>
  <si>
    <t>https://galactica.org/</t>
  </si>
  <si>
    <t>https://aistudio.google.com/app/prompts/new_chat</t>
  </si>
  <si>
    <t>https://console.cloud.google.com/vertex-ai/generative/multimodal/create/text?model=gemini-2.0-flash-exp&amp;pli=1&amp;inv=1&amp;invt=Abj6Sg</t>
  </si>
  <si>
    <t>https://deepmind.google/technologies/gemini/</t>
  </si>
  <si>
    <t>https://labs.pplx.ai/</t>
  </si>
  <si>
    <t>https://huggingface.co/google/gemma-2-27b-it</t>
  </si>
  <si>
    <t>https://open.bigmodel.cn/</t>
  </si>
  <si>
    <t>Hugging Face</t>
  </si>
  <si>
    <t>https://chatgpt.com/</t>
  </si>
  <si>
    <t>https://huggingface.co/spaces/togethercomputer/OpenChatKit</t>
  </si>
  <si>
    <t>https://www.ibm.com/granite</t>
  </si>
  <si>
    <t>https://huggingface.co/microsoft/GRIN-MoE</t>
  </si>
  <si>
    <t>https://grok.x.ai/</t>
  </si>
  <si>
    <t>https://x.com/i/grok</t>
  </si>
  <si>
    <t>https://h2o.ai/platform/danube/personal-gpt/</t>
  </si>
  <si>
    <t>https://gitee.com/iflytekopensource/iFlytekSpark-13B</t>
  </si>
  <si>
    <t>https://inflection.ai/inflection-2</t>
  </si>
  <si>
    <t>https://github.com/InternLM/InternLM</t>
  </si>
  <si>
    <t>https://huggingface.co/internlm/internlm2_5-20b-chat</t>
  </si>
  <si>
    <t>https://huggingface.co/ai21labs/Jamba-v0.1</t>
  </si>
  <si>
    <t>https://huggingface.co/collections/ai21labs/jamba-15-66c44befa474a917fcf55251</t>
  </si>
  <si>
    <t>https://www.lepton.ai/playground/chat?model=jetmoe-8b-chat</t>
  </si>
  <si>
    <t>https://huggingface.co/LLM360/K2</t>
  </si>
  <si>
    <t>https://labs.perplexity.ai/</t>
  </si>
  <si>
    <t>https://www.llama2.ai/</t>
  </si>
  <si>
    <t>https://meta.ai/</t>
  </si>
  <si>
    <t>https://www.meta.ai/</t>
  </si>
  <si>
    <t>https://www.llama.com/</t>
  </si>
  <si>
    <t>https://huggingface.co/meta-llama/Llama-3.3-70B-Instruct</t>
  </si>
  <si>
    <t xml:space="preserve">Weights leaked: https://github.com/facebookresearch/llama/pull/73/files </t>
  </si>
  <si>
    <t>https://huggingface.co/havenhq/mamba-chat</t>
  </si>
  <si>
    <t>https://map-neo.github.io/</t>
  </si>
  <si>
    <t>https://huggingface.co/nvidia/Minitron-4B-Base</t>
  </si>
  <si>
    <t>https://huggingface.co/nvidia/Mistral-NeMo-Minitron-8B-Base</t>
  </si>
  <si>
    <t>https://huggingface.co/mistralai</t>
  </si>
  <si>
    <t>https://poe.com/Mistral-Large</t>
  </si>
  <si>
    <t>https://huggingface.co/mistralai/Mistral-Large-Instruct-2407</t>
  </si>
  <si>
    <t>https://chat.mistral.ai/chat</t>
  </si>
  <si>
    <t>https://poe.com/</t>
  </si>
  <si>
    <t>https://huggingface.co/mistral-community/Mixtral-8x22B-v0.1</t>
  </si>
  <si>
    <t>https://www.together.ai/blog/mixtral</t>
  </si>
  <si>
    <t>https://huggingface.co/mistralai/Mistral-Nemo-Base-2407</t>
  </si>
  <si>
    <t>https://huggingface.co/nvidia/nemotron-3-8b-base-4k</t>
  </si>
  <si>
    <t>https://build.nvidia.com/nvidia/nemotron-4-340b-instruct</t>
  </si>
  <si>
    <t>https://huggingface.co/nvidia/NVLM-D-72B</t>
  </si>
  <si>
    <t>https://aws.amazon.com/bedrock/</t>
  </si>
  <si>
    <t>https://rubiks.ai/</t>
  </si>
  <si>
    <t>https://huggingface.co/collections/allenai/olmoe-66cf678c047657a30c8cd3da</t>
  </si>
  <si>
    <t>https://huggingface.co/apple/OpenELM-3B-Instruct</t>
  </si>
  <si>
    <t>https://github.com/OrionStarAI/Orion</t>
  </si>
  <si>
    <t>https://huggingface.co/microsoft/Phi-3-medium-128k-instruct</t>
  </si>
  <si>
    <t>https://huggingface.co/microsoft/Phi-3-mini-128k-instruct</t>
  </si>
  <si>
    <t>https://huggingface.co/microsoft/Phi-3.5-mini-instruct</t>
  </si>
  <si>
    <t>https://huggingface.co/microsoft/Phi-3.5-MoE-instruct</t>
  </si>
  <si>
    <t>https://huggingface.co/EleutherAI/pile-t5-xxl</t>
  </si>
  <si>
    <t>https://huggingface.co/mistralai/Pixtral-12B-2409</t>
  </si>
  <si>
    <t>https://huggingface.co/spaces/Qwen/Qwen1.5-110B-Chat-demo</t>
  </si>
  <si>
    <t>https://qwenlm.github.io/blog/qwen-moe/</t>
  </si>
  <si>
    <t>https://huggingface.co/spaces/Qwen/Qwen2-72B-Instruct</t>
  </si>
  <si>
    <t>https://huggingface.co/Qwen/Qwen2.5-72B-Instruct</t>
  </si>
  <si>
    <t>https://huggingface.co/Rakuten/RakutenAI-7B</t>
  </si>
  <si>
    <t>https://poe.com/RekaCore</t>
  </si>
  <si>
    <t>https://chat.reka.ai/</t>
  </si>
  <si>
    <t>https://poe.com/RekaFlash</t>
  </si>
  <si>
    <t>https://huggingface.co/cartesia-ai/Rene-v0.1-1.3b-pytorch</t>
  </si>
  <si>
    <t>https://huggingface.co/spaces/BlinkDL/RWKV-Gradio-2</t>
  </si>
  <si>
    <t>https://huggingface.co/recursal/EagleX_1-7T</t>
  </si>
  <si>
    <t>https://huggingface.co/Skywork/Skywork-MoE-Base</t>
  </si>
  <si>
    <t>https://huggingface.co/CofeAI/Tele-FLM</t>
  </si>
  <si>
    <t>https://modelscope.cn/models/TeleAI/TeleChat2-115B</t>
  </si>
  <si>
    <t>https://aws.amazon.com/bedrock/titan/</t>
  </si>
  <si>
    <t>https://huggingface.co/wenge-research/yayi2-30b</t>
  </si>
  <si>
    <t>https://huggingface.co/01-ai/Yi-1.5-34B-Chat</t>
  </si>
  <si>
    <t>https://huggingface.co/01-ai/Yi-34B</t>
  </si>
  <si>
    <t>https://platform.01.ai/</t>
  </si>
  <si>
    <t>https://www.amd.com/en/developer/resources/technical-articles/introducing-amd-first-slm-135m-model-fuels-ai-advancements.html</t>
  </si>
  <si>
    <t>https://arxiv.org/abs/2404.14619</t>
  </si>
  <si>
    <t>https://www.snowflake.com/blog/arctic-open-efficient-foundation-language-models-snowflake/</t>
  </si>
  <si>
    <t>https://arxiv.org/abs/2208.03299</t>
  </si>
  <si>
    <t>https://cdn.baichuan-ai.com/paper/Baichuan2-technical-report.pdf</t>
  </si>
  <si>
    <t>https://github.com/bigscience-workshop/bigscience/tree/master/train/tr11-176B-ml</t>
  </si>
  <si>
    <t>https://arxiv.org/abs/2303.17564</t>
  </si>
  <si>
    <t>https://arxiv.org/abs/2402.15627</t>
  </si>
  <si>
    <t>https://arxiv.org/abs/2405.09818</t>
  </si>
  <si>
    <t>https://openai.com/blog/chatgpt</t>
  </si>
  <si>
    <t>https://arxiv.org/abs/2203.15556</t>
  </si>
  <si>
    <t>https://arxiv.org/abs/2405.04828</t>
  </si>
  <si>
    <t>https://www-files.anthropic.com/production/images/Model-Card-Claude-2.pdf</t>
  </si>
  <si>
    <t>https://www.anthropic.com/index/claude-2-1</t>
  </si>
  <si>
    <t>https://www.anthropic.com/claude-3-model-card</t>
  </si>
  <si>
    <t>https://www.anthropic.com/news/claude-3-5-sonnet</t>
  </si>
  <si>
    <t>https://txt.cohere.com/command-r/</t>
  </si>
  <si>
    <t>https://huggingface.co/CohereForAI/c4ai-command-r-plus</t>
  </si>
  <si>
    <t>https://www.databricks.com/blog/introducing-dbrx-new-state-art-open-llm</t>
  </si>
  <si>
    <t>https://arxiv.org/abs/2406.11794</t>
  </si>
  <si>
    <t>https://arxiv.org/abs/2405.04434</t>
  </si>
  <si>
    <t>https://github.com/deepseek-ai/DeepSeek-R1/blob/main/DeepSeek_R1.pdf</t>
  </si>
  <si>
    <t>https://www.reuters.com/technology/chinas-baidu-unveils-latest-version-its-ernie-ai-model-2023-10-17/</t>
  </si>
  <si>
    <t>https://arxiv.org/abs/2408.03541</t>
  </si>
  <si>
    <t>https://arxiv.org/abs/2311.16867</t>
  </si>
  <si>
    <t>https://www.tii.ae/news/falcon-2-uaes-technology-innovation-institute-releases-new-ai-model-series-outperforming-metas</t>
  </si>
  <si>
    <t>https://falconllm.tii.ae/tii-releases-first-sslm-with-falcon-mamba-7b.html</t>
  </si>
  <si>
    <t>https://arxiv.org/abs/2210.11416</t>
  </si>
  <si>
    <t>https://galactica.org/static/paper.pdf</t>
  </si>
  <si>
    <t>https://goo.gle/GeminiV1-5</t>
  </si>
  <si>
    <t>https://storage.googleapis.com/deepmind-media/gemini/gemini_1_report.pdf</t>
  </si>
  <si>
    <t>https://developers.googleblog.com/en/updated-production-ready-gemini-models-reduced-15-pro-pricing-increased-rate-limits-and-more/</t>
  </si>
  <si>
    <t>https://storage.googleapis.com/deepmind-media/gemma/gemma-report.pdf</t>
  </si>
  <si>
    <t>https://storage.googleapis.com/deepmind-media/gemma/gemma-2-report.pdf</t>
  </si>
  <si>
    <t>https://pandaily.com/zhipu-ai-unveils-glm-4-model-with-advanced-performance-paralleling-gpt-4/</t>
  </si>
  <si>
    <t>https://arxiv.org/abs/2112.11446</t>
  </si>
  <si>
    <t>https://openai.com/blog/better-language-models/</t>
  </si>
  <si>
    <t>https://arxiv.org/abs/2005.14165</t>
  </si>
  <si>
    <t>https://cdn.openai.com/papers/gpt-4.pdf</t>
  </si>
  <si>
    <t>https://openai.com/index/gpt-4o-mini-advancing-cost-efficient-intelligence/</t>
  </si>
  <si>
    <t>https://openai.com/index/gpt-4o-system-card/</t>
  </si>
  <si>
    <t>https://github.com/togethercomputer/OpenChatKit</t>
  </si>
  <si>
    <t>https://www.ibm.com/downloads/cas/X9W4O6BM</t>
  </si>
  <si>
    <t>https://arxiv.org/abs/2402.19427</t>
  </si>
  <si>
    <t>https://huggingface.co/microsoft/GRIN-MoE/blob/main/GRIN_MoE.pdf</t>
  </si>
  <si>
    <t>https://x.ai/blog/grok-1.5</t>
  </si>
  <si>
    <t>https://x.ai/blog/grok-2</t>
  </si>
  <si>
    <t>https://arxiv.org/abs/2407.09276</t>
  </si>
  <si>
    <t>https://arxiv.org/abs/2404.10630</t>
  </si>
  <si>
    <t>https://www.ithome.com/0/748/030.htm</t>
  </si>
  <si>
    <t>https://inflection.ai/inflection-2-5</t>
  </si>
  <si>
    <t>https://arxiv.org/abs/2403.17297</t>
  </si>
  <si>
    <t>https://github.com/InternLM/InternLM/blob/main/model_cards/internlm2.5_7b.md</t>
  </si>
  <si>
    <t>https://arxiv.org/abs/2403.19887</t>
  </si>
  <si>
    <t>https://arxiv.org/abs/2408.12570</t>
  </si>
  <si>
    <t>https://huggingface.co/jetmoe/jetmoe-8b</t>
  </si>
  <si>
    <t>https://www.llm360.ai/blog/several-new-releases-to-further-our-mission.html</t>
  </si>
  <si>
    <t>https://www.liquid.ai/liquid-foundation-models</t>
  </si>
  <si>
    <t>https://ai.meta.com/research/publications/llama-2-open-foundation-and-fine-tuned-chat-models/</t>
  </si>
  <si>
    <t>https://ai.meta.com/blog/meta-llama-3/</t>
  </si>
  <si>
    <t>https://ai.meta.com/research/publications/the-llama-3-herd-of-models/</t>
  </si>
  <si>
    <t>https://research.facebook.com/publications/llama-open-and-efficient-foundation-language-models/</t>
  </si>
  <si>
    <t>https://arxiv.org/abs/2312.00752</t>
  </si>
  <si>
    <t>https://arxiv.org/abs/2405.19327</t>
  </si>
  <si>
    <t>https://arxiv.org/abs/2407.14679</t>
  </si>
  <si>
    <t>https://blogs.nvidia.com/blog/mistral-nemo-minitron-8b-small-language-model/</t>
  </si>
  <si>
    <t>https://mistral.ai/news/announcing-mistral-7b/</t>
  </si>
  <si>
    <t>https://mistral.ai/news/mistral-large/</t>
  </si>
  <si>
    <t>https://mistral.ai/news/mistral-large-2407/</t>
  </si>
  <si>
    <t>https://mistral.ai/news/la-plateforme/</t>
  </si>
  <si>
    <t>https://mistral.ai/news/mixtral-8x22b/</t>
  </si>
  <si>
    <t>https://arxiv.org/abs/2401.04088</t>
  </si>
  <si>
    <t>https://mistral.ai/news/mistral-nemo/</t>
  </si>
  <si>
    <t>https://developer.nvidia.com/blog/nvidia-ai-foundation-models-build-custom-enterprise-chatbots-and-co-pilots-with-production-ready-llms/</t>
  </si>
  <si>
    <t>https://arxiv.org/abs/2402.16819</t>
  </si>
  <si>
    <t>https://d1qx31qr3h6wln.cloudfront.net/publications/Nemotron_4_340B_8T.pdf</t>
  </si>
  <si>
    <t>https://arxiv.org/abs/2409.11402</t>
  </si>
  <si>
    <t>https://www.aboutamazon.com/news/aws/amazon-nova-artificial-intelligence-bedrock-aws</t>
  </si>
  <si>
    <t>https://rubiks.ai/nova/release/</t>
  </si>
  <si>
    <t>https://openai.com/index/introducing-openai-o1-preview/</t>
  </si>
  <si>
    <t>https://arxiv.org/abs/2409.02060v1</t>
  </si>
  <si>
    <t>https://arxiv.org/abs/2401.12246</t>
  </si>
  <si>
    <t>https://writer.com/blog/palmyra-helm-benchmark/</t>
  </si>
  <si>
    <t>https://arxiv.org/abs/2404.14219</t>
  </si>
  <si>
    <t>https://arxiv.org/abs/2407.13833</t>
  </si>
  <si>
    <t>https://arxiv.org/abs/2407.13833https://arxiv.org/abs/2407.13833</t>
  </si>
  <si>
    <t>https://blog.eleuther.ai/pile-t5/</t>
  </si>
  <si>
    <t>https://mistral.ai/news/pixtral-12b/</t>
  </si>
  <si>
    <t>https://qwenlm.github.io/blog/qwen1.5-110b/</t>
  </si>
  <si>
    <t>https://arxiv.org/abs/2407.10671</t>
  </si>
  <si>
    <t>https://qwenlm.github.io/blog/qwen2.5/</t>
  </si>
  <si>
    <t>https://arxiv.org/abs/2403.15484</t>
  </si>
  <si>
    <t>https://publications.reka.ai/reka-core-tech-report.pdf</t>
  </si>
  <si>
    <t>https://cartesia.ai/blog/2024-08-27-on-device</t>
  </si>
  <si>
    <t>https://arxiv.org/abs/1907.11692</t>
  </si>
  <si>
    <t>https://blog.rwkv.com/p/eagle-7b-soaring-past-transformers</t>
  </si>
  <si>
    <t>https://substack.recursal.ai/p/eaglex-17t-soaring-past-llama-7b</t>
  </si>
  <si>
    <t>https://news.futunn.com/en/post/41290101/a-large-shangtang-multi-modal-model-with-600-billion-parameters</t>
  </si>
  <si>
    <t>https://github.com/SkyworkAI/Skywork-MoE/blob/main/skywork-moe-tech-report.pdf</t>
  </si>
  <si>
    <t>https://arxiv.org/abs/2310.19341</t>
  </si>
  <si>
    <t>https://arxiv.org/abs/2404.16645</t>
  </si>
  <si>
    <t>https://github.com/Tele-AI/TeleChat2</t>
  </si>
  <si>
    <t>https://www.techrepublic.com/article/amazon-bedrock-titan-cloud-artificial-intelligence/</t>
  </si>
  <si>
    <t>https://arxiv.org/abs/2210.11399</t>
  </si>
  <si>
    <t>https://arxiv.org/abs/2205.05131</t>
  </si>
  <si>
    <t>https://www.shine.cn/biz/tech/2401304331/</t>
  </si>
  <si>
    <t>https://arxiv.org/abs/2312.14862</t>
  </si>
  <si>
    <t>https://github.com/01-ai/Yi-1.5</t>
  </si>
  <si>
    <t>https://github.com/01-ai/Yi</t>
  </si>
  <si>
    <t>https://www.aixinzhijie.com/article/6845768</t>
  </si>
  <si>
    <t>Dense</t>
  </si>
  <si>
    <t>Hybrid</t>
  </si>
  <si>
    <t>MoE</t>
  </si>
  <si>
    <t>Small language model (SLM) trained on 70,000 open access books</t>
  </si>
  <si>
    <t>Chinese open-access equivalent to Meta's Llama model</t>
  </si>
  <si>
    <t>(tr11-176B-ml)</t>
  </si>
  <si>
    <t>Finance-focussed (of course), based on BLOOM, underperforms against GPT 3</t>
  </si>
  <si>
    <t>GPT 3-esque</t>
  </si>
  <si>
    <t>First to double tokens per size increase</t>
  </si>
  <si>
    <t>ChuXin-1M performs well across all context window lengths up to 1M (!)</t>
  </si>
  <si>
    <t>Expanded input and output length (up to 100,00 tokens) allowing the AI model to analyze long documents such as technical guides or entire books</t>
  </si>
  <si>
    <t>Fewer hallucinations, 200k context length, tool use</t>
  </si>
  <si>
    <t>200K context window! 1M for researchers</t>
  </si>
  <si>
    <t>has knowledge outside training set (RAG), tool use</t>
  </si>
  <si>
    <t>business orientated - "purpose-built to excel at real-world enterprise use cases."</t>
  </si>
  <si>
    <t>Huge dataset, 12% Chinese "Therefore, we acknowledge that DeepSeek-V2 still has a slight gap in basic English capabilities with LLaMA3 70B".</t>
  </si>
  <si>
    <t>Prelude to DeepSeek-R1</t>
  </si>
  <si>
    <t>Major reasoning open-source LLM with performance comparable to ChatGPT-o1</t>
  </si>
  <si>
    <t>"Enhanced Representation through kNowledge IntEgration"</t>
  </si>
  <si>
    <t>Enhanced Representation through kNowledge IntEgration</t>
  </si>
  <si>
    <t>"rivals GPT-4 in capabilities"</t>
  </si>
  <si>
    <t>“EXAONE”=“EXpert AI for EveryONE”</t>
  </si>
  <si>
    <t>EXAONE”=“EXpert AI for EveryONE”</t>
  </si>
  <si>
    <t>Largest open-access model</t>
  </si>
  <si>
    <t>foundational large language model (LLM) with 40 billion parameters trained on one trillion tokens</t>
  </si>
  <si>
    <t>scientific only</t>
  </si>
  <si>
    <t>1M context length.</t>
  </si>
  <si>
    <t>100 languages</t>
  </si>
  <si>
    <t>introduces native image generation and controllable text-to-speech capabilities</t>
  </si>
  <si>
    <t>Bot, based on Chincilla</t>
  </si>
  <si>
    <t>Best Chinese model to date based on analysis. Follows OpenAI roadmap</t>
  </si>
  <si>
    <t>trained on Reddit only</t>
  </si>
  <si>
    <t>significantly better model than other earlier GPTs</t>
  </si>
  <si>
    <t>"OpenAI would not disclose exactly how large GPT-4o mini is, but said it’s roughly in the same tier as other small AI models, such as Llama 3 8b, Claude Haiku and Gemini 1.5 Flash."</t>
  </si>
  <si>
    <t>likely early "beta" of GPT-5</t>
  </si>
  <si>
    <t>trained on 2.5T token</t>
  </si>
  <si>
    <t>Twitter chatbot trained on Twitter data, Context=128k.</t>
  </si>
  <si>
    <t>Twitter chatbot trained on Twitter data</t>
  </si>
  <si>
    <t>"Runs natively and fully offline on mobile phone."</t>
  </si>
  <si>
    <t>Image-aware Decoder Enhanced à la Flamingo with Interleaved Cross-attentionS</t>
  </si>
  <si>
    <t>optimized for business use cases and capabilities such as function calling, structured output (JSON), and grounded generation.</t>
  </si>
  <si>
    <t>outperforming Llama 2 70B using 35% less compute.</t>
  </si>
  <si>
    <t>Open source LLM comes in 3 parameter sizes - 7, 30, and 70 bn, Context window=4096</t>
  </si>
  <si>
    <t>Enhanced performance</t>
  </si>
  <si>
    <t>Researchers only, noncommercial only.</t>
  </si>
  <si>
    <t>Open source, outperforms Llama2</t>
  </si>
  <si>
    <t>natively fluent in English, French, Spanish, German, and Italian</t>
  </si>
  <si>
    <t>Optimised for latency and cost.</t>
  </si>
  <si>
    <t>processes input and generates output at the same speed and for the same cost as a 12B model.'</t>
  </si>
  <si>
    <t>Nvidia's LLM</t>
  </si>
  <si>
    <t>Nvidia's LLM. Open-source equiv of Mar/2023 GPT-4</t>
  </si>
  <si>
    <t>Flamingo clone.</t>
  </si>
  <si>
    <t>First major LLM from Amazon, same performance as LLama 3.2</t>
  </si>
  <si>
    <t>a version of our most intelligent model that thinks longer for the most reliable responses</t>
  </si>
  <si>
    <t>English, Chinese, Japanese, Korean, and other languages.</t>
  </si>
  <si>
    <t>phi3-mini can be quantized to 4-bits so that it only occupies ≈ 1.8GB of memory.</t>
  </si>
  <si>
    <t>GPT-4 scale; low media coverage; no demo in Western world</t>
  </si>
  <si>
    <t>Trained on Chinese GPUs</t>
  </si>
  <si>
    <t>"better than GPT-4"</t>
  </si>
  <si>
    <t>Outperforms Llama 2. Chinese and English.</t>
  </si>
  <si>
    <t>Open Access</t>
  </si>
  <si>
    <t>YES</t>
  </si>
  <si>
    <t>NO</t>
  </si>
  <si>
    <t>Significant</t>
  </si>
  <si>
    <t>Lab</t>
  </si>
  <si>
    <t>AMD</t>
  </si>
  <si>
    <t>Apple</t>
  </si>
  <si>
    <t>Snowflake AI Research</t>
  </si>
  <si>
    <t>Meta AI</t>
  </si>
  <si>
    <t>Baichuan Intelligence</t>
  </si>
  <si>
    <t>BigScience</t>
  </si>
  <si>
    <t>Bloomberg</t>
  </si>
  <si>
    <t>ByteDance</t>
  </si>
  <si>
    <t>OpenAI</t>
  </si>
  <si>
    <t>DeepMind</t>
  </si>
  <si>
    <t>Independent</t>
  </si>
  <si>
    <t>Anthropic</t>
  </si>
  <si>
    <t>MosaicML</t>
  </si>
  <si>
    <t>International</t>
  </si>
  <si>
    <t>DeepSeek-AI</t>
  </si>
  <si>
    <t>Baidu</t>
  </si>
  <si>
    <t>LG</t>
  </si>
  <si>
    <t>TII</t>
  </si>
  <si>
    <t>Google</t>
  </si>
  <si>
    <t>Google DeepMind</t>
  </si>
  <si>
    <t>Tsinghua</t>
  </si>
  <si>
    <t>Together</t>
  </si>
  <si>
    <t>IBM</t>
  </si>
  <si>
    <t>Microsoft</t>
  </si>
  <si>
    <t>xAI</t>
  </si>
  <si>
    <t>H20.ai</t>
  </si>
  <si>
    <t>Amazon</t>
  </si>
  <si>
    <t>iFlyTek</t>
  </si>
  <si>
    <t>Inflection AI</t>
  </si>
  <si>
    <t>Shanghai AI Laboratory/SenseTime</t>
  </si>
  <si>
    <t>AI21</t>
  </si>
  <si>
    <t>MIT</t>
  </si>
  <si>
    <t>LLM360</t>
  </si>
  <si>
    <t>Liquid AI</t>
  </si>
  <si>
    <t>CMU</t>
  </si>
  <si>
    <t>NVIDIA</t>
  </si>
  <si>
    <t>Mistral</t>
  </si>
  <si>
    <t>Rubiks AI</t>
  </si>
  <si>
    <t>Allen AI</t>
  </si>
  <si>
    <t>OrionStar</t>
  </si>
  <si>
    <t>Writer</t>
  </si>
  <si>
    <t>EleutherAI</t>
  </si>
  <si>
    <t>Alibaba</t>
  </si>
  <si>
    <t>Rakuten Group</t>
  </si>
  <si>
    <t>Reka AI</t>
  </si>
  <si>
    <t>Cartesia</t>
  </si>
  <si>
    <t>RWKV</t>
  </si>
  <si>
    <t>SenseTime</t>
  </si>
  <si>
    <t>Kunlun Tech</t>
  </si>
  <si>
    <t>BAAI</t>
  </si>
  <si>
    <t>China Telecom Artificial Intelligence Research Institute</t>
  </si>
  <si>
    <t>Wenge</t>
  </si>
  <si>
    <t>01-ai</t>
  </si>
  <si>
    <t>LM Arena Score</t>
  </si>
  <si>
    <t>Source</t>
  </si>
  <si>
    <t>https://docs.google.com/spreadsheets/d/1kc262HZSMAWI6FVsh0zJwbB-ooYvzhCHaHcNUiA0_hY/edit?gid=1158069878#gid=1158069878</t>
  </si>
  <si>
    <t>calculated by sqrt(parameters * tokens) / 300. It is a dirty quick rating of models power</t>
  </si>
  <si>
    <t>https://huggingface.co/spaces/lmarena-ai/chatbot-arena-leaderboard</t>
  </si>
  <si>
    <t>tokens:params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</si>
</sst>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 tint="-0.249977111117893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0" fillId="0" borderId="0" xfId="0" applyNumberFormat="1"/>
    <xf numFmtId="3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5"/>
  <sheetViews>
    <sheetView tabSelected="1" zoomScale="160" zoomScaleNormal="160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22.42578125" style="1" bestFit="1" customWidth="1"/>
    <col min="2" max="2" width="6.5703125" bestFit="1" customWidth="1"/>
    <col min="3" max="3" width="9.42578125" bestFit="1" customWidth="1"/>
    <col min="4" max="4" width="9.42578125" customWidth="1"/>
    <col min="5" max="5" width="8.42578125" bestFit="1" customWidth="1"/>
    <col min="6" max="6" width="15" bestFit="1" customWidth="1"/>
    <col min="7" max="7" width="18.140625" bestFit="1" customWidth="1"/>
    <col min="8" max="8" width="12.28515625" bestFit="1" customWidth="1"/>
    <col min="9" max="9" width="11.140625" bestFit="1" customWidth="1"/>
    <col min="10" max="10" width="20.42578125" customWidth="1"/>
    <col min="11" max="11" width="16.85546875" customWidth="1"/>
    <col min="12" max="12" width="15.42578125" customWidth="1"/>
    <col min="13" max="13" width="12" bestFit="1" customWidth="1"/>
    <col min="14" max="14" width="5.42578125" bestFit="1" customWidth="1"/>
    <col min="15" max="15" width="12.140625" bestFit="1" customWidth="1"/>
    <col min="16" max="16" width="10.2851562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473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419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415</v>
      </c>
      <c r="P1" s="1" t="s">
        <v>418</v>
      </c>
    </row>
    <row r="2" spans="1:16" x14ac:dyDescent="0.25">
      <c r="A2" s="1" t="s">
        <v>12</v>
      </c>
      <c r="B2">
        <v>23</v>
      </c>
      <c r="C2" t="s">
        <v>141</v>
      </c>
      <c r="E2">
        <f>SQRT((F2*G2))/300</f>
        <v>3.1701734968294717E-2</v>
      </c>
      <c r="F2">
        <v>0.13500000000000001</v>
      </c>
      <c r="G2">
        <v>670</v>
      </c>
      <c r="H2">
        <f>IF(F2,ROUNDUP(G2/F2,0),0)</f>
        <v>4963</v>
      </c>
      <c r="I2" s="2">
        <v>45536</v>
      </c>
      <c r="J2" s="2" t="s">
        <v>420</v>
      </c>
      <c r="K2" t="s">
        <v>149</v>
      </c>
      <c r="L2" t="s">
        <v>245</v>
      </c>
      <c r="M2" t="s">
        <v>355</v>
      </c>
      <c r="N2" t="s">
        <v>358</v>
      </c>
      <c r="O2" t="s">
        <v>417</v>
      </c>
      <c r="P2" t="s">
        <v>417</v>
      </c>
    </row>
    <row r="3" spans="1:16" x14ac:dyDescent="0.25">
      <c r="A3" s="1" t="s">
        <v>140</v>
      </c>
      <c r="B3">
        <v>26.8</v>
      </c>
      <c r="C3" t="s">
        <v>141</v>
      </c>
      <c r="E3">
        <f>SQRT((F3*G3))/300</f>
        <v>0.2250925735484551</v>
      </c>
      <c r="F3">
        <v>3.04</v>
      </c>
      <c r="G3" s="3">
        <v>1500</v>
      </c>
      <c r="H3">
        <f>IF(F3,ROUNDUP(G3/F3,0),0)</f>
        <v>494</v>
      </c>
      <c r="I3" s="2">
        <v>45444</v>
      </c>
      <c r="J3" s="2" t="s">
        <v>421</v>
      </c>
      <c r="K3" t="s">
        <v>150</v>
      </c>
      <c r="L3" t="s">
        <v>246</v>
      </c>
      <c r="M3" t="s">
        <v>355</v>
      </c>
      <c r="O3" t="s">
        <v>417</v>
      </c>
      <c r="P3" t="s">
        <v>416</v>
      </c>
    </row>
    <row r="4" spans="1:16" x14ac:dyDescent="0.25">
      <c r="A4" s="1" t="s">
        <v>13</v>
      </c>
      <c r="B4">
        <v>67.3</v>
      </c>
      <c r="C4" t="s">
        <v>141</v>
      </c>
      <c r="E4">
        <f t="shared" ref="E4:E67" si="0">SQRT((F4*G4))/300</f>
        <v>4.3204937989385739</v>
      </c>
      <c r="F4">
        <v>480</v>
      </c>
      <c r="G4" s="3">
        <v>3500</v>
      </c>
      <c r="H4">
        <f t="shared" ref="H4:H67" si="1">IF(F4,ROUNDUP(G4/F4,0),0)</f>
        <v>8</v>
      </c>
      <c r="I4" s="2">
        <v>45383</v>
      </c>
      <c r="J4" s="2" t="s">
        <v>422</v>
      </c>
      <c r="K4" t="s">
        <v>151</v>
      </c>
      <c r="L4" t="s">
        <v>247</v>
      </c>
      <c r="M4" t="s">
        <v>356</v>
      </c>
      <c r="O4" t="s">
        <v>417</v>
      </c>
      <c r="P4" t="s">
        <v>417</v>
      </c>
    </row>
    <row r="5" spans="1:16" x14ac:dyDescent="0.25">
      <c r="A5" s="1" t="s">
        <v>14</v>
      </c>
      <c r="B5">
        <v>47.9</v>
      </c>
      <c r="C5" t="s">
        <v>142</v>
      </c>
      <c r="E5">
        <f t="shared" si="0"/>
        <v>6.99205898780101E-2</v>
      </c>
      <c r="F5">
        <v>11</v>
      </c>
      <c r="G5">
        <v>40</v>
      </c>
      <c r="H5">
        <f t="shared" si="1"/>
        <v>4</v>
      </c>
      <c r="I5" s="2">
        <v>44774</v>
      </c>
      <c r="J5" s="2" t="s">
        <v>423</v>
      </c>
      <c r="L5" t="s">
        <v>248</v>
      </c>
      <c r="M5" t="s">
        <v>355</v>
      </c>
      <c r="O5" t="s">
        <v>417</v>
      </c>
      <c r="P5" t="s">
        <v>417</v>
      </c>
    </row>
    <row r="6" spans="1:16" x14ac:dyDescent="0.25">
      <c r="A6" s="1" t="s">
        <v>15</v>
      </c>
      <c r="B6">
        <v>54.2</v>
      </c>
      <c r="C6" t="s">
        <v>143</v>
      </c>
      <c r="E6">
        <f t="shared" si="0"/>
        <v>0.61282587702834124</v>
      </c>
      <c r="F6">
        <v>13</v>
      </c>
      <c r="G6" s="3">
        <v>2600</v>
      </c>
      <c r="H6">
        <f t="shared" si="1"/>
        <v>200</v>
      </c>
      <c r="I6" s="2">
        <v>45170</v>
      </c>
      <c r="J6" s="2" t="s">
        <v>424</v>
      </c>
      <c r="L6" t="s">
        <v>249</v>
      </c>
      <c r="M6" t="s">
        <v>355</v>
      </c>
      <c r="N6" t="s">
        <v>359</v>
      </c>
      <c r="O6" t="s">
        <v>416</v>
      </c>
      <c r="P6" t="s">
        <v>417</v>
      </c>
    </row>
    <row r="7" spans="1:16" x14ac:dyDescent="0.25">
      <c r="A7" s="1" t="s">
        <v>16</v>
      </c>
      <c r="B7">
        <v>39.1</v>
      </c>
      <c r="C7" t="s">
        <v>141</v>
      </c>
      <c r="E7">
        <f t="shared" si="0"/>
        <v>0.8460102442248163</v>
      </c>
      <c r="F7">
        <v>176</v>
      </c>
      <c r="G7">
        <v>366</v>
      </c>
      <c r="H7">
        <f t="shared" si="1"/>
        <v>3</v>
      </c>
      <c r="I7" s="2">
        <v>44743</v>
      </c>
      <c r="J7" s="2" t="s">
        <v>425</v>
      </c>
      <c r="K7" t="s">
        <v>152</v>
      </c>
      <c r="L7" t="s">
        <v>250</v>
      </c>
      <c r="M7" t="s">
        <v>355</v>
      </c>
      <c r="N7" t="s">
        <v>360</v>
      </c>
      <c r="O7" t="s">
        <v>416</v>
      </c>
      <c r="P7" t="s">
        <v>416</v>
      </c>
    </row>
    <row r="8" spans="1:16" x14ac:dyDescent="0.25">
      <c r="A8" s="1" t="s">
        <v>17</v>
      </c>
      <c r="B8">
        <v>39.200000000000003</v>
      </c>
      <c r="C8" t="s">
        <v>141</v>
      </c>
      <c r="E8">
        <f t="shared" si="0"/>
        <v>0.56223759311443333</v>
      </c>
      <c r="F8">
        <v>50</v>
      </c>
      <c r="G8">
        <v>569</v>
      </c>
      <c r="H8">
        <f t="shared" si="1"/>
        <v>12</v>
      </c>
      <c r="I8" s="2">
        <v>44986</v>
      </c>
      <c r="J8" s="2" t="s">
        <v>426</v>
      </c>
      <c r="L8" t="s">
        <v>251</v>
      </c>
      <c r="M8" t="s">
        <v>355</v>
      </c>
      <c r="N8" t="s">
        <v>361</v>
      </c>
      <c r="O8" t="s">
        <v>417</v>
      </c>
      <c r="P8" t="s">
        <v>416</v>
      </c>
    </row>
    <row r="9" spans="1:16" x14ac:dyDescent="0.25">
      <c r="A9" s="1" t="s">
        <v>18</v>
      </c>
      <c r="B9">
        <v>44</v>
      </c>
      <c r="C9" t="s">
        <v>143</v>
      </c>
      <c r="E9">
        <f t="shared" si="0"/>
        <v>0.76376261582597327</v>
      </c>
      <c r="F9">
        <v>175</v>
      </c>
      <c r="G9">
        <v>300</v>
      </c>
      <c r="H9">
        <f t="shared" si="1"/>
        <v>2</v>
      </c>
      <c r="I9" s="2">
        <v>45323</v>
      </c>
      <c r="J9" s="2" t="s">
        <v>427</v>
      </c>
      <c r="L9" t="s">
        <v>252</v>
      </c>
      <c r="M9" t="s">
        <v>355</v>
      </c>
      <c r="N9" t="s">
        <v>362</v>
      </c>
      <c r="O9" t="s">
        <v>417</v>
      </c>
      <c r="P9" t="s">
        <v>417</v>
      </c>
    </row>
    <row r="10" spans="1:16" x14ac:dyDescent="0.25">
      <c r="A10" s="1" t="s">
        <v>19</v>
      </c>
      <c r="B10">
        <v>44</v>
      </c>
      <c r="C10" t="s">
        <v>143</v>
      </c>
      <c r="E10">
        <f t="shared" si="0"/>
        <v>1.3291601358251257</v>
      </c>
      <c r="F10">
        <v>530</v>
      </c>
      <c r="G10">
        <v>300</v>
      </c>
      <c r="H10">
        <f t="shared" si="1"/>
        <v>1</v>
      </c>
      <c r="I10" s="2">
        <v>45323</v>
      </c>
      <c r="J10" s="2" t="s">
        <v>427</v>
      </c>
      <c r="L10" t="s">
        <v>252</v>
      </c>
      <c r="M10" t="s">
        <v>355</v>
      </c>
      <c r="N10" t="s">
        <v>362</v>
      </c>
      <c r="O10" t="s">
        <v>417</v>
      </c>
      <c r="P10" t="s">
        <v>417</v>
      </c>
    </row>
    <row r="11" spans="1:16" x14ac:dyDescent="0.25">
      <c r="A11" s="1" t="s">
        <v>20</v>
      </c>
      <c r="B11">
        <v>65.8</v>
      </c>
      <c r="C11" t="s">
        <v>142</v>
      </c>
      <c r="E11">
        <f t="shared" si="0"/>
        <v>1.8642841938812751</v>
      </c>
      <c r="F11">
        <v>34</v>
      </c>
      <c r="G11" s="3">
        <v>9200</v>
      </c>
      <c r="H11">
        <f t="shared" si="1"/>
        <v>271</v>
      </c>
      <c r="I11" s="2">
        <v>45413</v>
      </c>
      <c r="J11" s="2" t="s">
        <v>423</v>
      </c>
      <c r="K11" t="s">
        <v>153</v>
      </c>
      <c r="L11" t="s">
        <v>253</v>
      </c>
      <c r="M11" t="s">
        <v>355</v>
      </c>
      <c r="O11" t="s">
        <v>417</v>
      </c>
      <c r="P11" t="s">
        <v>417</v>
      </c>
    </row>
    <row r="12" spans="1:16" x14ac:dyDescent="0.25">
      <c r="A12" s="1" t="s">
        <v>21</v>
      </c>
      <c r="B12">
        <v>70</v>
      </c>
      <c r="C12" t="s">
        <v>144</v>
      </c>
      <c r="E12">
        <f t="shared" si="0"/>
        <v>0</v>
      </c>
      <c r="F12">
        <v>20</v>
      </c>
      <c r="H12">
        <f t="shared" si="1"/>
        <v>0</v>
      </c>
      <c r="I12" s="2">
        <v>44866</v>
      </c>
      <c r="J12" s="2" t="s">
        <v>428</v>
      </c>
      <c r="K12" t="s">
        <v>154</v>
      </c>
      <c r="L12" t="s">
        <v>254</v>
      </c>
      <c r="M12" t="s">
        <v>355</v>
      </c>
      <c r="O12" t="s">
        <v>417</v>
      </c>
      <c r="P12" t="s">
        <v>416</v>
      </c>
    </row>
    <row r="13" spans="1:16" x14ac:dyDescent="0.25">
      <c r="A13" s="1" t="s">
        <v>22</v>
      </c>
      <c r="B13">
        <v>67.5</v>
      </c>
      <c r="C13" t="s">
        <v>145</v>
      </c>
      <c r="E13">
        <f t="shared" si="0"/>
        <v>1.0434983894999017</v>
      </c>
      <c r="F13">
        <v>70</v>
      </c>
      <c r="G13" s="3">
        <v>1400</v>
      </c>
      <c r="H13">
        <f t="shared" si="1"/>
        <v>20</v>
      </c>
      <c r="I13" s="2">
        <v>44621</v>
      </c>
      <c r="J13" s="2" t="s">
        <v>429</v>
      </c>
      <c r="L13" t="s">
        <v>255</v>
      </c>
      <c r="M13" t="s">
        <v>355</v>
      </c>
      <c r="N13" t="s">
        <v>363</v>
      </c>
      <c r="O13" t="s">
        <v>417</v>
      </c>
      <c r="P13" t="s">
        <v>417</v>
      </c>
    </row>
    <row r="14" spans="1:16" x14ac:dyDescent="0.25">
      <c r="A14" s="1" t="s">
        <v>23</v>
      </c>
      <c r="C14" t="s">
        <v>141</v>
      </c>
      <c r="E14">
        <f t="shared" si="0"/>
        <v>0.20221001184137469</v>
      </c>
      <c r="F14">
        <v>1.6</v>
      </c>
      <c r="G14" s="3">
        <v>2300</v>
      </c>
      <c r="H14">
        <f t="shared" si="1"/>
        <v>1438</v>
      </c>
      <c r="I14" s="2">
        <v>45413</v>
      </c>
      <c r="J14" s="2" t="s">
        <v>430</v>
      </c>
      <c r="K14" t="s">
        <v>155</v>
      </c>
      <c r="L14" t="s">
        <v>256</v>
      </c>
      <c r="M14" t="s">
        <v>355</v>
      </c>
      <c r="N14" t="s">
        <v>364</v>
      </c>
      <c r="O14" t="s">
        <v>417</v>
      </c>
      <c r="P14" t="s">
        <v>417</v>
      </c>
    </row>
    <row r="15" spans="1:16" x14ac:dyDescent="0.25">
      <c r="A15" s="1" t="s">
        <v>24</v>
      </c>
      <c r="B15">
        <v>78.5</v>
      </c>
      <c r="C15" t="s">
        <v>146</v>
      </c>
      <c r="E15">
        <f t="shared" si="0"/>
        <v>1.9002923751652301</v>
      </c>
      <c r="F15">
        <v>130</v>
      </c>
      <c r="G15" s="3">
        <v>2500</v>
      </c>
      <c r="H15">
        <f t="shared" si="1"/>
        <v>20</v>
      </c>
      <c r="I15" s="2">
        <v>45108</v>
      </c>
      <c r="J15" s="2" t="s">
        <v>431</v>
      </c>
      <c r="K15" t="s">
        <v>156</v>
      </c>
      <c r="L15" t="s">
        <v>257</v>
      </c>
      <c r="M15" t="s">
        <v>355</v>
      </c>
      <c r="N15" t="s">
        <v>365</v>
      </c>
      <c r="O15" t="s">
        <v>417</v>
      </c>
      <c r="P15" t="s">
        <v>416</v>
      </c>
    </row>
    <row r="16" spans="1:16" x14ac:dyDescent="0.25">
      <c r="A16" s="1" t="s">
        <v>25</v>
      </c>
      <c r="B16">
        <v>78.5</v>
      </c>
      <c r="C16" t="s">
        <v>146</v>
      </c>
      <c r="E16">
        <f t="shared" si="0"/>
        <v>1.9002923751652301</v>
      </c>
      <c r="F16">
        <v>130</v>
      </c>
      <c r="G16" s="3">
        <v>2500</v>
      </c>
      <c r="H16">
        <f t="shared" si="1"/>
        <v>20</v>
      </c>
      <c r="I16" s="2">
        <v>45231</v>
      </c>
      <c r="J16" s="2" t="s">
        <v>431</v>
      </c>
      <c r="K16" t="s">
        <v>156</v>
      </c>
      <c r="L16" t="s">
        <v>258</v>
      </c>
      <c r="M16" t="s">
        <v>355</v>
      </c>
      <c r="N16" t="s">
        <v>366</v>
      </c>
      <c r="O16" t="s">
        <v>417</v>
      </c>
      <c r="P16" t="s">
        <v>416</v>
      </c>
    </row>
    <row r="17" spans="1:16" x14ac:dyDescent="0.25">
      <c r="A17" s="1" t="s">
        <v>26</v>
      </c>
      <c r="B17">
        <v>86.8</v>
      </c>
      <c r="C17" t="s">
        <v>146</v>
      </c>
      <c r="D17" s="3">
        <v>1248</v>
      </c>
      <c r="E17">
        <f t="shared" si="0"/>
        <v>29.814239699997199</v>
      </c>
      <c r="F17">
        <v>2000</v>
      </c>
      <c r="G17" s="3">
        <v>40000</v>
      </c>
      <c r="H17">
        <f t="shared" si="1"/>
        <v>20</v>
      </c>
      <c r="I17" s="2">
        <v>45352</v>
      </c>
      <c r="J17" s="2" t="s">
        <v>431</v>
      </c>
      <c r="K17" t="s">
        <v>156</v>
      </c>
      <c r="L17" t="s">
        <v>259</v>
      </c>
      <c r="M17" t="s">
        <v>355</v>
      </c>
      <c r="N17" t="s">
        <v>367</v>
      </c>
      <c r="O17" t="s">
        <v>417</v>
      </c>
      <c r="P17" t="s">
        <v>416</v>
      </c>
    </row>
    <row r="18" spans="1:16" x14ac:dyDescent="0.25">
      <c r="A18" s="1" t="s">
        <v>27</v>
      </c>
      <c r="B18">
        <v>90.5</v>
      </c>
      <c r="C18" t="s">
        <v>146</v>
      </c>
      <c r="D18" s="3">
        <v>1283</v>
      </c>
      <c r="E18">
        <f t="shared" si="0"/>
        <v>0</v>
      </c>
      <c r="H18">
        <f t="shared" si="1"/>
        <v>0</v>
      </c>
      <c r="I18" s="2">
        <v>45444</v>
      </c>
      <c r="J18" s="2" t="s">
        <v>431</v>
      </c>
      <c r="K18" t="s">
        <v>157</v>
      </c>
      <c r="L18" t="s">
        <v>260</v>
      </c>
      <c r="M18" t="s">
        <v>355</v>
      </c>
      <c r="O18" t="s">
        <v>417</v>
      </c>
      <c r="P18" t="s">
        <v>416</v>
      </c>
    </row>
    <row r="19" spans="1:16" x14ac:dyDescent="0.25">
      <c r="A19" s="1" t="s">
        <v>28</v>
      </c>
      <c r="B19">
        <v>37.9</v>
      </c>
      <c r="C19" t="s">
        <v>141</v>
      </c>
      <c r="E19">
        <f t="shared" si="0"/>
        <v>0.52174919474995085</v>
      </c>
      <c r="F19">
        <v>35</v>
      </c>
      <c r="G19">
        <v>700</v>
      </c>
      <c r="H19">
        <f t="shared" si="1"/>
        <v>20</v>
      </c>
      <c r="I19" s="2">
        <v>45352</v>
      </c>
      <c r="J19" s="2" t="s">
        <v>158</v>
      </c>
      <c r="K19" t="s">
        <v>158</v>
      </c>
      <c r="L19" t="s">
        <v>261</v>
      </c>
      <c r="M19" t="s">
        <v>355</v>
      </c>
      <c r="N19" t="s">
        <v>368</v>
      </c>
      <c r="O19" t="s">
        <v>417</v>
      </c>
      <c r="P19" t="s">
        <v>417</v>
      </c>
    </row>
    <row r="20" spans="1:16" x14ac:dyDescent="0.25">
      <c r="A20" s="1" t="s">
        <v>29</v>
      </c>
      <c r="B20">
        <v>75.7</v>
      </c>
      <c r="C20" t="s">
        <v>141</v>
      </c>
      <c r="E20">
        <f t="shared" si="0"/>
        <v>2.1499353995462798</v>
      </c>
      <c r="F20">
        <v>104</v>
      </c>
      <c r="G20" s="3">
        <v>4000</v>
      </c>
      <c r="H20">
        <f t="shared" si="1"/>
        <v>39</v>
      </c>
      <c r="I20" s="2">
        <v>45383</v>
      </c>
      <c r="J20" s="2" t="s">
        <v>158</v>
      </c>
      <c r="K20" t="s">
        <v>159</v>
      </c>
      <c r="L20" t="s">
        <v>262</v>
      </c>
      <c r="M20" t="s">
        <v>355</v>
      </c>
      <c r="N20" t="s">
        <v>369</v>
      </c>
      <c r="O20" t="s">
        <v>417</v>
      </c>
      <c r="P20" t="s">
        <v>417</v>
      </c>
    </row>
    <row r="21" spans="1:16" x14ac:dyDescent="0.25">
      <c r="A21" s="1" t="s">
        <v>30</v>
      </c>
      <c r="B21">
        <v>73.7</v>
      </c>
      <c r="C21" t="s">
        <v>141</v>
      </c>
      <c r="E21">
        <f t="shared" si="0"/>
        <v>4.1952353926806065</v>
      </c>
      <c r="F21">
        <v>132</v>
      </c>
      <c r="G21" s="3">
        <v>12000</v>
      </c>
      <c r="H21">
        <f t="shared" si="1"/>
        <v>91</v>
      </c>
      <c r="I21" s="2">
        <v>45352</v>
      </c>
      <c r="J21" s="2" t="s">
        <v>432</v>
      </c>
      <c r="K21" t="s">
        <v>160</v>
      </c>
      <c r="L21" t="s">
        <v>263</v>
      </c>
      <c r="M21" t="s">
        <v>357</v>
      </c>
      <c r="O21" t="s">
        <v>417</v>
      </c>
      <c r="P21" t="s">
        <v>417</v>
      </c>
    </row>
    <row r="22" spans="1:16" x14ac:dyDescent="0.25">
      <c r="A22" s="1" t="s">
        <v>31</v>
      </c>
      <c r="B22">
        <v>63.7</v>
      </c>
      <c r="C22" t="s">
        <v>141</v>
      </c>
      <c r="E22">
        <f t="shared" si="0"/>
        <v>0.44969125210773475</v>
      </c>
      <c r="F22">
        <v>7</v>
      </c>
      <c r="G22" s="3">
        <v>2600</v>
      </c>
      <c r="H22">
        <f t="shared" si="1"/>
        <v>372</v>
      </c>
      <c r="I22" s="2">
        <v>45444</v>
      </c>
      <c r="J22" s="2" t="s">
        <v>433</v>
      </c>
      <c r="K22" t="s">
        <v>161</v>
      </c>
      <c r="L22" t="s">
        <v>264</v>
      </c>
      <c r="M22" t="s">
        <v>355</v>
      </c>
      <c r="O22" t="s">
        <v>417</v>
      </c>
      <c r="P22" t="s">
        <v>417</v>
      </c>
    </row>
    <row r="23" spans="1:16" x14ac:dyDescent="0.25">
      <c r="A23" s="1" t="s">
        <v>32</v>
      </c>
      <c r="B23">
        <v>54.8</v>
      </c>
      <c r="C23" t="s">
        <v>143</v>
      </c>
      <c r="D23" s="3">
        <v>1258</v>
      </c>
      <c r="E23">
        <f t="shared" si="0"/>
        <v>4.6086874487211649</v>
      </c>
      <c r="F23">
        <v>236</v>
      </c>
      <c r="G23" s="3">
        <v>8100</v>
      </c>
      <c r="H23">
        <f t="shared" si="1"/>
        <v>35</v>
      </c>
      <c r="I23" s="2">
        <v>45413</v>
      </c>
      <c r="J23" s="2" t="s">
        <v>434</v>
      </c>
      <c r="K23" t="s">
        <v>162</v>
      </c>
      <c r="L23" t="s">
        <v>265</v>
      </c>
      <c r="M23" t="s">
        <v>357</v>
      </c>
      <c r="N23" t="s">
        <v>370</v>
      </c>
      <c r="O23" t="s">
        <v>417</v>
      </c>
      <c r="P23" t="s">
        <v>417</v>
      </c>
    </row>
    <row r="24" spans="1:16" x14ac:dyDescent="0.25">
      <c r="A24" s="1" t="s">
        <v>33</v>
      </c>
      <c r="B24">
        <v>87.1</v>
      </c>
      <c r="C24" t="s">
        <v>143</v>
      </c>
      <c r="D24" s="3">
        <v>1317</v>
      </c>
      <c r="E24">
        <f t="shared" si="0"/>
        <v>10.504390616414748</v>
      </c>
      <c r="F24">
        <v>671</v>
      </c>
      <c r="G24" s="3">
        <v>14800</v>
      </c>
      <c r="H24">
        <f t="shared" si="1"/>
        <v>23</v>
      </c>
      <c r="I24" s="2">
        <v>45627</v>
      </c>
      <c r="J24" s="2" t="s">
        <v>434</v>
      </c>
      <c r="K24" t="s">
        <v>162</v>
      </c>
      <c r="L24" t="s">
        <v>266</v>
      </c>
      <c r="M24" t="s">
        <v>357</v>
      </c>
      <c r="N24" t="s">
        <v>371</v>
      </c>
      <c r="O24" t="s">
        <v>416</v>
      </c>
      <c r="P24" t="s">
        <v>416</v>
      </c>
    </row>
    <row r="25" spans="1:16" x14ac:dyDescent="0.25">
      <c r="A25" s="1" t="s">
        <v>34</v>
      </c>
      <c r="B25">
        <v>90.8</v>
      </c>
      <c r="C25" t="s">
        <v>143</v>
      </c>
      <c r="D25" s="3">
        <v>1357</v>
      </c>
      <c r="E25">
        <f t="shared" si="0"/>
        <v>10.504390616414748</v>
      </c>
      <c r="F25">
        <v>671</v>
      </c>
      <c r="G25" s="3">
        <v>14800</v>
      </c>
      <c r="H25">
        <f t="shared" si="1"/>
        <v>23</v>
      </c>
      <c r="I25" s="2">
        <v>45658</v>
      </c>
      <c r="J25" s="2" t="s">
        <v>434</v>
      </c>
      <c r="K25" t="s">
        <v>162</v>
      </c>
      <c r="L25" t="s">
        <v>266</v>
      </c>
      <c r="M25" t="s">
        <v>357</v>
      </c>
      <c r="N25" t="s">
        <v>372</v>
      </c>
      <c r="O25" t="s">
        <v>416</v>
      </c>
      <c r="P25" t="s">
        <v>416</v>
      </c>
    </row>
    <row r="26" spans="1:16" x14ac:dyDescent="0.25">
      <c r="A26" s="1" t="s">
        <v>35</v>
      </c>
      <c r="B26">
        <v>65.099999999999994</v>
      </c>
      <c r="C26" t="s">
        <v>143</v>
      </c>
      <c r="E26">
        <f t="shared" si="0"/>
        <v>0</v>
      </c>
      <c r="H26">
        <f t="shared" si="1"/>
        <v>0</v>
      </c>
      <c r="I26" s="2">
        <v>45108</v>
      </c>
      <c r="J26" s="2" t="s">
        <v>435</v>
      </c>
      <c r="K26" t="s">
        <v>163</v>
      </c>
      <c r="L26" t="s">
        <v>267</v>
      </c>
      <c r="M26" t="s">
        <v>355</v>
      </c>
      <c r="N26" t="s">
        <v>373</v>
      </c>
      <c r="O26" t="s">
        <v>417</v>
      </c>
      <c r="P26" t="s">
        <v>417</v>
      </c>
    </row>
    <row r="27" spans="1:16" x14ac:dyDescent="0.25">
      <c r="A27" s="1" t="s">
        <v>36</v>
      </c>
      <c r="B27">
        <v>86</v>
      </c>
      <c r="C27" t="s">
        <v>143</v>
      </c>
      <c r="E27">
        <f t="shared" si="0"/>
        <v>14.907119849998599</v>
      </c>
      <c r="F27">
        <v>1000</v>
      </c>
      <c r="G27" s="3">
        <v>20000</v>
      </c>
      <c r="H27">
        <f t="shared" si="1"/>
        <v>20</v>
      </c>
      <c r="I27" s="2">
        <v>45200</v>
      </c>
      <c r="J27" s="2" t="s">
        <v>435</v>
      </c>
      <c r="K27" t="s">
        <v>163</v>
      </c>
      <c r="L27" t="s">
        <v>267</v>
      </c>
      <c r="M27" t="s">
        <v>355</v>
      </c>
      <c r="N27" t="s">
        <v>374</v>
      </c>
      <c r="O27" t="s">
        <v>417</v>
      </c>
      <c r="P27" t="s">
        <v>417</v>
      </c>
    </row>
    <row r="28" spans="1:16" x14ac:dyDescent="0.25">
      <c r="A28" s="1" t="s">
        <v>37</v>
      </c>
      <c r="B28">
        <v>86</v>
      </c>
      <c r="C28" t="s">
        <v>143</v>
      </c>
      <c r="E28">
        <f t="shared" si="0"/>
        <v>14.907119849998599</v>
      </c>
      <c r="F28">
        <v>1000</v>
      </c>
      <c r="G28" s="3">
        <v>20000</v>
      </c>
      <c r="H28">
        <f t="shared" si="1"/>
        <v>20</v>
      </c>
      <c r="I28" s="2">
        <v>45444</v>
      </c>
      <c r="J28" s="2" t="s">
        <v>435</v>
      </c>
      <c r="K28" t="s">
        <v>164</v>
      </c>
      <c r="L28" t="s">
        <v>267</v>
      </c>
      <c r="M28" t="s">
        <v>355</v>
      </c>
      <c r="N28" t="s">
        <v>375</v>
      </c>
      <c r="O28" t="s">
        <v>417</v>
      </c>
      <c r="P28" t="s">
        <v>417</v>
      </c>
    </row>
    <row r="29" spans="1:16" x14ac:dyDescent="0.25">
      <c r="A29" s="1" t="s">
        <v>38</v>
      </c>
      <c r="B29">
        <v>27.4</v>
      </c>
      <c r="C29" t="s">
        <v>141</v>
      </c>
      <c r="E29">
        <f t="shared" si="0"/>
        <v>0.83266639978645307</v>
      </c>
      <c r="F29">
        <v>7.8</v>
      </c>
      <c r="G29" s="3">
        <v>8000</v>
      </c>
      <c r="H29">
        <f t="shared" si="1"/>
        <v>1026</v>
      </c>
      <c r="I29" s="2">
        <v>45505</v>
      </c>
      <c r="J29" s="2" t="s">
        <v>436</v>
      </c>
      <c r="K29" t="s">
        <v>165</v>
      </c>
      <c r="L29" t="s">
        <v>268</v>
      </c>
      <c r="M29" t="s">
        <v>355</v>
      </c>
      <c r="N29" t="s">
        <v>376</v>
      </c>
      <c r="O29" t="s">
        <v>417</v>
      </c>
      <c r="P29" t="s">
        <v>416</v>
      </c>
    </row>
    <row r="30" spans="1:16" x14ac:dyDescent="0.25">
      <c r="A30" s="1" t="s">
        <v>39</v>
      </c>
      <c r="B30">
        <v>78.3</v>
      </c>
      <c r="C30" t="s">
        <v>141</v>
      </c>
      <c r="E30">
        <f t="shared" si="0"/>
        <v>1.5202339001321838</v>
      </c>
      <c r="F30">
        <v>32</v>
      </c>
      <c r="G30" s="3">
        <v>6500</v>
      </c>
      <c r="H30">
        <f t="shared" si="1"/>
        <v>204</v>
      </c>
      <c r="I30" s="2">
        <v>45627</v>
      </c>
      <c r="J30" s="2" t="s">
        <v>436</v>
      </c>
      <c r="K30" t="s">
        <v>166</v>
      </c>
      <c r="L30" t="s">
        <v>166</v>
      </c>
      <c r="M30" t="s">
        <v>355</v>
      </c>
      <c r="N30" t="s">
        <v>377</v>
      </c>
      <c r="O30" t="s">
        <v>417</v>
      </c>
      <c r="P30" t="s">
        <v>417</v>
      </c>
    </row>
    <row r="31" spans="1:16" x14ac:dyDescent="0.25">
      <c r="A31" s="1" t="s">
        <v>40</v>
      </c>
      <c r="B31">
        <v>70.599999999999994</v>
      </c>
      <c r="C31" t="s">
        <v>141</v>
      </c>
      <c r="E31">
        <f t="shared" si="0"/>
        <v>2.6457513110645907</v>
      </c>
      <c r="F31">
        <v>180</v>
      </c>
      <c r="G31" s="3">
        <v>3500</v>
      </c>
      <c r="H31">
        <f t="shared" si="1"/>
        <v>20</v>
      </c>
      <c r="I31" s="2">
        <v>45170</v>
      </c>
      <c r="J31" s="2" t="s">
        <v>437</v>
      </c>
      <c r="K31" t="s">
        <v>167</v>
      </c>
      <c r="L31" t="s">
        <v>269</v>
      </c>
      <c r="M31" t="s">
        <v>355</v>
      </c>
      <c r="N31" t="s">
        <v>378</v>
      </c>
      <c r="O31" t="s">
        <v>416</v>
      </c>
      <c r="P31" t="s">
        <v>417</v>
      </c>
    </row>
    <row r="32" spans="1:16" x14ac:dyDescent="0.25">
      <c r="A32" s="1" t="s">
        <v>41</v>
      </c>
      <c r="B32">
        <v>58.4</v>
      </c>
      <c r="C32" t="s">
        <v>141</v>
      </c>
      <c r="E32">
        <f t="shared" si="0"/>
        <v>0.81989159174992288</v>
      </c>
      <c r="F32">
        <v>11</v>
      </c>
      <c r="G32" s="3">
        <v>5500</v>
      </c>
      <c r="H32">
        <f t="shared" si="1"/>
        <v>500</v>
      </c>
      <c r="I32" s="2">
        <v>45413</v>
      </c>
      <c r="J32" s="2" t="s">
        <v>437</v>
      </c>
      <c r="K32" t="s">
        <v>168</v>
      </c>
      <c r="L32" t="s">
        <v>270</v>
      </c>
      <c r="M32" t="s">
        <v>355</v>
      </c>
      <c r="N32" t="s">
        <v>379</v>
      </c>
      <c r="O32" t="s">
        <v>417</v>
      </c>
      <c r="P32" t="s">
        <v>416</v>
      </c>
    </row>
    <row r="33" spans="1:16" x14ac:dyDescent="0.25">
      <c r="A33" s="1" t="s">
        <v>42</v>
      </c>
      <c r="B33">
        <v>62.1</v>
      </c>
      <c r="C33" t="s">
        <v>141</v>
      </c>
      <c r="E33">
        <f t="shared" si="0"/>
        <v>0.68313005106397329</v>
      </c>
      <c r="F33">
        <v>7</v>
      </c>
      <c r="G33" s="3">
        <v>6000</v>
      </c>
      <c r="H33">
        <f t="shared" si="1"/>
        <v>858</v>
      </c>
      <c r="I33" s="2">
        <v>45505</v>
      </c>
      <c r="J33" s="2" t="s">
        <v>437</v>
      </c>
      <c r="K33" t="s">
        <v>169</v>
      </c>
      <c r="L33" t="s">
        <v>271</v>
      </c>
      <c r="M33" t="s">
        <v>355</v>
      </c>
      <c r="O33" t="s">
        <v>417</v>
      </c>
      <c r="P33" t="s">
        <v>417</v>
      </c>
    </row>
    <row r="34" spans="1:16" x14ac:dyDescent="0.25">
      <c r="A34" s="1" t="s">
        <v>43</v>
      </c>
      <c r="B34">
        <v>73.5</v>
      </c>
      <c r="C34" t="s">
        <v>145</v>
      </c>
      <c r="E34">
        <f t="shared" si="0"/>
        <v>2.1633307652783937</v>
      </c>
      <c r="F34">
        <v>540</v>
      </c>
      <c r="G34">
        <v>780</v>
      </c>
      <c r="H34">
        <f t="shared" si="1"/>
        <v>2</v>
      </c>
      <c r="I34" s="2">
        <v>44835</v>
      </c>
      <c r="J34" s="2" t="s">
        <v>438</v>
      </c>
      <c r="L34" t="s">
        <v>272</v>
      </c>
      <c r="M34" t="s">
        <v>355</v>
      </c>
      <c r="O34" t="s">
        <v>417</v>
      </c>
      <c r="P34" t="s">
        <v>417</v>
      </c>
    </row>
    <row r="35" spans="1:16" x14ac:dyDescent="0.25">
      <c r="A35" s="1" t="s">
        <v>44</v>
      </c>
      <c r="B35">
        <v>52.6</v>
      </c>
      <c r="C35" t="s">
        <v>142</v>
      </c>
      <c r="E35">
        <f t="shared" si="0"/>
        <v>0.7745966692414834</v>
      </c>
      <c r="F35">
        <v>120</v>
      </c>
      <c r="G35">
        <v>450</v>
      </c>
      <c r="H35">
        <f t="shared" si="1"/>
        <v>4</v>
      </c>
      <c r="I35" s="2">
        <v>44866</v>
      </c>
      <c r="J35" s="2" t="s">
        <v>423</v>
      </c>
      <c r="K35" t="s">
        <v>170</v>
      </c>
      <c r="L35" t="s">
        <v>273</v>
      </c>
      <c r="M35" t="s">
        <v>355</v>
      </c>
      <c r="N35" t="s">
        <v>380</v>
      </c>
      <c r="O35" t="s">
        <v>416</v>
      </c>
      <c r="P35" t="s">
        <v>416</v>
      </c>
    </row>
    <row r="36" spans="1:16" x14ac:dyDescent="0.25">
      <c r="A36" s="1" t="s">
        <v>45</v>
      </c>
      <c r="B36">
        <v>78.900000000000006</v>
      </c>
      <c r="C36" t="s">
        <v>145</v>
      </c>
      <c r="D36" s="3">
        <v>1271</v>
      </c>
      <c r="E36">
        <f t="shared" si="0"/>
        <v>0</v>
      </c>
      <c r="H36">
        <f t="shared" si="1"/>
        <v>0</v>
      </c>
      <c r="I36" s="2">
        <v>45413</v>
      </c>
      <c r="J36" s="2" t="s">
        <v>439</v>
      </c>
      <c r="K36" t="s">
        <v>171</v>
      </c>
      <c r="L36" t="s">
        <v>274</v>
      </c>
      <c r="M36" t="s">
        <v>357</v>
      </c>
      <c r="N36" t="s">
        <v>381</v>
      </c>
      <c r="O36" t="s">
        <v>417</v>
      </c>
      <c r="P36" t="s">
        <v>416</v>
      </c>
    </row>
    <row r="37" spans="1:16" x14ac:dyDescent="0.25">
      <c r="A37" s="1" t="s">
        <v>46</v>
      </c>
      <c r="B37">
        <v>85.9</v>
      </c>
      <c r="C37" t="s">
        <v>145</v>
      </c>
      <c r="D37" s="3">
        <v>1260</v>
      </c>
      <c r="E37">
        <f t="shared" si="0"/>
        <v>22.360679774997898</v>
      </c>
      <c r="F37">
        <v>1500</v>
      </c>
      <c r="G37" s="3">
        <v>30000</v>
      </c>
      <c r="H37">
        <f t="shared" si="1"/>
        <v>20</v>
      </c>
      <c r="I37" s="2">
        <v>45323</v>
      </c>
      <c r="J37" s="2" t="s">
        <v>439</v>
      </c>
      <c r="K37" t="s">
        <v>171</v>
      </c>
      <c r="L37" t="s">
        <v>274</v>
      </c>
      <c r="M37" t="s">
        <v>357</v>
      </c>
      <c r="N37" t="s">
        <v>382</v>
      </c>
      <c r="O37" t="s">
        <v>417</v>
      </c>
      <c r="P37" t="s">
        <v>416</v>
      </c>
    </row>
    <row r="38" spans="1:16" x14ac:dyDescent="0.25">
      <c r="A38" s="1" t="s">
        <v>47</v>
      </c>
      <c r="B38">
        <v>76.400000000000006</v>
      </c>
      <c r="C38" t="s">
        <v>145</v>
      </c>
      <c r="D38" s="3">
        <v>1369</v>
      </c>
      <c r="E38">
        <f t="shared" si="0"/>
        <v>0</v>
      </c>
      <c r="H38">
        <f t="shared" si="1"/>
        <v>0</v>
      </c>
      <c r="I38" s="2">
        <v>45627</v>
      </c>
      <c r="J38" s="2" t="s">
        <v>438</v>
      </c>
      <c r="K38" t="s">
        <v>172</v>
      </c>
      <c r="L38" t="s">
        <v>172</v>
      </c>
      <c r="M38" t="s">
        <v>357</v>
      </c>
      <c r="N38" t="s">
        <v>383</v>
      </c>
      <c r="O38" t="s">
        <v>417</v>
      </c>
      <c r="P38" t="s">
        <v>417</v>
      </c>
    </row>
    <row r="39" spans="1:16" x14ac:dyDescent="0.25">
      <c r="A39" s="1" t="s">
        <v>48</v>
      </c>
      <c r="B39">
        <v>83.7</v>
      </c>
      <c r="C39" t="s">
        <v>145</v>
      </c>
      <c r="E39">
        <f t="shared" si="0"/>
        <v>22.360679774997898</v>
      </c>
      <c r="F39">
        <v>1500</v>
      </c>
      <c r="G39" s="3">
        <v>30000</v>
      </c>
      <c r="H39">
        <f t="shared" si="1"/>
        <v>20</v>
      </c>
      <c r="I39" s="2">
        <v>45261</v>
      </c>
      <c r="J39" s="2" t="s">
        <v>439</v>
      </c>
      <c r="K39" t="s">
        <v>173</v>
      </c>
      <c r="L39" t="s">
        <v>275</v>
      </c>
      <c r="M39" t="s">
        <v>355</v>
      </c>
      <c r="N39" t="s">
        <v>384</v>
      </c>
      <c r="O39" t="s">
        <v>417</v>
      </c>
      <c r="P39" t="s">
        <v>416</v>
      </c>
    </row>
    <row r="40" spans="1:16" x14ac:dyDescent="0.25">
      <c r="A40" s="1" t="s">
        <v>49</v>
      </c>
      <c r="B40">
        <v>75.8</v>
      </c>
      <c r="C40" t="s">
        <v>145</v>
      </c>
      <c r="D40" s="3">
        <v>1301</v>
      </c>
      <c r="E40">
        <f t="shared" si="0"/>
        <v>22.360679774997898</v>
      </c>
      <c r="F40">
        <v>1500</v>
      </c>
      <c r="G40" s="3">
        <v>30000</v>
      </c>
      <c r="H40">
        <f t="shared" si="1"/>
        <v>20</v>
      </c>
      <c r="I40" s="2">
        <v>45536</v>
      </c>
      <c r="J40" s="2" t="s">
        <v>439</v>
      </c>
      <c r="K40" t="s">
        <v>171</v>
      </c>
      <c r="L40" t="s">
        <v>276</v>
      </c>
      <c r="M40" t="s">
        <v>357</v>
      </c>
      <c r="O40" t="s">
        <v>417</v>
      </c>
      <c r="P40" t="s">
        <v>416</v>
      </c>
    </row>
    <row r="41" spans="1:16" x14ac:dyDescent="0.25">
      <c r="A41" s="1" t="s">
        <v>50</v>
      </c>
      <c r="B41">
        <v>64.3</v>
      </c>
      <c r="C41" t="s">
        <v>145</v>
      </c>
      <c r="E41">
        <f t="shared" si="0"/>
        <v>0.68313005106397329</v>
      </c>
      <c r="F41">
        <v>7</v>
      </c>
      <c r="G41" s="3">
        <v>6000</v>
      </c>
      <c r="H41">
        <f t="shared" si="1"/>
        <v>858</v>
      </c>
      <c r="I41" s="2">
        <v>45323</v>
      </c>
      <c r="J41" s="2" t="s">
        <v>439</v>
      </c>
      <c r="K41" t="s">
        <v>174</v>
      </c>
      <c r="L41" t="s">
        <v>277</v>
      </c>
      <c r="M41" t="s">
        <v>355</v>
      </c>
      <c r="O41" t="s">
        <v>416</v>
      </c>
      <c r="P41" t="s">
        <v>417</v>
      </c>
    </row>
    <row r="42" spans="1:16" x14ac:dyDescent="0.25">
      <c r="A42" s="1" t="s">
        <v>51</v>
      </c>
      <c r="B42">
        <v>75.2</v>
      </c>
      <c r="C42" t="s">
        <v>145</v>
      </c>
      <c r="D42" s="3">
        <v>1220</v>
      </c>
      <c r="E42">
        <f t="shared" si="0"/>
        <v>1.9748417658131499</v>
      </c>
      <c r="F42">
        <v>27</v>
      </c>
      <c r="G42" s="3">
        <v>13000</v>
      </c>
      <c r="H42">
        <f t="shared" si="1"/>
        <v>482</v>
      </c>
      <c r="I42" s="2">
        <v>45444</v>
      </c>
      <c r="J42" s="2" t="s">
        <v>439</v>
      </c>
      <c r="K42" t="s">
        <v>175</v>
      </c>
      <c r="L42" t="s">
        <v>278</v>
      </c>
      <c r="M42" t="s">
        <v>355</v>
      </c>
      <c r="O42" t="s">
        <v>416</v>
      </c>
      <c r="P42" t="s">
        <v>417</v>
      </c>
    </row>
    <row r="43" spans="1:16" x14ac:dyDescent="0.25">
      <c r="A43" s="1" t="s">
        <v>52</v>
      </c>
      <c r="B43">
        <v>81.5</v>
      </c>
      <c r="C43" t="s">
        <v>143</v>
      </c>
      <c r="D43" s="3">
        <v>1274</v>
      </c>
      <c r="E43">
        <f t="shared" si="0"/>
        <v>2.9814239699997196</v>
      </c>
      <c r="F43">
        <v>200</v>
      </c>
      <c r="G43" s="3">
        <v>4000</v>
      </c>
      <c r="H43">
        <f t="shared" si="1"/>
        <v>20</v>
      </c>
      <c r="I43" s="2">
        <v>45292</v>
      </c>
      <c r="J43" s="2" t="s">
        <v>440</v>
      </c>
      <c r="K43" t="s">
        <v>176</v>
      </c>
      <c r="L43" t="s">
        <v>279</v>
      </c>
      <c r="M43" t="s">
        <v>355</v>
      </c>
      <c r="N43" t="s">
        <v>385</v>
      </c>
      <c r="O43" t="s">
        <v>417</v>
      </c>
      <c r="P43" t="s">
        <v>416</v>
      </c>
    </row>
    <row r="44" spans="1:16" x14ac:dyDescent="0.25">
      <c r="A44" s="1" t="s">
        <v>53</v>
      </c>
      <c r="B44">
        <v>60</v>
      </c>
      <c r="C44" t="s">
        <v>145</v>
      </c>
      <c r="E44">
        <f t="shared" si="0"/>
        <v>0.966091783079296</v>
      </c>
      <c r="F44">
        <v>280</v>
      </c>
      <c r="G44">
        <v>300</v>
      </c>
      <c r="H44">
        <f t="shared" si="1"/>
        <v>2</v>
      </c>
      <c r="I44" s="2">
        <v>44531</v>
      </c>
      <c r="J44" s="2" t="s">
        <v>429</v>
      </c>
      <c r="L44" t="s">
        <v>280</v>
      </c>
      <c r="M44" t="s">
        <v>355</v>
      </c>
      <c r="O44" t="s">
        <v>417</v>
      </c>
      <c r="P44" t="s">
        <v>417</v>
      </c>
    </row>
    <row r="45" spans="1:16" x14ac:dyDescent="0.25">
      <c r="A45" s="1" t="s">
        <v>54</v>
      </c>
      <c r="B45">
        <v>32.4</v>
      </c>
      <c r="C45" t="s">
        <v>144</v>
      </c>
      <c r="E45">
        <f t="shared" si="0"/>
        <v>1.2909944487358056E-2</v>
      </c>
      <c r="F45">
        <v>1.5</v>
      </c>
      <c r="G45">
        <v>10</v>
      </c>
      <c r="H45">
        <f t="shared" si="1"/>
        <v>7</v>
      </c>
      <c r="I45" s="2">
        <v>43497</v>
      </c>
      <c r="J45" s="2" t="s">
        <v>428</v>
      </c>
      <c r="K45" t="s">
        <v>177</v>
      </c>
      <c r="L45" t="s">
        <v>281</v>
      </c>
      <c r="M45" t="s">
        <v>355</v>
      </c>
      <c r="N45" t="s">
        <v>386</v>
      </c>
      <c r="O45" t="s">
        <v>416</v>
      </c>
      <c r="P45" t="s">
        <v>416</v>
      </c>
    </row>
    <row r="46" spans="1:16" x14ac:dyDescent="0.25">
      <c r="A46" s="1" t="s">
        <v>55</v>
      </c>
      <c r="B46">
        <v>43.9</v>
      </c>
      <c r="C46" t="s">
        <v>144</v>
      </c>
      <c r="E46">
        <f t="shared" si="0"/>
        <v>0.76376261582597327</v>
      </c>
      <c r="F46">
        <v>175</v>
      </c>
      <c r="G46">
        <v>300</v>
      </c>
      <c r="H46">
        <f t="shared" si="1"/>
        <v>2</v>
      </c>
      <c r="I46" s="2">
        <v>43952</v>
      </c>
      <c r="J46" s="2" t="s">
        <v>428</v>
      </c>
      <c r="L46" t="s">
        <v>282</v>
      </c>
      <c r="M46" t="s">
        <v>355</v>
      </c>
      <c r="O46" t="s">
        <v>417</v>
      </c>
      <c r="P46" t="s">
        <v>416</v>
      </c>
    </row>
    <row r="47" spans="1:16" x14ac:dyDescent="0.25">
      <c r="A47" s="1" t="s">
        <v>56</v>
      </c>
      <c r="B47">
        <v>86.4</v>
      </c>
      <c r="C47" t="s">
        <v>144</v>
      </c>
      <c r="D47" s="3">
        <v>1186</v>
      </c>
      <c r="E47">
        <f t="shared" si="0"/>
        <v>15.94434765746853</v>
      </c>
      <c r="F47">
        <v>1760</v>
      </c>
      <c r="G47" s="3">
        <v>13000</v>
      </c>
      <c r="H47">
        <f t="shared" si="1"/>
        <v>8</v>
      </c>
      <c r="I47" s="2">
        <v>44986</v>
      </c>
      <c r="J47" s="2" t="s">
        <v>428</v>
      </c>
      <c r="K47" t="s">
        <v>154</v>
      </c>
      <c r="L47" t="s">
        <v>283</v>
      </c>
      <c r="M47" t="s">
        <v>357</v>
      </c>
      <c r="O47" t="s">
        <v>417</v>
      </c>
      <c r="P47" t="s">
        <v>416</v>
      </c>
    </row>
    <row r="48" spans="1:16" x14ac:dyDescent="0.25">
      <c r="A48" s="1" t="s">
        <v>57</v>
      </c>
      <c r="B48">
        <v>86.4</v>
      </c>
      <c r="C48" t="s">
        <v>144</v>
      </c>
      <c r="D48" s="3">
        <v>1256</v>
      </c>
      <c r="E48">
        <f t="shared" si="0"/>
        <v>0</v>
      </c>
      <c r="G48" s="3">
        <v>13000</v>
      </c>
      <c r="H48">
        <f t="shared" si="1"/>
        <v>0</v>
      </c>
      <c r="I48" s="2">
        <v>45231</v>
      </c>
      <c r="J48" s="2" t="s">
        <v>428</v>
      </c>
      <c r="K48" t="s">
        <v>154</v>
      </c>
      <c r="L48" t="s">
        <v>283</v>
      </c>
      <c r="M48" t="s">
        <v>357</v>
      </c>
      <c r="N48" t="s">
        <v>387</v>
      </c>
      <c r="O48" t="s">
        <v>417</v>
      </c>
      <c r="P48" t="s">
        <v>416</v>
      </c>
    </row>
    <row r="49" spans="1:16" x14ac:dyDescent="0.25">
      <c r="A49" s="1" t="s">
        <v>58</v>
      </c>
      <c r="B49">
        <v>82</v>
      </c>
      <c r="C49" t="s">
        <v>144</v>
      </c>
      <c r="D49" s="3">
        <v>1273</v>
      </c>
      <c r="E49">
        <f t="shared" si="0"/>
        <v>1.0749676997731399</v>
      </c>
      <c r="F49">
        <v>8</v>
      </c>
      <c r="G49" s="3">
        <v>13000</v>
      </c>
      <c r="H49">
        <f t="shared" si="1"/>
        <v>1625</v>
      </c>
      <c r="I49" s="2">
        <v>45474</v>
      </c>
      <c r="J49" s="2" t="s">
        <v>428</v>
      </c>
      <c r="K49" t="s">
        <v>178</v>
      </c>
      <c r="L49" t="s">
        <v>284</v>
      </c>
      <c r="M49" t="s">
        <v>357</v>
      </c>
      <c r="N49" t="s">
        <v>388</v>
      </c>
      <c r="O49" t="s">
        <v>417</v>
      </c>
      <c r="P49" t="s">
        <v>416</v>
      </c>
    </row>
    <row r="50" spans="1:16" x14ac:dyDescent="0.25">
      <c r="A50" s="1" t="s">
        <v>59</v>
      </c>
      <c r="B50">
        <v>88.7</v>
      </c>
      <c r="C50" t="s">
        <v>144</v>
      </c>
      <c r="D50" s="3">
        <v>1265</v>
      </c>
      <c r="E50">
        <f t="shared" si="0"/>
        <v>6.666666666666667</v>
      </c>
      <c r="F50">
        <v>200</v>
      </c>
      <c r="G50" s="3">
        <v>20000</v>
      </c>
      <c r="H50">
        <f t="shared" si="1"/>
        <v>100</v>
      </c>
      <c r="I50" s="2">
        <v>45413</v>
      </c>
      <c r="J50" s="2" t="s">
        <v>428</v>
      </c>
      <c r="K50" t="s">
        <v>178</v>
      </c>
      <c r="L50" t="s">
        <v>285</v>
      </c>
      <c r="M50" t="s">
        <v>357</v>
      </c>
      <c r="N50" t="s">
        <v>389</v>
      </c>
      <c r="O50" t="s">
        <v>417</v>
      </c>
      <c r="P50" t="s">
        <v>416</v>
      </c>
    </row>
    <row r="51" spans="1:16" x14ac:dyDescent="0.25">
      <c r="A51" s="1" t="s">
        <v>60</v>
      </c>
      <c r="B51">
        <v>33.6</v>
      </c>
      <c r="C51" t="s">
        <v>141</v>
      </c>
      <c r="E51">
        <f t="shared" si="0"/>
        <v>0</v>
      </c>
      <c r="F51">
        <v>20</v>
      </c>
      <c r="H51">
        <f t="shared" si="1"/>
        <v>0</v>
      </c>
      <c r="I51" s="2">
        <v>44986</v>
      </c>
      <c r="J51" s="2" t="s">
        <v>441</v>
      </c>
      <c r="K51" t="s">
        <v>179</v>
      </c>
      <c r="L51" t="s">
        <v>286</v>
      </c>
      <c r="M51" t="s">
        <v>355</v>
      </c>
      <c r="O51" t="s">
        <v>416</v>
      </c>
      <c r="P51" t="s">
        <v>417</v>
      </c>
    </row>
    <row r="52" spans="1:16" x14ac:dyDescent="0.25">
      <c r="A52" s="1" t="s">
        <v>61</v>
      </c>
      <c r="B52">
        <v>57</v>
      </c>
      <c r="C52" t="s">
        <v>141</v>
      </c>
      <c r="E52">
        <f t="shared" si="0"/>
        <v>0.60092521257733156</v>
      </c>
      <c r="F52">
        <v>13</v>
      </c>
      <c r="G52" s="3">
        <v>2500</v>
      </c>
      <c r="H52">
        <f t="shared" si="1"/>
        <v>193</v>
      </c>
      <c r="I52" s="2">
        <v>45170</v>
      </c>
      <c r="J52" s="2" t="s">
        <v>442</v>
      </c>
      <c r="K52" t="s">
        <v>180</v>
      </c>
      <c r="L52" t="s">
        <v>287</v>
      </c>
      <c r="N52" t="s">
        <v>390</v>
      </c>
      <c r="O52" t="s">
        <v>417</v>
      </c>
      <c r="P52" t="s">
        <v>417</v>
      </c>
    </row>
    <row r="53" spans="1:16" x14ac:dyDescent="0.25">
      <c r="A53" s="1" t="s">
        <v>62</v>
      </c>
      <c r="B53">
        <v>49.5</v>
      </c>
      <c r="C53" t="s">
        <v>145</v>
      </c>
      <c r="E53">
        <f t="shared" si="0"/>
        <v>0.21602468994692867</v>
      </c>
      <c r="F53">
        <v>14</v>
      </c>
      <c r="G53">
        <v>300</v>
      </c>
      <c r="H53">
        <f t="shared" si="1"/>
        <v>22</v>
      </c>
      <c r="I53" s="2">
        <v>45323</v>
      </c>
      <c r="J53" s="2" t="s">
        <v>439</v>
      </c>
      <c r="L53" t="s">
        <v>288</v>
      </c>
      <c r="M53" t="s">
        <v>355</v>
      </c>
      <c r="O53" t="s">
        <v>417</v>
      </c>
      <c r="P53" t="s">
        <v>417</v>
      </c>
    </row>
    <row r="54" spans="1:16" x14ac:dyDescent="0.25">
      <c r="A54" s="1" t="s">
        <v>63</v>
      </c>
      <c r="B54">
        <v>79.400000000000006</v>
      </c>
      <c r="C54" t="s">
        <v>147</v>
      </c>
      <c r="E54">
        <f t="shared" si="0"/>
        <v>1.6380883167074152</v>
      </c>
      <c r="F54">
        <v>60</v>
      </c>
      <c r="G54" s="3">
        <v>4025</v>
      </c>
      <c r="H54">
        <f t="shared" si="1"/>
        <v>68</v>
      </c>
      <c r="I54" s="2">
        <v>45536</v>
      </c>
      <c r="J54" s="2" t="s">
        <v>443</v>
      </c>
      <c r="K54" t="s">
        <v>181</v>
      </c>
      <c r="L54" t="s">
        <v>289</v>
      </c>
      <c r="M54" t="s">
        <v>357</v>
      </c>
      <c r="O54" t="s">
        <v>417</v>
      </c>
      <c r="P54" t="s">
        <v>417</v>
      </c>
    </row>
    <row r="55" spans="1:16" x14ac:dyDescent="0.25">
      <c r="A55" s="1" t="s">
        <v>64</v>
      </c>
      <c r="B55">
        <v>81.3</v>
      </c>
      <c r="C55" t="s">
        <v>141</v>
      </c>
      <c r="E55">
        <f t="shared" si="0"/>
        <v>4.575295983139597</v>
      </c>
      <c r="F55">
        <v>314</v>
      </c>
      <c r="G55" s="3">
        <v>6000</v>
      </c>
      <c r="H55">
        <f t="shared" si="1"/>
        <v>20</v>
      </c>
      <c r="I55" s="2">
        <v>45352</v>
      </c>
      <c r="J55" s="2" t="s">
        <v>444</v>
      </c>
      <c r="K55" t="s">
        <v>182</v>
      </c>
      <c r="L55" t="s">
        <v>290</v>
      </c>
      <c r="M55" t="s">
        <v>357</v>
      </c>
      <c r="N55" t="s">
        <v>391</v>
      </c>
      <c r="O55" t="s">
        <v>417</v>
      </c>
      <c r="P55" t="s">
        <v>417</v>
      </c>
    </row>
    <row r="56" spans="1:16" x14ac:dyDescent="0.25">
      <c r="A56" s="1" t="s">
        <v>65</v>
      </c>
      <c r="B56">
        <v>87.5</v>
      </c>
      <c r="C56" t="s">
        <v>141</v>
      </c>
      <c r="D56" s="3">
        <v>1288</v>
      </c>
      <c r="E56">
        <f t="shared" si="0"/>
        <v>10</v>
      </c>
      <c r="F56">
        <v>600</v>
      </c>
      <c r="G56" s="3">
        <v>15000</v>
      </c>
      <c r="H56">
        <f t="shared" si="1"/>
        <v>25</v>
      </c>
      <c r="I56" s="2">
        <v>45505</v>
      </c>
      <c r="J56" s="2" t="s">
        <v>444</v>
      </c>
      <c r="K56" t="s">
        <v>183</v>
      </c>
      <c r="L56" t="s">
        <v>291</v>
      </c>
      <c r="M56" t="s">
        <v>357</v>
      </c>
      <c r="N56" t="s">
        <v>392</v>
      </c>
      <c r="O56" t="s">
        <v>417</v>
      </c>
      <c r="P56" t="s">
        <v>416</v>
      </c>
    </row>
    <row r="57" spans="1:16" x14ac:dyDescent="0.25">
      <c r="A57" s="1" t="s">
        <v>66</v>
      </c>
      <c r="B57">
        <v>55.2</v>
      </c>
      <c r="C57" t="s">
        <v>141</v>
      </c>
      <c r="E57">
        <f t="shared" si="0"/>
        <v>0.5163977794943222</v>
      </c>
      <c r="F57">
        <v>4</v>
      </c>
      <c r="G57" s="3">
        <v>6000</v>
      </c>
      <c r="H57">
        <f t="shared" si="1"/>
        <v>1500</v>
      </c>
      <c r="I57" s="2">
        <v>45474</v>
      </c>
      <c r="J57" s="2" t="s">
        <v>445</v>
      </c>
      <c r="K57" t="s">
        <v>184</v>
      </c>
      <c r="L57" t="s">
        <v>292</v>
      </c>
      <c r="M57" t="s">
        <v>355</v>
      </c>
      <c r="N57" t="s">
        <v>393</v>
      </c>
      <c r="O57" t="s">
        <v>417</v>
      </c>
      <c r="P57" t="s">
        <v>417</v>
      </c>
    </row>
    <row r="58" spans="1:16" x14ac:dyDescent="0.25">
      <c r="A58" s="1" t="s">
        <v>67</v>
      </c>
      <c r="B58">
        <v>35</v>
      </c>
      <c r="C58" t="s">
        <v>145</v>
      </c>
      <c r="E58">
        <f t="shared" si="0"/>
        <v>0.15275252316519466</v>
      </c>
      <c r="F58">
        <v>7</v>
      </c>
      <c r="G58">
        <v>300</v>
      </c>
      <c r="H58">
        <f t="shared" si="1"/>
        <v>43</v>
      </c>
      <c r="I58" s="2">
        <v>45323</v>
      </c>
      <c r="J58" s="2" t="s">
        <v>439</v>
      </c>
      <c r="L58" t="s">
        <v>288</v>
      </c>
      <c r="M58" t="s">
        <v>355</v>
      </c>
      <c r="O58" t="s">
        <v>417</v>
      </c>
      <c r="P58" t="s">
        <v>417</v>
      </c>
    </row>
    <row r="59" spans="1:16" x14ac:dyDescent="0.25">
      <c r="A59" s="1" t="s">
        <v>68</v>
      </c>
      <c r="B59">
        <v>41.3</v>
      </c>
      <c r="C59" t="s">
        <v>141</v>
      </c>
      <c r="E59">
        <f t="shared" si="0"/>
        <v>0.37416573867739417</v>
      </c>
      <c r="F59">
        <v>7</v>
      </c>
      <c r="G59" s="3">
        <v>1800</v>
      </c>
      <c r="H59">
        <f t="shared" si="1"/>
        <v>258</v>
      </c>
      <c r="I59" s="2">
        <v>45383</v>
      </c>
      <c r="J59" s="2" t="s">
        <v>446</v>
      </c>
      <c r="L59" t="s">
        <v>293</v>
      </c>
      <c r="M59" t="s">
        <v>355</v>
      </c>
      <c r="O59" t="s">
        <v>417</v>
      </c>
      <c r="P59" t="s">
        <v>417</v>
      </c>
    </row>
    <row r="60" spans="1:16" x14ac:dyDescent="0.25">
      <c r="A60" s="1" t="s">
        <v>69</v>
      </c>
      <c r="B60">
        <v>63</v>
      </c>
      <c r="C60" t="s">
        <v>141</v>
      </c>
      <c r="E60">
        <f t="shared" si="0"/>
        <v>0.65828058860438332</v>
      </c>
      <c r="F60">
        <v>13</v>
      </c>
      <c r="G60" s="3">
        <v>3000</v>
      </c>
      <c r="H60">
        <f t="shared" si="1"/>
        <v>231</v>
      </c>
      <c r="I60" s="2">
        <v>45292</v>
      </c>
      <c r="J60" s="2" t="s">
        <v>447</v>
      </c>
      <c r="K60" t="s">
        <v>185</v>
      </c>
      <c r="L60" t="s">
        <v>294</v>
      </c>
      <c r="M60" t="s">
        <v>355</v>
      </c>
      <c r="O60" t="s">
        <v>417</v>
      </c>
      <c r="P60" t="s">
        <v>417</v>
      </c>
    </row>
    <row r="61" spans="1:16" x14ac:dyDescent="0.25">
      <c r="A61" s="1" t="s">
        <v>70</v>
      </c>
      <c r="B61">
        <v>85.5</v>
      </c>
      <c r="C61" t="s">
        <v>141</v>
      </c>
      <c r="E61">
        <f t="shared" si="0"/>
        <v>16.329931618554518</v>
      </c>
      <c r="F61">
        <v>1200</v>
      </c>
      <c r="G61" s="3">
        <v>20000</v>
      </c>
      <c r="H61">
        <f t="shared" si="1"/>
        <v>17</v>
      </c>
      <c r="I61" s="2">
        <v>45352</v>
      </c>
      <c r="J61" s="2" t="s">
        <v>448</v>
      </c>
      <c r="K61" t="s">
        <v>186</v>
      </c>
      <c r="L61" t="s">
        <v>295</v>
      </c>
      <c r="M61" t="s">
        <v>355</v>
      </c>
      <c r="O61" t="s">
        <v>417</v>
      </c>
      <c r="P61" t="s">
        <v>417</v>
      </c>
    </row>
    <row r="62" spans="1:16" x14ac:dyDescent="0.25">
      <c r="A62" s="1" t="s">
        <v>71</v>
      </c>
      <c r="B62">
        <v>67.7</v>
      </c>
      <c r="C62" t="s">
        <v>143</v>
      </c>
      <c r="E62">
        <f t="shared" si="0"/>
        <v>0.76011695006609192</v>
      </c>
      <c r="F62">
        <v>20</v>
      </c>
      <c r="G62" s="3">
        <v>2600</v>
      </c>
      <c r="H62">
        <f t="shared" si="1"/>
        <v>130</v>
      </c>
      <c r="I62" s="2">
        <v>45292</v>
      </c>
      <c r="J62" s="2" t="s">
        <v>449</v>
      </c>
      <c r="K62" t="s">
        <v>187</v>
      </c>
      <c r="L62" t="s">
        <v>296</v>
      </c>
      <c r="M62" t="s">
        <v>355</v>
      </c>
      <c r="N62" t="s">
        <v>394</v>
      </c>
      <c r="O62" t="s">
        <v>417</v>
      </c>
      <c r="P62" t="s">
        <v>417</v>
      </c>
    </row>
    <row r="63" spans="1:16" x14ac:dyDescent="0.25">
      <c r="A63" s="1" t="s">
        <v>72</v>
      </c>
      <c r="B63">
        <v>73.5</v>
      </c>
      <c r="C63" t="s">
        <v>143</v>
      </c>
      <c r="E63">
        <f t="shared" si="0"/>
        <v>0.76011695006609192</v>
      </c>
      <c r="F63">
        <v>20</v>
      </c>
      <c r="G63" s="3">
        <v>2600</v>
      </c>
      <c r="H63">
        <f t="shared" si="1"/>
        <v>130</v>
      </c>
      <c r="I63" s="2">
        <v>45474</v>
      </c>
      <c r="J63" s="2" t="s">
        <v>449</v>
      </c>
      <c r="K63" t="s">
        <v>188</v>
      </c>
      <c r="L63" t="s">
        <v>297</v>
      </c>
      <c r="M63" t="s">
        <v>355</v>
      </c>
      <c r="N63" t="s">
        <v>394</v>
      </c>
      <c r="O63" t="s">
        <v>416</v>
      </c>
      <c r="P63" t="s">
        <v>417</v>
      </c>
    </row>
    <row r="64" spans="1:16" x14ac:dyDescent="0.25">
      <c r="A64" s="1" t="s">
        <v>73</v>
      </c>
      <c r="B64">
        <v>67.400000000000006</v>
      </c>
      <c r="C64" t="s">
        <v>141</v>
      </c>
      <c r="E64">
        <f t="shared" si="0"/>
        <v>1.699673171197595</v>
      </c>
      <c r="F64">
        <v>52</v>
      </c>
      <c r="G64" s="3">
        <v>5000</v>
      </c>
      <c r="H64">
        <f t="shared" si="1"/>
        <v>97</v>
      </c>
      <c r="I64" s="2">
        <v>45352</v>
      </c>
      <c r="J64" s="2" t="s">
        <v>450</v>
      </c>
      <c r="K64" t="s">
        <v>189</v>
      </c>
      <c r="L64" t="s">
        <v>298</v>
      </c>
      <c r="M64" t="s">
        <v>357</v>
      </c>
      <c r="O64" t="s">
        <v>417</v>
      </c>
      <c r="P64" t="s">
        <v>417</v>
      </c>
    </row>
    <row r="65" spans="1:16" x14ac:dyDescent="0.25">
      <c r="A65" s="1" t="s">
        <v>74</v>
      </c>
      <c r="B65">
        <v>81.2</v>
      </c>
      <c r="C65" t="s">
        <v>141</v>
      </c>
      <c r="D65" s="3">
        <v>1221</v>
      </c>
      <c r="E65">
        <f t="shared" si="0"/>
        <v>5.9479221395187896</v>
      </c>
      <c r="F65">
        <v>398</v>
      </c>
      <c r="G65" s="3">
        <v>8000</v>
      </c>
      <c r="H65">
        <f t="shared" si="1"/>
        <v>21</v>
      </c>
      <c r="I65" s="2">
        <v>45505</v>
      </c>
      <c r="J65" s="2" t="s">
        <v>450</v>
      </c>
      <c r="K65" t="s">
        <v>190</v>
      </c>
      <c r="L65" t="s">
        <v>299</v>
      </c>
      <c r="M65" t="s">
        <v>357</v>
      </c>
      <c r="N65" t="s">
        <v>395</v>
      </c>
      <c r="O65" t="s">
        <v>417</v>
      </c>
      <c r="P65" t="s">
        <v>417</v>
      </c>
    </row>
    <row r="66" spans="1:16" x14ac:dyDescent="0.25">
      <c r="A66" s="1" t="s">
        <v>75</v>
      </c>
      <c r="B66">
        <v>49.2</v>
      </c>
      <c r="C66" t="s">
        <v>141</v>
      </c>
      <c r="E66">
        <f t="shared" si="0"/>
        <v>0.33333333333333331</v>
      </c>
      <c r="F66">
        <v>8</v>
      </c>
      <c r="G66" s="3">
        <v>1250</v>
      </c>
      <c r="H66">
        <f t="shared" si="1"/>
        <v>157</v>
      </c>
      <c r="I66" s="2">
        <v>45383</v>
      </c>
      <c r="J66" s="2" t="s">
        <v>451</v>
      </c>
      <c r="K66" t="s">
        <v>191</v>
      </c>
      <c r="L66" t="s">
        <v>300</v>
      </c>
      <c r="M66" t="s">
        <v>357</v>
      </c>
      <c r="O66" t="s">
        <v>417</v>
      </c>
      <c r="P66" t="s">
        <v>417</v>
      </c>
    </row>
    <row r="67" spans="1:16" x14ac:dyDescent="0.25">
      <c r="A67" s="1" t="s">
        <v>76</v>
      </c>
      <c r="B67">
        <v>64.8</v>
      </c>
      <c r="C67" t="s">
        <v>141</v>
      </c>
      <c r="E67">
        <f t="shared" si="0"/>
        <v>1.0055402085998906</v>
      </c>
      <c r="F67">
        <v>65</v>
      </c>
      <c r="G67" s="3">
        <v>1400</v>
      </c>
      <c r="H67">
        <f t="shared" si="1"/>
        <v>22</v>
      </c>
      <c r="I67" s="2">
        <v>45413</v>
      </c>
      <c r="J67" s="2" t="s">
        <v>452</v>
      </c>
      <c r="K67" t="s">
        <v>192</v>
      </c>
      <c r="L67" t="s">
        <v>301</v>
      </c>
      <c r="M67" t="s">
        <v>355</v>
      </c>
      <c r="N67" t="s">
        <v>396</v>
      </c>
      <c r="O67" t="s">
        <v>417</v>
      </c>
      <c r="P67" t="s">
        <v>417</v>
      </c>
    </row>
    <row r="68" spans="1:16" x14ac:dyDescent="0.25">
      <c r="A68" s="1" t="s">
        <v>77</v>
      </c>
      <c r="B68">
        <v>78.8</v>
      </c>
      <c r="C68" t="s">
        <v>141</v>
      </c>
      <c r="E68">
        <f t="shared" ref="E68:E130" si="2">SQRT((F68*G68))/300</f>
        <v>0.94280904158206336</v>
      </c>
      <c r="F68">
        <v>40</v>
      </c>
      <c r="G68" s="3">
        <v>2000</v>
      </c>
      <c r="H68">
        <f t="shared" ref="H68:H130" si="3">IF(F68,ROUNDUP(G68/F68,0),0)</f>
        <v>50</v>
      </c>
      <c r="I68" s="2">
        <v>45536</v>
      </c>
      <c r="J68" s="2" t="s">
        <v>453</v>
      </c>
      <c r="K68" t="s">
        <v>193</v>
      </c>
      <c r="L68" t="s">
        <v>302</v>
      </c>
      <c r="M68" t="s">
        <v>357</v>
      </c>
      <c r="O68" t="s">
        <v>417</v>
      </c>
      <c r="P68" t="s">
        <v>417</v>
      </c>
    </row>
    <row r="69" spans="1:16" x14ac:dyDescent="0.25">
      <c r="A69" s="1" t="s">
        <v>78</v>
      </c>
      <c r="B69">
        <v>68.900000000000006</v>
      </c>
      <c r="C69" t="s">
        <v>142</v>
      </c>
      <c r="E69">
        <f t="shared" si="2"/>
        <v>1.247219128924647</v>
      </c>
      <c r="F69">
        <v>70</v>
      </c>
      <c r="G69" s="3">
        <v>2000</v>
      </c>
      <c r="H69">
        <f t="shared" si="3"/>
        <v>29</v>
      </c>
      <c r="I69" s="2">
        <v>45108</v>
      </c>
      <c r="J69" s="2" t="s">
        <v>423</v>
      </c>
      <c r="K69" t="s">
        <v>194</v>
      </c>
      <c r="L69" t="s">
        <v>303</v>
      </c>
      <c r="M69" t="s">
        <v>355</v>
      </c>
      <c r="N69" t="s">
        <v>397</v>
      </c>
      <c r="O69" t="s">
        <v>416</v>
      </c>
      <c r="P69" t="s">
        <v>416</v>
      </c>
    </row>
    <row r="70" spans="1:16" x14ac:dyDescent="0.25">
      <c r="A70" s="1" t="s">
        <v>79</v>
      </c>
      <c r="B70">
        <v>82</v>
      </c>
      <c r="C70" t="s">
        <v>142</v>
      </c>
      <c r="D70" s="3">
        <v>1206</v>
      </c>
      <c r="E70">
        <f t="shared" si="2"/>
        <v>3.415650255319866</v>
      </c>
      <c r="F70">
        <v>70</v>
      </c>
      <c r="G70" s="3">
        <v>15000</v>
      </c>
      <c r="H70">
        <f t="shared" si="3"/>
        <v>215</v>
      </c>
      <c r="I70" s="2">
        <v>45383</v>
      </c>
      <c r="J70" s="2" t="s">
        <v>423</v>
      </c>
      <c r="K70" t="s">
        <v>195</v>
      </c>
      <c r="L70" t="s">
        <v>304</v>
      </c>
      <c r="M70" t="s">
        <v>355</v>
      </c>
      <c r="O70" t="s">
        <v>416</v>
      </c>
      <c r="P70" t="s">
        <v>416</v>
      </c>
    </row>
    <row r="71" spans="1:16" x14ac:dyDescent="0.25">
      <c r="A71" s="1" t="s">
        <v>80</v>
      </c>
      <c r="B71">
        <v>88.6</v>
      </c>
      <c r="C71" t="s">
        <v>142</v>
      </c>
      <c r="D71" s="3">
        <v>1269</v>
      </c>
      <c r="E71">
        <f t="shared" si="2"/>
        <v>8.2158383625774931</v>
      </c>
      <c r="F71">
        <v>405</v>
      </c>
      <c r="G71" s="3">
        <v>15000</v>
      </c>
      <c r="H71">
        <f t="shared" si="3"/>
        <v>38</v>
      </c>
      <c r="I71" s="2">
        <v>45474</v>
      </c>
      <c r="J71" s="2" t="s">
        <v>423</v>
      </c>
      <c r="K71" t="s">
        <v>196</v>
      </c>
      <c r="L71" t="s">
        <v>305</v>
      </c>
      <c r="M71" t="s">
        <v>355</v>
      </c>
      <c r="O71" t="s">
        <v>416</v>
      </c>
      <c r="P71" t="s">
        <v>416</v>
      </c>
    </row>
    <row r="72" spans="1:16" x14ac:dyDescent="0.25">
      <c r="A72" s="1" t="s">
        <v>81</v>
      </c>
      <c r="B72">
        <v>63.4</v>
      </c>
      <c r="C72" t="s">
        <v>142</v>
      </c>
      <c r="E72">
        <f t="shared" si="2"/>
        <v>0.56656861896861177</v>
      </c>
      <c r="F72">
        <v>3.21</v>
      </c>
      <c r="G72" s="3">
        <v>9000</v>
      </c>
      <c r="H72">
        <f t="shared" si="3"/>
        <v>2804</v>
      </c>
      <c r="I72" s="2">
        <v>45536</v>
      </c>
      <c r="J72" s="2" t="s">
        <v>423</v>
      </c>
      <c r="K72" t="s">
        <v>197</v>
      </c>
      <c r="L72" t="s">
        <v>197</v>
      </c>
      <c r="M72" t="s">
        <v>355</v>
      </c>
      <c r="O72" t="s">
        <v>417</v>
      </c>
      <c r="P72" t="s">
        <v>416</v>
      </c>
    </row>
    <row r="73" spans="1:16" x14ac:dyDescent="0.25">
      <c r="A73" s="1" t="s">
        <v>82</v>
      </c>
      <c r="B73">
        <v>86</v>
      </c>
      <c r="C73" t="s">
        <v>142</v>
      </c>
      <c r="D73" s="3">
        <v>1256</v>
      </c>
      <c r="E73">
        <f t="shared" si="2"/>
        <v>3.415650255319866</v>
      </c>
      <c r="F73">
        <v>70</v>
      </c>
      <c r="G73" s="3">
        <v>15000</v>
      </c>
      <c r="H73">
        <f t="shared" si="3"/>
        <v>215</v>
      </c>
      <c r="I73" s="2">
        <v>45627</v>
      </c>
      <c r="J73" s="2" t="s">
        <v>423</v>
      </c>
      <c r="K73" t="s">
        <v>198</v>
      </c>
      <c r="L73" t="s">
        <v>198</v>
      </c>
      <c r="M73" t="s">
        <v>355</v>
      </c>
      <c r="N73" t="s">
        <v>398</v>
      </c>
      <c r="O73" t="s">
        <v>416</v>
      </c>
      <c r="P73" t="s">
        <v>417</v>
      </c>
    </row>
    <row r="74" spans="1:16" x14ac:dyDescent="0.25">
      <c r="A74" s="1" t="s">
        <v>83</v>
      </c>
      <c r="B74">
        <v>68.900000000000006</v>
      </c>
      <c r="C74" t="s">
        <v>142</v>
      </c>
      <c r="E74">
        <f t="shared" si="2"/>
        <v>1.0055402085998906</v>
      </c>
      <c r="F74">
        <v>65</v>
      </c>
      <c r="G74" s="3">
        <v>1400</v>
      </c>
      <c r="H74">
        <f t="shared" si="3"/>
        <v>22</v>
      </c>
      <c r="I74" s="2">
        <v>44958</v>
      </c>
      <c r="J74" s="2" t="s">
        <v>423</v>
      </c>
      <c r="K74" t="s">
        <v>199</v>
      </c>
      <c r="L74" t="s">
        <v>306</v>
      </c>
      <c r="M74" t="s">
        <v>355</v>
      </c>
      <c r="N74" t="s">
        <v>399</v>
      </c>
      <c r="O74" t="s">
        <v>416</v>
      </c>
      <c r="P74" t="s">
        <v>417</v>
      </c>
    </row>
    <row r="75" spans="1:16" x14ac:dyDescent="0.25">
      <c r="A75" s="1" t="s">
        <v>84</v>
      </c>
      <c r="B75">
        <v>26.2</v>
      </c>
      <c r="C75" t="s">
        <v>141</v>
      </c>
      <c r="E75">
        <f t="shared" si="2"/>
        <v>9.6609178307929588E-2</v>
      </c>
      <c r="F75">
        <v>2.8</v>
      </c>
      <c r="G75">
        <v>300</v>
      </c>
      <c r="H75">
        <f t="shared" si="3"/>
        <v>108</v>
      </c>
      <c r="I75" s="2">
        <v>45261</v>
      </c>
      <c r="J75" s="2" t="s">
        <v>454</v>
      </c>
      <c r="K75" t="s">
        <v>200</v>
      </c>
      <c r="L75" t="s">
        <v>307</v>
      </c>
      <c r="M75" t="s">
        <v>355</v>
      </c>
      <c r="O75" t="s">
        <v>417</v>
      </c>
      <c r="P75" t="s">
        <v>417</v>
      </c>
    </row>
    <row r="76" spans="1:16" x14ac:dyDescent="0.25">
      <c r="A76" s="1" t="s">
        <v>85</v>
      </c>
      <c r="B76">
        <v>58.1</v>
      </c>
      <c r="C76" t="s">
        <v>141</v>
      </c>
      <c r="E76">
        <f t="shared" si="2"/>
        <v>0.59160797830996159</v>
      </c>
      <c r="F76">
        <v>7</v>
      </c>
      <c r="G76" s="3">
        <v>4500</v>
      </c>
      <c r="H76">
        <f t="shared" si="3"/>
        <v>643</v>
      </c>
      <c r="I76" s="2">
        <v>45413</v>
      </c>
      <c r="J76" s="2" t="s">
        <v>433</v>
      </c>
      <c r="K76" t="s">
        <v>201</v>
      </c>
      <c r="L76" t="s">
        <v>308</v>
      </c>
      <c r="M76" t="s">
        <v>355</v>
      </c>
      <c r="O76" t="s">
        <v>416</v>
      </c>
      <c r="P76" t="s">
        <v>417</v>
      </c>
    </row>
    <row r="77" spans="1:16" x14ac:dyDescent="0.25">
      <c r="A77" s="1" t="s">
        <v>86</v>
      </c>
      <c r="B77">
        <v>58.6</v>
      </c>
      <c r="C77" t="s">
        <v>141</v>
      </c>
      <c r="E77">
        <f t="shared" si="2"/>
        <v>6.4635731432217722E-2</v>
      </c>
      <c r="F77">
        <v>4</v>
      </c>
      <c r="G77">
        <v>94</v>
      </c>
      <c r="H77">
        <f t="shared" si="3"/>
        <v>24</v>
      </c>
      <c r="I77" s="2">
        <v>45505</v>
      </c>
      <c r="J77" s="2" t="s">
        <v>455</v>
      </c>
      <c r="K77" t="s">
        <v>202</v>
      </c>
      <c r="L77" t="s">
        <v>309</v>
      </c>
      <c r="M77" t="s">
        <v>355</v>
      </c>
      <c r="O77" t="s">
        <v>417</v>
      </c>
      <c r="P77" t="s">
        <v>417</v>
      </c>
    </row>
    <row r="78" spans="1:16" x14ac:dyDescent="0.25">
      <c r="A78" s="1" t="s">
        <v>87</v>
      </c>
      <c r="B78">
        <v>63.8</v>
      </c>
      <c r="C78" t="s">
        <v>141</v>
      </c>
      <c r="E78">
        <f t="shared" si="2"/>
        <v>6.4635731432217722E-2</v>
      </c>
      <c r="F78">
        <v>4</v>
      </c>
      <c r="G78">
        <v>94</v>
      </c>
      <c r="H78">
        <f t="shared" si="3"/>
        <v>24</v>
      </c>
      <c r="I78" s="2">
        <v>45474</v>
      </c>
      <c r="J78" s="2" t="s">
        <v>455</v>
      </c>
      <c r="K78" t="s">
        <v>203</v>
      </c>
      <c r="L78" t="s">
        <v>310</v>
      </c>
      <c r="M78" t="s">
        <v>355</v>
      </c>
      <c r="O78" t="s">
        <v>417</v>
      </c>
      <c r="P78" t="s">
        <v>416</v>
      </c>
    </row>
    <row r="79" spans="1:16" x14ac:dyDescent="0.25">
      <c r="A79" s="1" t="s">
        <v>88</v>
      </c>
      <c r="B79">
        <v>30.9</v>
      </c>
      <c r="C79" t="s">
        <v>148</v>
      </c>
      <c r="E79">
        <f t="shared" si="2"/>
        <v>0.25473297566057068</v>
      </c>
      <c r="F79">
        <v>7.3</v>
      </c>
      <c r="G79">
        <v>800</v>
      </c>
      <c r="H79">
        <f t="shared" si="3"/>
        <v>110</v>
      </c>
      <c r="I79" s="2">
        <v>45170</v>
      </c>
      <c r="J79" s="2" t="s">
        <v>456</v>
      </c>
      <c r="K79" t="s">
        <v>204</v>
      </c>
      <c r="L79" t="s">
        <v>311</v>
      </c>
      <c r="N79" t="s">
        <v>400</v>
      </c>
      <c r="O79" t="s">
        <v>416</v>
      </c>
      <c r="P79" t="s">
        <v>416</v>
      </c>
    </row>
    <row r="80" spans="1:16" x14ac:dyDescent="0.25">
      <c r="A80" s="1" t="s">
        <v>89</v>
      </c>
      <c r="B80">
        <v>81.2</v>
      </c>
      <c r="C80" t="s">
        <v>148</v>
      </c>
      <c r="D80" s="3">
        <v>1251</v>
      </c>
      <c r="E80">
        <f t="shared" si="2"/>
        <v>5.1639777949432224</v>
      </c>
      <c r="F80">
        <v>300</v>
      </c>
      <c r="G80" s="3">
        <v>8000</v>
      </c>
      <c r="H80">
        <f t="shared" si="3"/>
        <v>27</v>
      </c>
      <c r="I80" s="2">
        <v>45323</v>
      </c>
      <c r="J80" s="2" t="s">
        <v>456</v>
      </c>
      <c r="K80" t="s">
        <v>205</v>
      </c>
      <c r="L80" t="s">
        <v>312</v>
      </c>
      <c r="M80" t="s">
        <v>355</v>
      </c>
      <c r="N80" t="s">
        <v>401</v>
      </c>
      <c r="O80" t="s">
        <v>417</v>
      </c>
      <c r="P80" t="s">
        <v>416</v>
      </c>
    </row>
    <row r="81" spans="1:16" x14ac:dyDescent="0.25">
      <c r="A81" s="1" t="s">
        <v>90</v>
      </c>
      <c r="B81">
        <v>84</v>
      </c>
      <c r="C81" t="s">
        <v>148</v>
      </c>
      <c r="D81" s="3">
        <v>1249</v>
      </c>
      <c r="E81">
        <f t="shared" si="2"/>
        <v>3.3065591380365986</v>
      </c>
      <c r="F81">
        <v>123</v>
      </c>
      <c r="G81" s="3">
        <v>8000</v>
      </c>
      <c r="H81">
        <f t="shared" si="3"/>
        <v>66</v>
      </c>
      <c r="I81" s="2">
        <v>45474</v>
      </c>
      <c r="J81" s="2" t="s">
        <v>456</v>
      </c>
      <c r="K81" t="s">
        <v>206</v>
      </c>
      <c r="L81" t="s">
        <v>313</v>
      </c>
      <c r="M81" t="s">
        <v>355</v>
      </c>
      <c r="O81" t="s">
        <v>417</v>
      </c>
      <c r="P81" t="s">
        <v>416</v>
      </c>
    </row>
    <row r="82" spans="1:16" x14ac:dyDescent="0.25">
      <c r="A82" s="1" t="s">
        <v>91</v>
      </c>
      <c r="B82">
        <v>72.2</v>
      </c>
      <c r="C82" t="s">
        <v>148</v>
      </c>
      <c r="E82">
        <f t="shared" si="2"/>
        <v>0.483045891539648</v>
      </c>
      <c r="F82">
        <v>7</v>
      </c>
      <c r="G82" s="3">
        <v>3000</v>
      </c>
      <c r="H82">
        <f t="shared" si="3"/>
        <v>429</v>
      </c>
      <c r="I82" s="2">
        <v>45323</v>
      </c>
      <c r="J82" s="2" t="s">
        <v>456</v>
      </c>
      <c r="K82" t="s">
        <v>207</v>
      </c>
      <c r="L82" t="s">
        <v>312</v>
      </c>
      <c r="M82" t="s">
        <v>355</v>
      </c>
      <c r="N82" t="s">
        <v>402</v>
      </c>
      <c r="O82" t="s">
        <v>417</v>
      </c>
      <c r="P82" t="s">
        <v>416</v>
      </c>
    </row>
    <row r="83" spans="1:16" x14ac:dyDescent="0.25">
      <c r="A83" s="1" t="s">
        <v>92</v>
      </c>
      <c r="B83">
        <v>75.3</v>
      </c>
      <c r="C83" t="s">
        <v>148</v>
      </c>
      <c r="E83">
        <f t="shared" si="2"/>
        <v>2.6457513110645907</v>
      </c>
      <c r="F83">
        <v>180</v>
      </c>
      <c r="G83" s="3">
        <v>3500</v>
      </c>
      <c r="H83">
        <f t="shared" si="3"/>
        <v>20</v>
      </c>
      <c r="I83" s="2">
        <v>45261</v>
      </c>
      <c r="J83" s="2" t="s">
        <v>456</v>
      </c>
      <c r="K83" t="s">
        <v>208</v>
      </c>
      <c r="L83" t="s">
        <v>314</v>
      </c>
      <c r="M83" t="s">
        <v>355</v>
      </c>
      <c r="O83" t="s">
        <v>417</v>
      </c>
      <c r="P83" t="s">
        <v>417</v>
      </c>
    </row>
    <row r="84" spans="1:16" x14ac:dyDescent="0.25">
      <c r="A84" s="1" t="s">
        <v>93</v>
      </c>
      <c r="B84">
        <v>77.8</v>
      </c>
      <c r="C84" t="s">
        <v>148</v>
      </c>
      <c r="E84">
        <f t="shared" si="2"/>
        <v>1.7701224063135672</v>
      </c>
      <c r="F84">
        <v>141</v>
      </c>
      <c r="G84" s="3">
        <v>2000</v>
      </c>
      <c r="H84">
        <f t="shared" si="3"/>
        <v>15</v>
      </c>
      <c r="I84" s="2">
        <v>45383</v>
      </c>
      <c r="J84" s="2" t="s">
        <v>456</v>
      </c>
      <c r="K84" t="s">
        <v>209</v>
      </c>
      <c r="L84" t="s">
        <v>315</v>
      </c>
      <c r="M84" t="s">
        <v>357</v>
      </c>
      <c r="O84" t="s">
        <v>417</v>
      </c>
      <c r="P84" t="s">
        <v>417</v>
      </c>
    </row>
    <row r="85" spans="1:16" x14ac:dyDescent="0.25">
      <c r="A85" s="1" t="s">
        <v>94</v>
      </c>
      <c r="B85">
        <v>70.599999999999994</v>
      </c>
      <c r="C85" t="s">
        <v>148</v>
      </c>
      <c r="E85">
        <f t="shared" si="2"/>
        <v>2.0374275719914832</v>
      </c>
      <c r="F85">
        <v>46.7</v>
      </c>
      <c r="G85" s="3">
        <v>8000</v>
      </c>
      <c r="H85">
        <f t="shared" si="3"/>
        <v>172</v>
      </c>
      <c r="I85" s="2">
        <v>45261</v>
      </c>
      <c r="J85" s="2" t="s">
        <v>456</v>
      </c>
      <c r="K85" t="s">
        <v>210</v>
      </c>
      <c r="L85" t="s">
        <v>316</v>
      </c>
      <c r="M85" t="s">
        <v>357</v>
      </c>
      <c r="N85" t="s">
        <v>403</v>
      </c>
      <c r="O85" t="s">
        <v>417</v>
      </c>
      <c r="P85" t="s">
        <v>417</v>
      </c>
    </row>
    <row r="86" spans="1:16" x14ac:dyDescent="0.25">
      <c r="A86" s="1" t="s">
        <v>95</v>
      </c>
      <c r="B86">
        <v>68</v>
      </c>
      <c r="C86" t="s">
        <v>148</v>
      </c>
      <c r="E86">
        <f t="shared" si="2"/>
        <v>0.5163977794943222</v>
      </c>
      <c r="F86">
        <v>12</v>
      </c>
      <c r="G86" s="3">
        <v>2000</v>
      </c>
      <c r="H86">
        <f t="shared" si="3"/>
        <v>167</v>
      </c>
      <c r="I86" s="2">
        <v>45474</v>
      </c>
      <c r="J86" s="2" t="s">
        <v>456</v>
      </c>
      <c r="K86" t="s">
        <v>211</v>
      </c>
      <c r="L86" t="s">
        <v>317</v>
      </c>
      <c r="M86" t="s">
        <v>355</v>
      </c>
      <c r="O86" t="s">
        <v>417</v>
      </c>
      <c r="P86" t="s">
        <v>417</v>
      </c>
    </row>
    <row r="87" spans="1:16" x14ac:dyDescent="0.25">
      <c r="A87" s="1" t="s">
        <v>96</v>
      </c>
      <c r="B87">
        <v>54.4</v>
      </c>
      <c r="C87" t="s">
        <v>141</v>
      </c>
      <c r="E87">
        <f t="shared" si="2"/>
        <v>0.96378881965339736</v>
      </c>
      <c r="F87">
        <v>22</v>
      </c>
      <c r="G87" s="3">
        <v>3800</v>
      </c>
      <c r="H87">
        <f t="shared" si="3"/>
        <v>173</v>
      </c>
      <c r="I87" s="2">
        <v>45231</v>
      </c>
      <c r="J87" s="2" t="s">
        <v>455</v>
      </c>
      <c r="K87" t="s">
        <v>212</v>
      </c>
      <c r="L87" t="s">
        <v>318</v>
      </c>
      <c r="M87" t="s">
        <v>355</v>
      </c>
      <c r="N87" t="s">
        <v>404</v>
      </c>
      <c r="O87" t="s">
        <v>417</v>
      </c>
      <c r="P87" t="s">
        <v>417</v>
      </c>
    </row>
    <row r="88" spans="1:16" x14ac:dyDescent="0.25">
      <c r="A88" s="1" t="s">
        <v>97</v>
      </c>
      <c r="B88">
        <v>64.2</v>
      </c>
      <c r="C88" t="s">
        <v>141</v>
      </c>
      <c r="E88">
        <f t="shared" si="2"/>
        <v>1.1547005383792515</v>
      </c>
      <c r="F88">
        <v>15</v>
      </c>
      <c r="G88" s="3">
        <v>8000</v>
      </c>
      <c r="H88">
        <f t="shared" si="3"/>
        <v>534</v>
      </c>
      <c r="I88" s="2">
        <v>45323</v>
      </c>
      <c r="J88" s="2" t="s">
        <v>455</v>
      </c>
      <c r="L88" t="s">
        <v>319</v>
      </c>
      <c r="M88" t="s">
        <v>355</v>
      </c>
      <c r="N88" t="s">
        <v>404</v>
      </c>
      <c r="O88" t="s">
        <v>417</v>
      </c>
      <c r="P88" t="s">
        <v>417</v>
      </c>
    </row>
    <row r="89" spans="1:16" x14ac:dyDescent="0.25">
      <c r="A89" s="1" t="s">
        <v>98</v>
      </c>
      <c r="B89">
        <v>81.099999999999994</v>
      </c>
      <c r="C89" t="s">
        <v>141</v>
      </c>
      <c r="E89">
        <f t="shared" si="2"/>
        <v>5.8309518948452999</v>
      </c>
      <c r="F89">
        <v>340</v>
      </c>
      <c r="G89" s="3">
        <v>9000</v>
      </c>
      <c r="H89">
        <f t="shared" si="3"/>
        <v>27</v>
      </c>
      <c r="I89" s="2">
        <v>45444</v>
      </c>
      <c r="J89" s="2" t="s">
        <v>455</v>
      </c>
      <c r="K89" t="s">
        <v>213</v>
      </c>
      <c r="L89" t="s">
        <v>320</v>
      </c>
      <c r="M89" t="s">
        <v>355</v>
      </c>
      <c r="N89" t="s">
        <v>405</v>
      </c>
      <c r="O89" t="s">
        <v>416</v>
      </c>
      <c r="P89" t="s">
        <v>416</v>
      </c>
    </row>
    <row r="90" spans="1:16" x14ac:dyDescent="0.25">
      <c r="A90" s="1" t="s">
        <v>99</v>
      </c>
      <c r="B90">
        <v>82</v>
      </c>
      <c r="C90" t="s">
        <v>141</v>
      </c>
      <c r="E90">
        <f t="shared" si="2"/>
        <v>3.7947331922020551</v>
      </c>
      <c r="F90">
        <v>72</v>
      </c>
      <c r="G90" s="3">
        <v>18000</v>
      </c>
      <c r="H90">
        <f t="shared" si="3"/>
        <v>250</v>
      </c>
      <c r="I90" s="2">
        <v>45536</v>
      </c>
      <c r="J90" s="2" t="s">
        <v>455</v>
      </c>
      <c r="K90" t="s">
        <v>214</v>
      </c>
      <c r="L90" t="s">
        <v>321</v>
      </c>
      <c r="M90" t="s">
        <v>355</v>
      </c>
      <c r="N90" t="s">
        <v>406</v>
      </c>
      <c r="O90" t="s">
        <v>417</v>
      </c>
      <c r="P90" t="s">
        <v>417</v>
      </c>
    </row>
    <row r="91" spans="1:16" x14ac:dyDescent="0.25">
      <c r="A91" s="1" t="s">
        <v>100</v>
      </c>
      <c r="B91">
        <v>85.9</v>
      </c>
      <c r="C91" t="s">
        <v>141</v>
      </c>
      <c r="D91" s="3">
        <v>1244</v>
      </c>
      <c r="E91">
        <f t="shared" si="2"/>
        <v>3.1622776601683795</v>
      </c>
      <c r="F91">
        <v>90</v>
      </c>
      <c r="G91" s="3">
        <v>10000</v>
      </c>
      <c r="H91">
        <f t="shared" si="3"/>
        <v>112</v>
      </c>
      <c r="I91" s="2">
        <v>45627</v>
      </c>
      <c r="J91" s="2" t="s">
        <v>446</v>
      </c>
      <c r="K91" t="s">
        <v>215</v>
      </c>
      <c r="L91" t="s">
        <v>322</v>
      </c>
      <c r="M91" t="s">
        <v>355</v>
      </c>
      <c r="N91" t="s">
        <v>407</v>
      </c>
      <c r="O91" t="s">
        <v>417</v>
      </c>
      <c r="P91" t="s">
        <v>417</v>
      </c>
    </row>
    <row r="92" spans="1:16" x14ac:dyDescent="0.25">
      <c r="A92" s="1" t="s">
        <v>101</v>
      </c>
      <c r="B92">
        <v>88.8</v>
      </c>
      <c r="C92" t="s">
        <v>141</v>
      </c>
      <c r="E92">
        <f t="shared" si="2"/>
        <v>0</v>
      </c>
      <c r="H92">
        <f t="shared" si="3"/>
        <v>0</v>
      </c>
      <c r="I92" s="2">
        <v>45413</v>
      </c>
      <c r="J92" s="2" t="s">
        <v>457</v>
      </c>
      <c r="K92" t="s">
        <v>216</v>
      </c>
      <c r="L92" t="s">
        <v>323</v>
      </c>
      <c r="M92" t="s">
        <v>355</v>
      </c>
      <c r="O92" t="s">
        <v>417</v>
      </c>
      <c r="P92" t="s">
        <v>417</v>
      </c>
    </row>
    <row r="93" spans="1:16" x14ac:dyDescent="0.25">
      <c r="A93" s="1" t="s">
        <v>102</v>
      </c>
      <c r="B93">
        <v>92.3</v>
      </c>
      <c r="C93" t="s">
        <v>144</v>
      </c>
      <c r="D93" s="3">
        <v>1364</v>
      </c>
      <c r="E93">
        <f t="shared" si="2"/>
        <v>6.666666666666667</v>
      </c>
      <c r="F93">
        <v>200</v>
      </c>
      <c r="G93" s="3">
        <v>20000</v>
      </c>
      <c r="H93">
        <f t="shared" si="3"/>
        <v>100</v>
      </c>
      <c r="I93" s="2">
        <v>45627</v>
      </c>
      <c r="J93" s="2" t="s">
        <v>428</v>
      </c>
      <c r="K93" t="s">
        <v>178</v>
      </c>
      <c r="L93" t="s">
        <v>178</v>
      </c>
      <c r="M93" t="s">
        <v>357</v>
      </c>
      <c r="N93" t="s">
        <v>408</v>
      </c>
      <c r="O93" t="s">
        <v>417</v>
      </c>
      <c r="P93" t="s">
        <v>417</v>
      </c>
    </row>
    <row r="94" spans="1:16" x14ac:dyDescent="0.25">
      <c r="A94" s="1" t="s">
        <v>103</v>
      </c>
      <c r="B94">
        <v>92.3</v>
      </c>
      <c r="C94" t="s">
        <v>144</v>
      </c>
      <c r="D94" s="3">
        <v>1335</v>
      </c>
      <c r="E94">
        <f t="shared" si="2"/>
        <v>6.666666666666667</v>
      </c>
      <c r="F94">
        <v>200</v>
      </c>
      <c r="G94" s="3">
        <v>20000</v>
      </c>
      <c r="H94">
        <f t="shared" si="3"/>
        <v>100</v>
      </c>
      <c r="I94" s="2">
        <v>45536</v>
      </c>
      <c r="J94" s="2" t="s">
        <v>428</v>
      </c>
      <c r="K94" t="s">
        <v>178</v>
      </c>
      <c r="L94" t="s">
        <v>324</v>
      </c>
      <c r="M94" t="s">
        <v>357</v>
      </c>
      <c r="O94" t="s">
        <v>417</v>
      </c>
      <c r="P94" t="s">
        <v>416</v>
      </c>
    </row>
    <row r="95" spans="1:16" x14ac:dyDescent="0.25">
      <c r="A95" s="1" t="s">
        <v>104</v>
      </c>
      <c r="B95">
        <v>54.1</v>
      </c>
      <c r="C95" t="s">
        <v>141</v>
      </c>
      <c r="E95">
        <f t="shared" si="2"/>
        <v>0.67255730858666107</v>
      </c>
      <c r="F95">
        <v>6.9</v>
      </c>
      <c r="G95" s="3">
        <v>5900</v>
      </c>
      <c r="H95">
        <f t="shared" si="3"/>
        <v>856</v>
      </c>
      <c r="I95" s="2">
        <v>45536</v>
      </c>
      <c r="J95" s="2" t="s">
        <v>458</v>
      </c>
      <c r="K95" t="s">
        <v>217</v>
      </c>
      <c r="L95" t="s">
        <v>325</v>
      </c>
      <c r="M95" t="s">
        <v>357</v>
      </c>
      <c r="O95" t="s">
        <v>417</v>
      </c>
      <c r="P95" t="s">
        <v>417</v>
      </c>
    </row>
    <row r="96" spans="1:16" x14ac:dyDescent="0.25">
      <c r="A96" s="1" t="s">
        <v>105</v>
      </c>
      <c r="B96">
        <v>26.8</v>
      </c>
      <c r="C96" t="s">
        <v>141</v>
      </c>
      <c r="E96">
        <f t="shared" si="2"/>
        <v>0.2250925735484551</v>
      </c>
      <c r="F96">
        <v>3.04</v>
      </c>
      <c r="G96" s="3">
        <v>1500</v>
      </c>
      <c r="H96">
        <f t="shared" si="3"/>
        <v>494</v>
      </c>
      <c r="I96" s="2">
        <v>45383</v>
      </c>
      <c r="J96" s="2" t="s">
        <v>421</v>
      </c>
      <c r="K96" t="s">
        <v>218</v>
      </c>
      <c r="L96" t="s">
        <v>246</v>
      </c>
      <c r="M96" t="s">
        <v>355</v>
      </c>
      <c r="O96" t="s">
        <v>417</v>
      </c>
      <c r="P96" t="s">
        <v>417</v>
      </c>
    </row>
    <row r="97" spans="1:16" x14ac:dyDescent="0.25">
      <c r="A97" s="1" t="s">
        <v>106</v>
      </c>
      <c r="B97">
        <v>69.599999999999994</v>
      </c>
      <c r="C97" t="s">
        <v>141</v>
      </c>
      <c r="E97">
        <f t="shared" si="2"/>
        <v>0.62360956446232352</v>
      </c>
      <c r="F97">
        <v>14</v>
      </c>
      <c r="G97" s="3">
        <v>2500</v>
      </c>
      <c r="H97">
        <f t="shared" si="3"/>
        <v>179</v>
      </c>
      <c r="I97" s="2">
        <v>45292</v>
      </c>
      <c r="J97" s="2" t="s">
        <v>459</v>
      </c>
      <c r="K97" t="s">
        <v>219</v>
      </c>
      <c r="L97" t="s">
        <v>326</v>
      </c>
      <c r="M97" t="s">
        <v>355</v>
      </c>
      <c r="N97" t="s">
        <v>409</v>
      </c>
      <c r="O97" t="s">
        <v>417</v>
      </c>
      <c r="P97" t="s">
        <v>417</v>
      </c>
    </row>
    <row r="98" spans="1:16" x14ac:dyDescent="0.25">
      <c r="A98" s="1" t="s">
        <v>107</v>
      </c>
      <c r="B98">
        <v>70.2</v>
      </c>
      <c r="C98" t="s">
        <v>141</v>
      </c>
      <c r="E98">
        <f t="shared" si="2"/>
        <v>0.97979589711327131</v>
      </c>
      <c r="F98">
        <v>72</v>
      </c>
      <c r="G98" s="3">
        <v>1200</v>
      </c>
      <c r="H98">
        <f t="shared" si="3"/>
        <v>17</v>
      </c>
      <c r="I98" s="2">
        <v>45292</v>
      </c>
      <c r="J98" s="2" t="s">
        <v>460</v>
      </c>
      <c r="L98" t="s">
        <v>327</v>
      </c>
      <c r="M98" t="s">
        <v>355</v>
      </c>
      <c r="O98" t="s">
        <v>417</v>
      </c>
      <c r="P98" t="s">
        <v>417</v>
      </c>
    </row>
    <row r="99" spans="1:16" x14ac:dyDescent="0.25">
      <c r="A99" s="1" t="s">
        <v>108</v>
      </c>
      <c r="B99">
        <v>78.2</v>
      </c>
      <c r="C99" t="s">
        <v>147</v>
      </c>
      <c r="E99">
        <f t="shared" si="2"/>
        <v>0.86409875978771467</v>
      </c>
      <c r="F99">
        <v>14</v>
      </c>
      <c r="G99" s="3">
        <v>4800</v>
      </c>
      <c r="H99">
        <f t="shared" si="3"/>
        <v>343</v>
      </c>
      <c r="I99" s="2">
        <v>45383</v>
      </c>
      <c r="J99" s="2" t="s">
        <v>443</v>
      </c>
      <c r="K99" t="s">
        <v>220</v>
      </c>
      <c r="L99" t="s">
        <v>328</v>
      </c>
      <c r="M99" t="s">
        <v>355</v>
      </c>
      <c r="O99" t="s">
        <v>417</v>
      </c>
      <c r="P99" t="s">
        <v>417</v>
      </c>
    </row>
    <row r="100" spans="1:16" x14ac:dyDescent="0.25">
      <c r="A100" s="1" t="s">
        <v>109</v>
      </c>
      <c r="B100">
        <v>68.8</v>
      </c>
      <c r="C100" t="s">
        <v>147</v>
      </c>
      <c r="E100">
        <f t="shared" si="2"/>
        <v>0.37327380477785116</v>
      </c>
      <c r="F100">
        <v>3.8</v>
      </c>
      <c r="G100" s="3">
        <v>3300</v>
      </c>
      <c r="H100">
        <f t="shared" si="3"/>
        <v>869</v>
      </c>
      <c r="I100" s="2">
        <v>45383</v>
      </c>
      <c r="J100" s="2" t="s">
        <v>443</v>
      </c>
      <c r="K100" t="s">
        <v>221</v>
      </c>
      <c r="L100" t="s">
        <v>328</v>
      </c>
      <c r="M100" t="s">
        <v>355</v>
      </c>
      <c r="N100" t="s">
        <v>410</v>
      </c>
      <c r="O100" t="s">
        <v>417</v>
      </c>
      <c r="P100" t="s">
        <v>417</v>
      </c>
    </row>
    <row r="101" spans="1:16" x14ac:dyDescent="0.25">
      <c r="A101" s="1" t="s">
        <v>110</v>
      </c>
      <c r="B101">
        <v>69</v>
      </c>
      <c r="C101" t="s">
        <v>147</v>
      </c>
      <c r="E101">
        <f t="shared" si="2"/>
        <v>0.37888725969020859</v>
      </c>
      <c r="F101">
        <v>3.8</v>
      </c>
      <c r="G101" s="3">
        <v>3400</v>
      </c>
      <c r="H101">
        <f t="shared" si="3"/>
        <v>895</v>
      </c>
      <c r="I101" s="2">
        <v>45505</v>
      </c>
      <c r="J101" s="2" t="s">
        <v>443</v>
      </c>
      <c r="K101" t="s">
        <v>222</v>
      </c>
      <c r="L101" t="s">
        <v>329</v>
      </c>
      <c r="M101" t="s">
        <v>355</v>
      </c>
      <c r="O101" t="s">
        <v>417</v>
      </c>
      <c r="P101" t="s">
        <v>417</v>
      </c>
    </row>
    <row r="102" spans="1:16" x14ac:dyDescent="0.25">
      <c r="A102" s="1" t="s">
        <v>111</v>
      </c>
      <c r="B102">
        <v>78.900000000000006</v>
      </c>
      <c r="C102" t="s">
        <v>147</v>
      </c>
      <c r="E102">
        <f t="shared" si="2"/>
        <v>1.8073922282301278</v>
      </c>
      <c r="F102">
        <v>60</v>
      </c>
      <c r="G102" s="3">
        <v>4900</v>
      </c>
      <c r="H102">
        <f t="shared" si="3"/>
        <v>82</v>
      </c>
      <c r="I102" s="2">
        <v>45505</v>
      </c>
      <c r="J102" s="2" t="s">
        <v>443</v>
      </c>
      <c r="K102" t="s">
        <v>223</v>
      </c>
      <c r="L102" t="s">
        <v>330</v>
      </c>
      <c r="M102" t="s">
        <v>357</v>
      </c>
      <c r="O102" t="s">
        <v>417</v>
      </c>
      <c r="P102" t="s">
        <v>417</v>
      </c>
    </row>
    <row r="103" spans="1:16" x14ac:dyDescent="0.25">
      <c r="A103" s="1" t="s">
        <v>112</v>
      </c>
      <c r="B103">
        <v>53.8</v>
      </c>
      <c r="C103" t="s">
        <v>141</v>
      </c>
      <c r="E103">
        <f t="shared" si="2"/>
        <v>0.4944132324730442</v>
      </c>
      <c r="F103">
        <v>11</v>
      </c>
      <c r="G103" s="3">
        <v>2000</v>
      </c>
      <c r="H103">
        <f t="shared" si="3"/>
        <v>182</v>
      </c>
      <c r="I103" s="2">
        <v>45383</v>
      </c>
      <c r="J103" s="2" t="s">
        <v>461</v>
      </c>
      <c r="K103" t="s">
        <v>224</v>
      </c>
      <c r="L103" t="s">
        <v>331</v>
      </c>
      <c r="M103" t="s">
        <v>355</v>
      </c>
      <c r="O103" t="s">
        <v>417</v>
      </c>
      <c r="P103" t="s">
        <v>417</v>
      </c>
    </row>
    <row r="104" spans="1:16" x14ac:dyDescent="0.25">
      <c r="A104" s="1" t="s">
        <v>113</v>
      </c>
      <c r="B104">
        <v>69.2</v>
      </c>
      <c r="C104" t="s">
        <v>148</v>
      </c>
      <c r="E104">
        <f t="shared" si="2"/>
        <v>0.89442719099991586</v>
      </c>
      <c r="F104">
        <v>12</v>
      </c>
      <c r="G104" s="3">
        <v>6000</v>
      </c>
      <c r="H104">
        <f t="shared" si="3"/>
        <v>500</v>
      </c>
      <c r="I104" s="2">
        <v>45536</v>
      </c>
      <c r="J104" s="2" t="s">
        <v>456</v>
      </c>
      <c r="K104" t="s">
        <v>225</v>
      </c>
      <c r="L104" t="s">
        <v>332</v>
      </c>
      <c r="M104" t="s">
        <v>355</v>
      </c>
      <c r="O104" t="s">
        <v>417</v>
      </c>
      <c r="P104" t="s">
        <v>417</v>
      </c>
    </row>
    <row r="105" spans="1:16" x14ac:dyDescent="0.25">
      <c r="A105" s="1" t="s">
        <v>114</v>
      </c>
      <c r="B105">
        <v>80.400000000000006</v>
      </c>
      <c r="C105" t="s">
        <v>143</v>
      </c>
      <c r="E105">
        <f t="shared" si="2"/>
        <v>1.9235384061671346</v>
      </c>
      <c r="F105">
        <v>111</v>
      </c>
      <c r="G105" s="3">
        <v>3000</v>
      </c>
      <c r="H105">
        <f t="shared" si="3"/>
        <v>28</v>
      </c>
      <c r="I105" s="2">
        <v>45383</v>
      </c>
      <c r="J105" s="2" t="s">
        <v>462</v>
      </c>
      <c r="K105" t="s">
        <v>226</v>
      </c>
      <c r="L105" t="s">
        <v>333</v>
      </c>
      <c r="M105" t="s">
        <v>355</v>
      </c>
      <c r="O105" t="s">
        <v>417</v>
      </c>
      <c r="P105" t="s">
        <v>417</v>
      </c>
    </row>
    <row r="106" spans="1:16" x14ac:dyDescent="0.25">
      <c r="A106" s="1" t="s">
        <v>115</v>
      </c>
      <c r="B106">
        <v>62.5</v>
      </c>
      <c r="C106" t="s">
        <v>143</v>
      </c>
      <c r="E106">
        <f t="shared" si="2"/>
        <v>0.48819395052922698</v>
      </c>
      <c r="F106">
        <v>14.3</v>
      </c>
      <c r="G106" s="3">
        <v>1500</v>
      </c>
      <c r="H106">
        <f t="shared" si="3"/>
        <v>105</v>
      </c>
      <c r="I106" s="2">
        <v>45352</v>
      </c>
      <c r="J106" s="2" t="s">
        <v>462</v>
      </c>
      <c r="K106" t="s">
        <v>227</v>
      </c>
      <c r="L106" t="s">
        <v>227</v>
      </c>
      <c r="M106" t="s">
        <v>357</v>
      </c>
      <c r="O106" t="s">
        <v>417</v>
      </c>
      <c r="P106" t="s">
        <v>417</v>
      </c>
    </row>
    <row r="107" spans="1:16" x14ac:dyDescent="0.25">
      <c r="A107" s="1" t="s">
        <v>116</v>
      </c>
      <c r="B107">
        <v>84.2</v>
      </c>
      <c r="C107" t="s">
        <v>143</v>
      </c>
      <c r="E107">
        <f t="shared" si="2"/>
        <v>2.3664319132398464</v>
      </c>
      <c r="F107">
        <v>72</v>
      </c>
      <c r="G107" s="3">
        <v>7000</v>
      </c>
      <c r="H107">
        <f t="shared" si="3"/>
        <v>98</v>
      </c>
      <c r="I107" s="2">
        <v>45444</v>
      </c>
      <c r="J107" s="2" t="s">
        <v>462</v>
      </c>
      <c r="K107" t="s">
        <v>228</v>
      </c>
      <c r="L107" t="s">
        <v>334</v>
      </c>
      <c r="M107" t="s">
        <v>355</v>
      </c>
      <c r="O107" t="s">
        <v>417</v>
      </c>
      <c r="P107" t="s">
        <v>417</v>
      </c>
    </row>
    <row r="108" spans="1:16" x14ac:dyDescent="0.25">
      <c r="A108" s="1" t="s">
        <v>117</v>
      </c>
      <c r="B108">
        <v>86.1</v>
      </c>
      <c r="C108" t="s">
        <v>143</v>
      </c>
      <c r="D108" s="3">
        <v>1257</v>
      </c>
      <c r="E108">
        <f t="shared" si="2"/>
        <v>3.7947331922020551</v>
      </c>
      <c r="F108">
        <v>72</v>
      </c>
      <c r="G108" s="3">
        <v>18000</v>
      </c>
      <c r="H108">
        <f t="shared" si="3"/>
        <v>250</v>
      </c>
      <c r="I108" s="2">
        <v>45536</v>
      </c>
      <c r="J108" s="2" t="s">
        <v>462</v>
      </c>
      <c r="K108" t="s">
        <v>229</v>
      </c>
      <c r="L108" t="s">
        <v>335</v>
      </c>
      <c r="M108" t="s">
        <v>355</v>
      </c>
      <c r="O108" t="s">
        <v>417</v>
      </c>
      <c r="P108" t="s">
        <v>416</v>
      </c>
    </row>
    <row r="109" spans="1:16" x14ac:dyDescent="0.25">
      <c r="A109" s="1" t="s">
        <v>118</v>
      </c>
      <c r="B109">
        <v>61.3</v>
      </c>
      <c r="C109" t="s">
        <v>141</v>
      </c>
      <c r="E109">
        <f t="shared" si="2"/>
        <v>0.483045891539648</v>
      </c>
      <c r="F109">
        <v>7</v>
      </c>
      <c r="G109" s="3">
        <v>3000</v>
      </c>
      <c r="H109">
        <f t="shared" si="3"/>
        <v>429</v>
      </c>
      <c r="I109" s="2">
        <v>45352</v>
      </c>
      <c r="J109" s="2" t="s">
        <v>463</v>
      </c>
      <c r="K109" t="s">
        <v>230</v>
      </c>
      <c r="L109" t="s">
        <v>336</v>
      </c>
      <c r="M109" t="s">
        <v>355</v>
      </c>
      <c r="O109" t="s">
        <v>417</v>
      </c>
      <c r="P109" t="s">
        <v>417</v>
      </c>
    </row>
    <row r="110" spans="1:16" x14ac:dyDescent="0.25">
      <c r="A110" s="1" t="s">
        <v>119</v>
      </c>
      <c r="B110">
        <v>83.2</v>
      </c>
      <c r="C110" t="s">
        <v>141</v>
      </c>
      <c r="D110" s="3">
        <v>1235</v>
      </c>
      <c r="E110">
        <f t="shared" si="2"/>
        <v>5.7735026918962573</v>
      </c>
      <c r="F110">
        <v>300</v>
      </c>
      <c r="G110" s="3">
        <v>10000</v>
      </c>
      <c r="H110">
        <f t="shared" si="3"/>
        <v>34</v>
      </c>
      <c r="I110" s="2">
        <v>45383</v>
      </c>
      <c r="J110" s="2" t="s">
        <v>464</v>
      </c>
      <c r="K110" t="s">
        <v>231</v>
      </c>
      <c r="L110" t="s">
        <v>337</v>
      </c>
      <c r="M110" t="s">
        <v>355</v>
      </c>
      <c r="O110" t="s">
        <v>417</v>
      </c>
      <c r="P110" t="s">
        <v>416</v>
      </c>
    </row>
    <row r="111" spans="1:16" x14ac:dyDescent="0.25">
      <c r="A111" s="1" t="s">
        <v>120</v>
      </c>
      <c r="B111">
        <v>63.1</v>
      </c>
      <c r="C111" t="s">
        <v>141</v>
      </c>
      <c r="E111">
        <f t="shared" si="2"/>
        <v>0.59160797830996159</v>
      </c>
      <c r="F111">
        <v>7</v>
      </c>
      <c r="G111" s="3">
        <v>4500</v>
      </c>
      <c r="H111">
        <f t="shared" si="3"/>
        <v>643</v>
      </c>
      <c r="I111" s="2">
        <v>45323</v>
      </c>
      <c r="J111" s="2" t="s">
        <v>464</v>
      </c>
      <c r="K111" t="s">
        <v>232</v>
      </c>
      <c r="L111" t="s">
        <v>337</v>
      </c>
      <c r="M111" t="s">
        <v>355</v>
      </c>
      <c r="O111" t="s">
        <v>417</v>
      </c>
      <c r="P111" t="s">
        <v>417</v>
      </c>
    </row>
    <row r="112" spans="1:16" x14ac:dyDescent="0.25">
      <c r="A112" s="1" t="s">
        <v>121</v>
      </c>
      <c r="B112">
        <v>73.5</v>
      </c>
      <c r="C112" t="s">
        <v>141</v>
      </c>
      <c r="D112" s="3">
        <v>1205</v>
      </c>
      <c r="E112">
        <f t="shared" si="2"/>
        <v>1.0801234497346435</v>
      </c>
      <c r="F112">
        <v>21</v>
      </c>
      <c r="G112" s="3">
        <v>5000</v>
      </c>
      <c r="H112">
        <f t="shared" si="3"/>
        <v>239</v>
      </c>
      <c r="I112" s="2">
        <v>45323</v>
      </c>
      <c r="J112" s="2" t="s">
        <v>464</v>
      </c>
      <c r="K112" t="s">
        <v>233</v>
      </c>
      <c r="L112" t="s">
        <v>337</v>
      </c>
      <c r="M112" t="s">
        <v>355</v>
      </c>
      <c r="O112" t="s">
        <v>417</v>
      </c>
      <c r="P112" t="s">
        <v>417</v>
      </c>
    </row>
    <row r="113" spans="1:16" x14ac:dyDescent="0.25">
      <c r="A113" s="1" t="s">
        <v>122</v>
      </c>
      <c r="B113">
        <v>32.6</v>
      </c>
      <c r="C113" t="s">
        <v>141</v>
      </c>
      <c r="E113">
        <f t="shared" si="2"/>
        <v>0.14719601443879743</v>
      </c>
      <c r="F113">
        <v>1.3</v>
      </c>
      <c r="G113" s="3">
        <v>1500</v>
      </c>
      <c r="H113">
        <f t="shared" si="3"/>
        <v>1154</v>
      </c>
      <c r="I113" s="2">
        <v>45505</v>
      </c>
      <c r="J113" s="2" t="s">
        <v>465</v>
      </c>
      <c r="K113" t="s">
        <v>234</v>
      </c>
      <c r="L113" t="s">
        <v>338</v>
      </c>
      <c r="M113" t="s">
        <v>355</v>
      </c>
      <c r="O113" t="s">
        <v>417</v>
      </c>
      <c r="P113" t="s">
        <v>417</v>
      </c>
    </row>
    <row r="114" spans="1:16" x14ac:dyDescent="0.25">
      <c r="A114" s="1" t="s">
        <v>123</v>
      </c>
      <c r="B114">
        <v>27.9</v>
      </c>
      <c r="C114" t="s">
        <v>142</v>
      </c>
      <c r="E114">
        <f t="shared" si="2"/>
        <v>9.3154590749880806E-2</v>
      </c>
      <c r="F114">
        <v>0.35499999999999998</v>
      </c>
      <c r="G114" s="3">
        <v>2200</v>
      </c>
      <c r="H114">
        <f t="shared" si="3"/>
        <v>6198</v>
      </c>
      <c r="I114" s="2">
        <v>43647</v>
      </c>
      <c r="J114" s="2" t="s">
        <v>423</v>
      </c>
      <c r="K114" t="s">
        <v>177</v>
      </c>
      <c r="L114" t="s">
        <v>339</v>
      </c>
      <c r="M114" t="s">
        <v>355</v>
      </c>
      <c r="O114" t="s">
        <v>417</v>
      </c>
      <c r="P114" t="s">
        <v>417</v>
      </c>
    </row>
    <row r="115" spans="1:16" x14ac:dyDescent="0.25">
      <c r="A115" s="1" t="s">
        <v>124</v>
      </c>
      <c r="B115">
        <v>33.200000000000003</v>
      </c>
      <c r="C115" t="s">
        <v>141</v>
      </c>
      <c r="E115">
        <f t="shared" si="2"/>
        <v>0.30316845335738862</v>
      </c>
      <c r="F115">
        <v>7.52</v>
      </c>
      <c r="G115" s="3">
        <v>1100</v>
      </c>
      <c r="H115">
        <f t="shared" si="3"/>
        <v>147</v>
      </c>
      <c r="I115" s="2">
        <v>45292</v>
      </c>
      <c r="J115" s="2" t="s">
        <v>466</v>
      </c>
      <c r="K115" t="s">
        <v>235</v>
      </c>
      <c r="L115" t="s">
        <v>340</v>
      </c>
      <c r="M115" t="s">
        <v>355</v>
      </c>
      <c r="O115" t="s">
        <v>417</v>
      </c>
      <c r="P115" t="s">
        <v>417</v>
      </c>
    </row>
    <row r="116" spans="1:16" x14ac:dyDescent="0.25">
      <c r="A116" s="1" t="s">
        <v>125</v>
      </c>
      <c r="B116">
        <v>40.1</v>
      </c>
      <c r="C116" t="s">
        <v>141</v>
      </c>
      <c r="E116">
        <f t="shared" si="2"/>
        <v>0.37688784066940184</v>
      </c>
      <c r="F116">
        <v>7.52</v>
      </c>
      <c r="G116" s="3">
        <v>1700</v>
      </c>
      <c r="H116">
        <f t="shared" si="3"/>
        <v>227</v>
      </c>
      <c r="I116" s="2">
        <v>45352</v>
      </c>
      <c r="J116" s="2" t="s">
        <v>466</v>
      </c>
      <c r="K116" t="s">
        <v>236</v>
      </c>
      <c r="L116" t="s">
        <v>341</v>
      </c>
      <c r="M116" t="s">
        <v>355</v>
      </c>
      <c r="O116" t="s">
        <v>417</v>
      </c>
      <c r="P116" t="s">
        <v>417</v>
      </c>
    </row>
    <row r="117" spans="1:16" x14ac:dyDescent="0.25">
      <c r="A117" s="1" t="s">
        <v>126</v>
      </c>
      <c r="B117">
        <v>84.8</v>
      </c>
      <c r="C117" t="s">
        <v>143</v>
      </c>
      <c r="E117">
        <f t="shared" si="2"/>
        <v>8.164965809277259</v>
      </c>
      <c r="F117">
        <v>600</v>
      </c>
      <c r="G117" s="3">
        <v>10000</v>
      </c>
      <c r="H117">
        <f t="shared" si="3"/>
        <v>17</v>
      </c>
      <c r="I117" s="2">
        <v>45383</v>
      </c>
      <c r="J117" s="2" t="s">
        <v>467</v>
      </c>
      <c r="L117" t="s">
        <v>342</v>
      </c>
      <c r="M117" t="s">
        <v>357</v>
      </c>
      <c r="N117" t="s">
        <v>411</v>
      </c>
      <c r="O117" t="s">
        <v>417</v>
      </c>
      <c r="P117" t="s">
        <v>417</v>
      </c>
    </row>
    <row r="118" spans="1:16" x14ac:dyDescent="0.25">
      <c r="A118" s="1" t="s">
        <v>127</v>
      </c>
      <c r="B118">
        <v>77.400000000000006</v>
      </c>
      <c r="C118" t="s">
        <v>143</v>
      </c>
      <c r="E118">
        <f t="shared" si="2"/>
        <v>0</v>
      </c>
      <c r="F118">
        <v>146</v>
      </c>
      <c r="H118">
        <f t="shared" si="3"/>
        <v>0</v>
      </c>
      <c r="I118" s="2">
        <v>45444</v>
      </c>
      <c r="J118" s="2" t="s">
        <v>468</v>
      </c>
      <c r="K118" t="s">
        <v>237</v>
      </c>
      <c r="L118" t="s">
        <v>343</v>
      </c>
      <c r="M118" t="s">
        <v>357</v>
      </c>
      <c r="O118" t="s">
        <v>417</v>
      </c>
      <c r="P118" t="s">
        <v>417</v>
      </c>
    </row>
    <row r="119" spans="1:16" x14ac:dyDescent="0.25">
      <c r="A119" s="1" t="s">
        <v>128</v>
      </c>
      <c r="B119">
        <v>62.7</v>
      </c>
      <c r="C119" t="s">
        <v>143</v>
      </c>
      <c r="E119">
        <f t="shared" si="2"/>
        <v>0.67986926847903795</v>
      </c>
      <c r="F119">
        <v>13</v>
      </c>
      <c r="G119" s="3">
        <v>3200</v>
      </c>
      <c r="H119">
        <f t="shared" si="3"/>
        <v>247</v>
      </c>
      <c r="I119" s="2">
        <v>45200</v>
      </c>
      <c r="J119" s="2" t="s">
        <v>468</v>
      </c>
      <c r="L119" t="s">
        <v>344</v>
      </c>
      <c r="M119" t="s">
        <v>355</v>
      </c>
      <c r="O119" t="s">
        <v>417</v>
      </c>
      <c r="P119" t="s">
        <v>417</v>
      </c>
    </row>
    <row r="120" spans="1:16" x14ac:dyDescent="0.25">
      <c r="A120" s="1" t="s">
        <v>129</v>
      </c>
      <c r="B120">
        <v>64</v>
      </c>
      <c r="C120" t="s">
        <v>143</v>
      </c>
      <c r="E120">
        <f t="shared" si="2"/>
        <v>1.0749676997731399</v>
      </c>
      <c r="F120">
        <v>52</v>
      </c>
      <c r="G120" s="3">
        <v>2000</v>
      </c>
      <c r="H120">
        <f t="shared" si="3"/>
        <v>39</v>
      </c>
      <c r="I120" s="2">
        <v>45383</v>
      </c>
      <c r="J120" s="2" t="s">
        <v>469</v>
      </c>
      <c r="K120" t="s">
        <v>238</v>
      </c>
      <c r="L120" t="s">
        <v>345</v>
      </c>
      <c r="M120" t="s">
        <v>355</v>
      </c>
      <c r="O120" t="s">
        <v>417</v>
      </c>
      <c r="P120" t="s">
        <v>417</v>
      </c>
    </row>
    <row r="121" spans="1:16" x14ac:dyDescent="0.25">
      <c r="A121" s="1" t="s">
        <v>130</v>
      </c>
      <c r="B121">
        <v>80.900000000000006</v>
      </c>
      <c r="C121" t="s">
        <v>141</v>
      </c>
      <c r="E121">
        <f t="shared" si="2"/>
        <v>3.5746017649212027</v>
      </c>
      <c r="F121">
        <v>115</v>
      </c>
      <c r="G121" s="3">
        <v>10000</v>
      </c>
      <c r="H121">
        <f t="shared" si="3"/>
        <v>87</v>
      </c>
      <c r="I121" s="2">
        <v>45536</v>
      </c>
      <c r="J121" s="2" t="s">
        <v>470</v>
      </c>
      <c r="K121" t="s">
        <v>239</v>
      </c>
      <c r="L121" t="s">
        <v>346</v>
      </c>
      <c r="M121" t="s">
        <v>355</v>
      </c>
      <c r="N121" t="s">
        <v>412</v>
      </c>
      <c r="O121" t="s">
        <v>417</v>
      </c>
      <c r="P121" t="s">
        <v>417</v>
      </c>
    </row>
    <row r="122" spans="1:16" x14ac:dyDescent="0.25">
      <c r="A122" s="1" t="s">
        <v>131</v>
      </c>
      <c r="B122">
        <v>70.400000000000006</v>
      </c>
      <c r="C122" t="s">
        <v>141</v>
      </c>
      <c r="E122">
        <f t="shared" si="2"/>
        <v>2.9814239699997196</v>
      </c>
      <c r="F122">
        <v>200</v>
      </c>
      <c r="G122" s="3">
        <v>4000</v>
      </c>
      <c r="H122">
        <f t="shared" si="3"/>
        <v>20</v>
      </c>
      <c r="I122" s="2">
        <v>45017</v>
      </c>
      <c r="J122" s="2" t="s">
        <v>446</v>
      </c>
      <c r="K122" t="s">
        <v>240</v>
      </c>
      <c r="L122" t="s">
        <v>347</v>
      </c>
      <c r="M122" t="s">
        <v>355</v>
      </c>
      <c r="O122" t="s">
        <v>417</v>
      </c>
      <c r="P122" t="s">
        <v>416</v>
      </c>
    </row>
    <row r="123" spans="1:16" x14ac:dyDescent="0.25">
      <c r="A123" s="1" t="s">
        <v>132</v>
      </c>
      <c r="B123">
        <v>74.099999999999994</v>
      </c>
      <c r="C123" t="s">
        <v>145</v>
      </c>
      <c r="E123">
        <f t="shared" si="2"/>
        <v>2.1633307652783937</v>
      </c>
      <c r="F123">
        <v>540</v>
      </c>
      <c r="G123">
        <v>780</v>
      </c>
      <c r="H123">
        <f t="shared" si="3"/>
        <v>2</v>
      </c>
      <c r="I123" s="2">
        <v>44835</v>
      </c>
      <c r="J123" s="2" t="s">
        <v>438</v>
      </c>
      <c r="L123" t="s">
        <v>348</v>
      </c>
      <c r="M123" t="s">
        <v>355</v>
      </c>
      <c r="O123" t="s">
        <v>417</v>
      </c>
      <c r="P123" t="s">
        <v>417</v>
      </c>
    </row>
    <row r="124" spans="1:16" x14ac:dyDescent="0.25">
      <c r="A124" s="1" t="s">
        <v>133</v>
      </c>
      <c r="B124">
        <v>39.200000000000003</v>
      </c>
      <c r="C124" t="s">
        <v>145</v>
      </c>
      <c r="E124">
        <f t="shared" si="2"/>
        <v>0.47140452079103168</v>
      </c>
      <c r="F124">
        <v>20</v>
      </c>
      <c r="G124" s="3">
        <v>1000</v>
      </c>
      <c r="H124">
        <f t="shared" si="3"/>
        <v>50</v>
      </c>
      <c r="I124" s="2">
        <v>44682</v>
      </c>
      <c r="J124" s="2" t="s">
        <v>438</v>
      </c>
      <c r="L124" t="s">
        <v>349</v>
      </c>
      <c r="O124" t="s">
        <v>417</v>
      </c>
      <c r="P124" t="s">
        <v>417</v>
      </c>
    </row>
    <row r="125" spans="1:16" x14ac:dyDescent="0.25">
      <c r="A125" s="1" t="s">
        <v>134</v>
      </c>
      <c r="B125">
        <v>86</v>
      </c>
      <c r="C125" t="s">
        <v>143</v>
      </c>
      <c r="E125">
        <f t="shared" si="2"/>
        <v>2.9814239699997196</v>
      </c>
      <c r="F125">
        <v>200</v>
      </c>
      <c r="G125" s="3">
        <v>4000</v>
      </c>
      <c r="H125">
        <f t="shared" si="3"/>
        <v>20</v>
      </c>
      <c r="I125" s="2">
        <v>45292</v>
      </c>
      <c r="J125" s="2" t="s">
        <v>447</v>
      </c>
      <c r="L125" t="s">
        <v>350</v>
      </c>
      <c r="M125" t="s">
        <v>355</v>
      </c>
      <c r="N125" t="s">
        <v>413</v>
      </c>
      <c r="O125" t="s">
        <v>417</v>
      </c>
      <c r="P125" t="s">
        <v>417</v>
      </c>
    </row>
    <row r="126" spans="1:16" x14ac:dyDescent="0.25">
      <c r="A126" s="1" t="s">
        <v>135</v>
      </c>
      <c r="B126">
        <v>80.5</v>
      </c>
      <c r="C126" t="s">
        <v>143</v>
      </c>
      <c r="E126">
        <f t="shared" si="2"/>
        <v>0.93985814532477885</v>
      </c>
      <c r="F126">
        <v>30</v>
      </c>
      <c r="G126" s="3">
        <v>2650</v>
      </c>
      <c r="H126">
        <f t="shared" si="3"/>
        <v>89</v>
      </c>
      <c r="I126" s="2">
        <v>45261</v>
      </c>
      <c r="J126" s="2" t="s">
        <v>471</v>
      </c>
      <c r="K126" t="s">
        <v>241</v>
      </c>
      <c r="L126" t="s">
        <v>351</v>
      </c>
      <c r="M126" t="s">
        <v>355</v>
      </c>
      <c r="O126" t="s">
        <v>417</v>
      </c>
      <c r="P126" t="s">
        <v>417</v>
      </c>
    </row>
    <row r="127" spans="1:16" x14ac:dyDescent="0.25">
      <c r="A127" s="1" t="s">
        <v>136</v>
      </c>
      <c r="B127">
        <v>76.8</v>
      </c>
      <c r="C127" t="s">
        <v>143</v>
      </c>
      <c r="D127" s="3">
        <v>1264</v>
      </c>
      <c r="E127">
        <f t="shared" si="2"/>
        <v>1.1730302638892145</v>
      </c>
      <c r="F127">
        <v>34.4</v>
      </c>
      <c r="G127" s="3">
        <v>3600</v>
      </c>
      <c r="H127">
        <f t="shared" si="3"/>
        <v>105</v>
      </c>
      <c r="I127" s="2">
        <v>45413</v>
      </c>
      <c r="J127" s="2" t="s">
        <v>472</v>
      </c>
      <c r="K127" t="s">
        <v>242</v>
      </c>
      <c r="L127" t="s">
        <v>352</v>
      </c>
      <c r="M127" t="s">
        <v>355</v>
      </c>
      <c r="O127" t="s">
        <v>417</v>
      </c>
      <c r="P127" t="s">
        <v>417</v>
      </c>
    </row>
    <row r="128" spans="1:16" x14ac:dyDescent="0.25">
      <c r="A128" s="1" t="s">
        <v>137</v>
      </c>
      <c r="B128">
        <v>76.3</v>
      </c>
      <c r="C128" t="s">
        <v>143</v>
      </c>
      <c r="E128">
        <f t="shared" si="2"/>
        <v>1.0708252269472673</v>
      </c>
      <c r="F128">
        <v>34.4</v>
      </c>
      <c r="G128" s="3">
        <v>3000</v>
      </c>
      <c r="H128">
        <f t="shared" si="3"/>
        <v>88</v>
      </c>
      <c r="I128" s="2">
        <v>45231</v>
      </c>
      <c r="J128" s="2" t="s">
        <v>472</v>
      </c>
      <c r="K128" t="s">
        <v>243</v>
      </c>
      <c r="L128" t="s">
        <v>353</v>
      </c>
      <c r="M128" t="s">
        <v>355</v>
      </c>
      <c r="N128" t="s">
        <v>414</v>
      </c>
      <c r="O128" t="s">
        <v>417</v>
      </c>
      <c r="P128" t="s">
        <v>416</v>
      </c>
    </row>
    <row r="129" spans="1:16" x14ac:dyDescent="0.25">
      <c r="A129" s="1" t="s">
        <v>138</v>
      </c>
      <c r="B129">
        <v>83.8</v>
      </c>
      <c r="C129" t="s">
        <v>143</v>
      </c>
      <c r="D129" s="3">
        <v>1287</v>
      </c>
      <c r="E129">
        <f t="shared" si="2"/>
        <v>12.909944487358057</v>
      </c>
      <c r="F129">
        <v>1000</v>
      </c>
      <c r="G129" s="3">
        <v>15000</v>
      </c>
      <c r="H129">
        <f t="shared" si="3"/>
        <v>15</v>
      </c>
      <c r="I129" s="2">
        <v>45413</v>
      </c>
      <c r="J129" s="2" t="s">
        <v>472</v>
      </c>
      <c r="K129" t="s">
        <v>244</v>
      </c>
      <c r="L129" t="s">
        <v>354</v>
      </c>
      <c r="M129" t="s">
        <v>355</v>
      </c>
      <c r="O129" t="s">
        <v>417</v>
      </c>
      <c r="P129" t="s">
        <v>417</v>
      </c>
    </row>
    <row r="130" spans="1:16" x14ac:dyDescent="0.25">
      <c r="A130" s="1" t="s">
        <v>139</v>
      </c>
      <c r="B130">
        <v>85.1</v>
      </c>
      <c r="C130" t="s">
        <v>143</v>
      </c>
      <c r="E130">
        <f t="shared" si="2"/>
        <v>21.081851067789195</v>
      </c>
      <c r="F130">
        <v>2000</v>
      </c>
      <c r="G130" s="3">
        <v>20000</v>
      </c>
      <c r="H130">
        <f t="shared" si="3"/>
        <v>10</v>
      </c>
      <c r="I130" s="2">
        <v>45413</v>
      </c>
      <c r="J130" s="2" t="s">
        <v>472</v>
      </c>
      <c r="K130" t="s">
        <v>244</v>
      </c>
      <c r="L130" t="s">
        <v>354</v>
      </c>
      <c r="M130" t="s">
        <v>357</v>
      </c>
      <c r="O130" t="s">
        <v>417</v>
      </c>
      <c r="P130" t="s">
        <v>417</v>
      </c>
    </row>
    <row r="132" spans="1:16" s="5" customFormat="1" ht="12" x14ac:dyDescent="0.2">
      <c r="A132" s="4"/>
      <c r="B132" s="4"/>
      <c r="C132" s="4"/>
      <c r="D132" s="4" t="s">
        <v>477</v>
      </c>
      <c r="E132" s="4" t="s">
        <v>476</v>
      </c>
      <c r="F132" s="4"/>
      <c r="G132" s="4"/>
      <c r="H132" s="4" t="s">
        <v>478</v>
      </c>
      <c r="I132" s="4"/>
      <c r="J132" s="4"/>
    </row>
    <row r="133" spans="1:16" s="5" customFormat="1" ht="12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6" s="5" customFormat="1" ht="12" x14ac:dyDescent="0.2">
      <c r="A134" s="4" t="s">
        <v>474</v>
      </c>
      <c r="B134" s="4" t="s">
        <v>475</v>
      </c>
      <c r="C134" s="4"/>
      <c r="D134" s="4"/>
      <c r="E134" s="4"/>
      <c r="F134" s="4"/>
      <c r="G134" s="4"/>
      <c r="H134" s="4"/>
      <c r="I134" s="4"/>
      <c r="J134" s="4"/>
    </row>
    <row r="135" spans="1:16" x14ac:dyDescent="0.25">
      <c r="H13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</dc:creator>
  <cp:lastModifiedBy>Waqas Qureshi</cp:lastModifiedBy>
  <dcterms:created xsi:type="dcterms:W3CDTF">2015-06-05T18:17:20Z</dcterms:created>
  <dcterms:modified xsi:type="dcterms:W3CDTF">2025-05-04T21:00:56Z</dcterms:modified>
</cp:coreProperties>
</file>