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-Projected" sheetId="1" r:id="rId4"/>
    <sheet state="visible" name="Budget-Actual" sheetId="2" r:id="rId5"/>
    <sheet state="visible" name="Budget-Comparison" sheetId="3" r:id="rId6"/>
  </sheets>
  <definedNames/>
  <calcPr/>
</workbook>
</file>

<file path=xl/sharedStrings.xml><?xml version="1.0" encoding="utf-8"?>
<sst xmlns="http://schemas.openxmlformats.org/spreadsheetml/2006/main" count="124" uniqueCount="57">
  <si>
    <t xml:space="preserve">Note: this template is set to view-only. You can download it or make a copy in order to edit it to make it your own
</t>
  </si>
  <si>
    <t>Event Budget Template</t>
  </si>
  <si>
    <t>Fill in your estimated and actual costs here. For any expense you don't need, just put $0)</t>
  </si>
  <si>
    <t>This would update automatically after filling the estimated and actual cost on the left</t>
  </si>
  <si>
    <t>Expenses</t>
  </si>
  <si>
    <t>Estimated Cost</t>
  </si>
  <si>
    <t>Actual Cost</t>
  </si>
  <si>
    <t>Expense Breakdown</t>
  </si>
  <si>
    <t>Estimated Totals</t>
  </si>
  <si>
    <t>Actual Totals</t>
  </si>
  <si>
    <t>VENUE</t>
  </si>
  <si>
    <t>Venue costs</t>
  </si>
  <si>
    <t>Room/venue hire</t>
  </si>
  <si>
    <t>Refreshment costs</t>
  </si>
  <si>
    <t>Electricity</t>
  </si>
  <si>
    <t>Program costs</t>
  </si>
  <si>
    <t>Staff (security, check-in staff, etc.)</t>
  </si>
  <si>
    <t>Promotion costs</t>
  </si>
  <si>
    <t>Furniture rentals</t>
  </si>
  <si>
    <t>Other costs</t>
  </si>
  <si>
    <t>Equipment rentals (speakers, microphones, etc.)</t>
  </si>
  <si>
    <t>GRAND TOTAL</t>
  </si>
  <si>
    <t>Decorations</t>
  </si>
  <si>
    <t>Signage</t>
  </si>
  <si>
    <t>Other</t>
  </si>
  <si>
    <t>Pie chart would update automatically</t>
  </si>
  <si>
    <t>Total  Venue</t>
  </si>
  <si>
    <t>REFRESHMENTS</t>
  </si>
  <si>
    <t>Food</t>
  </si>
  <si>
    <t>Drinks</t>
  </si>
  <si>
    <t xml:space="preserve">Total Refreshments </t>
  </si>
  <si>
    <t>PROGRAM</t>
  </si>
  <si>
    <t>Presenters</t>
  </si>
  <si>
    <t>Performers</t>
  </si>
  <si>
    <t>Presenter / Performer travel</t>
  </si>
  <si>
    <t>Presenter / Performer accommodations</t>
  </si>
  <si>
    <t>Photographer / Videographer</t>
  </si>
  <si>
    <t xml:space="preserve">Other </t>
  </si>
  <si>
    <t>Total Program</t>
  </si>
  <si>
    <t>PROMOTION</t>
  </si>
  <si>
    <t>Physical Advertisements(flyers, stickers, etc.)</t>
  </si>
  <si>
    <t>Web Advertisements(paid Facebook/Instagram ads, etc.)</t>
  </si>
  <si>
    <t>Printed agendas/programs</t>
  </si>
  <si>
    <t>Swag (stickers, keychains, etc.)</t>
  </si>
  <si>
    <t>Total Promotion</t>
  </si>
  <si>
    <t>Total Other</t>
  </si>
  <si>
    <t>Fill in your actual cost here after completing your event. Those "$100" are placeholders.)</t>
  </si>
  <si>
    <t>Presenter/performer travel</t>
  </si>
  <si>
    <t>Presenter/performer accommodations</t>
  </si>
  <si>
    <t>Paid advertising</t>
  </si>
  <si>
    <t>Web development</t>
  </si>
  <si>
    <t>Special offers/giveaways</t>
  </si>
  <si>
    <t>Name tags/badges</t>
  </si>
  <si>
    <t>Stationary/pens/pencils</t>
  </si>
  <si>
    <t>PROJECTED TOTAL BUDGET:</t>
  </si>
  <si>
    <t>ACTUAL TOTAL BUDGET:</t>
  </si>
  <si>
    <t>Miscellaneous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</si>
</sst>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_([$$-409]* #,##0.00_);_([$$-409]* \(#,##0.00\);_([$$-409]* &quot;-&quot;??_);_(@_)"/>
    <numFmt numFmtId="167" formatCode="_-[$£-809]* #,##0.00_-;\-[$£-809]* #,##0.00_-;_-[$£-809]* &quot;-&quot;??_-;_-@"/>
    <numFmt numFmtId="168" formatCode="_-[$$-C09]* #,##0.00_-;\-[$$-C09]* #,##0.00_-;_-[$$-C09]* &quot;-&quot;??_-;_-@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1.0"/>
      <color theme="1"/>
      <name val="Roboto"/>
    </font>
    <font>
      <b/>
      <i/>
      <sz val="11.0"/>
      <color rgb="FF13002D"/>
      <name val="Roboto"/>
    </font>
    <font>
      <color rgb="FF13002D"/>
      <name val="Arial"/>
      <scheme val="minor"/>
    </font>
    <font>
      <b/>
      <sz val="21.0"/>
      <color rgb="FF13002D"/>
      <name val="Roboto"/>
    </font>
    <font>
      <color theme="1"/>
      <name val="Roboto"/>
    </font>
    <font>
      <b/>
      <sz val="15.0"/>
      <color rgb="FFFFFFFF"/>
      <name val="Roboto"/>
    </font>
    <font>
      <b/>
      <sz val="14.0"/>
      <color rgb="FF13002D"/>
      <name val="Roboto"/>
    </font>
    <font>
      <sz val="12.0"/>
      <color rgb="FF13002D"/>
      <name val="Roboto"/>
    </font>
    <font>
      <sz val="11.0"/>
      <color rgb="FF13002D"/>
      <name val="Roboto"/>
    </font>
    <font>
      <b/>
      <sz val="15.0"/>
      <color theme="0"/>
      <name val="Roboto"/>
    </font>
    <font>
      <b/>
      <sz val="12.0"/>
      <color rgb="FF13002D"/>
      <name val="Roboto"/>
    </font>
    <font>
      <sz val="12.0"/>
      <color theme="1"/>
      <name val="Calibri"/>
    </font>
    <font>
      <sz val="11.0"/>
      <color theme="1"/>
      <name val="Calibri"/>
    </font>
    <font>
      <b/>
      <sz val="15.0"/>
      <color rgb="FF13002D"/>
      <name val="Roboto"/>
    </font>
    <font>
      <b/>
      <sz val="15.0"/>
      <color rgb="FF13002D"/>
      <name val="Arial"/>
      <scheme val="minor"/>
    </font>
    <font>
      <b/>
      <sz val="15.0"/>
      <color rgb="FF13002D"/>
      <name val="Calibri"/>
    </font>
    <font>
      <b/>
      <sz val="12.0"/>
      <color theme="1"/>
      <name val="Calibri"/>
    </font>
    <font>
      <b/>
      <sz val="11.0"/>
      <color rgb="FF13002D"/>
      <name val="Roboto"/>
    </font>
    <font>
      <b/>
      <sz val="11.0"/>
      <color rgb="FF13002D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05537"/>
        <bgColor rgb="FFF05537"/>
      </patternFill>
    </fill>
    <fill>
      <patternFill patternType="solid">
        <fgColor rgb="FFCCCCCC"/>
        <bgColor rgb="FFCCCCCC"/>
      </patternFill>
    </fill>
    <fill>
      <patternFill patternType="solid">
        <fgColor rgb="FFFAAFA0"/>
        <bgColor rgb="FFFAAFA0"/>
      </patternFill>
    </fill>
    <fill>
      <patternFill patternType="solid">
        <fgColor rgb="FFFFF58C"/>
        <bgColor rgb="FFFFF58C"/>
      </patternFill>
    </fill>
    <fill>
      <patternFill patternType="solid">
        <fgColor rgb="FF8FF3F7"/>
        <bgColor rgb="FF8FF3F7"/>
      </patternFill>
    </fill>
    <fill>
      <patternFill patternType="solid">
        <fgColor rgb="FFEFEDAB"/>
        <bgColor rgb="FFEFEDAB"/>
      </patternFill>
    </fill>
    <fill>
      <patternFill patternType="solid">
        <fgColor rgb="FFCCE0D6"/>
        <bgColor rgb="FFCCE0D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Font="1"/>
    <xf borderId="0" fillId="0" fontId="5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0" fontId="6" numFmtId="0" xfId="0" applyFont="1"/>
    <xf borderId="1" fillId="2" fontId="7" numFmtId="164" xfId="0" applyAlignment="1" applyBorder="1" applyFont="1" applyNumberFormat="1">
      <alignment vertical="center"/>
    </xf>
    <xf borderId="1" fillId="2" fontId="7" numFmtId="17" xfId="0" applyAlignment="1" applyBorder="1" applyFont="1" applyNumberFormat="1">
      <alignment vertical="center"/>
    </xf>
    <xf borderId="1" fillId="4" fontId="8" numFmtId="164" xfId="0" applyAlignment="1" applyBorder="1" applyFill="1" applyFont="1" applyNumberFormat="1">
      <alignment vertical="bottom"/>
    </xf>
    <xf borderId="1" fillId="4" fontId="9" numFmtId="165" xfId="0" applyAlignment="1" applyBorder="1" applyFont="1" applyNumberFormat="1">
      <alignment vertical="bottom"/>
    </xf>
    <xf borderId="1" fillId="4" fontId="6" numFmtId="164" xfId="0" applyBorder="1" applyFont="1" applyNumberFormat="1"/>
    <xf borderId="1" fillId="0" fontId="6" numFmtId="166" xfId="0" applyBorder="1" applyFont="1" applyNumberFormat="1"/>
    <xf borderId="1" fillId="0" fontId="9" numFmtId="164" xfId="0" applyAlignment="1" applyBorder="1" applyFont="1" applyNumberFormat="1">
      <alignment vertical="bottom"/>
    </xf>
    <xf borderId="1" fillId="0" fontId="10" numFmtId="166" xfId="0" applyAlignment="1" applyBorder="1" applyFont="1" applyNumberFormat="1">
      <alignment horizontal="right" vertical="bottom"/>
    </xf>
    <xf borderId="1" fillId="5" fontId="6" numFmtId="164" xfId="0" applyBorder="1" applyFill="1" applyFont="1" applyNumberFormat="1"/>
    <xf borderId="1" fillId="6" fontId="6" numFmtId="164" xfId="0" applyBorder="1" applyFill="1" applyFont="1" applyNumberFormat="1"/>
    <xf borderId="1" fillId="0" fontId="6" numFmtId="166" xfId="0" applyAlignment="1" applyBorder="1" applyFont="1" applyNumberFormat="1">
      <alignment readingOrder="0"/>
    </xf>
    <xf borderId="1" fillId="7" fontId="6" numFmtId="164" xfId="0" applyBorder="1" applyFill="1" applyFont="1" applyNumberFormat="1"/>
    <xf borderId="1" fillId="8" fontId="6" numFmtId="164" xfId="0" applyBorder="1" applyFill="1" applyFont="1" applyNumberFormat="1"/>
    <xf borderId="1" fillId="2" fontId="11" numFmtId="164" xfId="0" applyBorder="1" applyFont="1" applyNumberFormat="1"/>
    <xf borderId="1" fillId="2" fontId="11" numFmtId="166" xfId="0" applyBorder="1" applyFont="1" applyNumberFormat="1"/>
    <xf borderId="0" fillId="9" fontId="3" numFmtId="0" xfId="0" applyAlignment="1" applyFill="1" applyFont="1">
      <alignment horizontal="center" readingOrder="0" vertical="center"/>
    </xf>
    <xf borderId="1" fillId="4" fontId="12" numFmtId="164" xfId="0" applyAlignment="1" applyBorder="1" applyFont="1" applyNumberFormat="1">
      <alignment vertical="bottom"/>
    </xf>
    <xf borderId="1" fillId="4" fontId="10" numFmtId="166" xfId="0" applyAlignment="1" applyBorder="1" applyFont="1" applyNumberFormat="1">
      <alignment horizontal="right" vertical="bottom"/>
    </xf>
    <xf borderId="1" fillId="10" fontId="8" numFmtId="164" xfId="0" applyAlignment="1" applyBorder="1" applyFill="1" applyFont="1" applyNumberFormat="1">
      <alignment vertical="bottom"/>
    </xf>
    <xf borderId="1" fillId="10" fontId="9" numFmtId="167" xfId="0" applyAlignment="1" applyBorder="1" applyFont="1" applyNumberFormat="1">
      <alignment vertical="bottom"/>
    </xf>
    <xf borderId="0" fillId="10" fontId="1" numFmtId="0" xfId="0" applyFont="1"/>
    <xf borderId="1" fillId="5" fontId="8" numFmtId="164" xfId="0" applyAlignment="1" applyBorder="1" applyFont="1" applyNumberFormat="1">
      <alignment vertical="bottom"/>
    </xf>
    <xf borderId="1" fillId="5" fontId="9" numFmtId="167" xfId="0" applyAlignment="1" applyBorder="1" applyFont="1" applyNumberFormat="1">
      <alignment vertical="bottom"/>
    </xf>
    <xf borderId="1" fillId="0" fontId="10" numFmtId="164" xfId="0" applyAlignment="1" applyBorder="1" applyFont="1" applyNumberFormat="1">
      <alignment vertical="bottom"/>
    </xf>
    <xf borderId="1" fillId="5" fontId="10" numFmtId="164" xfId="0" applyAlignment="1" applyBorder="1" applyFont="1" applyNumberFormat="1">
      <alignment vertical="bottom"/>
    </xf>
    <xf borderId="1" fillId="5" fontId="10" numFmtId="166" xfId="0" applyAlignment="1" applyBorder="1" applyFont="1" applyNumberFormat="1">
      <alignment horizontal="right" vertical="bottom"/>
    </xf>
    <xf borderId="1" fillId="6" fontId="8" numFmtId="164" xfId="0" applyAlignment="1" applyBorder="1" applyFont="1" applyNumberFormat="1">
      <alignment vertical="bottom"/>
    </xf>
    <xf borderId="1" fillId="6" fontId="9" numFmtId="167" xfId="0" applyAlignment="1" applyBorder="1" applyFont="1" applyNumberFormat="1">
      <alignment vertical="bottom"/>
    </xf>
    <xf borderId="1" fillId="6" fontId="10" numFmtId="164" xfId="0" applyAlignment="1" applyBorder="1" applyFont="1" applyNumberFormat="1">
      <alignment vertical="bottom"/>
    </xf>
    <xf borderId="1" fillId="6" fontId="10" numFmtId="166" xfId="0" applyAlignment="1" applyBorder="1" applyFont="1" applyNumberFormat="1">
      <alignment horizontal="right" vertical="bottom"/>
    </xf>
    <xf borderId="1" fillId="7" fontId="8" numFmtId="164" xfId="0" applyAlignment="1" applyBorder="1" applyFont="1" applyNumberFormat="1">
      <alignment vertical="bottom"/>
    </xf>
    <xf borderId="1" fillId="7" fontId="9" numFmtId="167" xfId="0" applyAlignment="1" applyBorder="1" applyFont="1" applyNumberFormat="1">
      <alignment vertical="bottom"/>
    </xf>
    <xf borderId="1" fillId="7" fontId="10" numFmtId="164" xfId="0" applyAlignment="1" applyBorder="1" applyFont="1" applyNumberFormat="1">
      <alignment vertical="bottom"/>
    </xf>
    <xf borderId="1" fillId="7" fontId="10" numFmtId="166" xfId="0" applyAlignment="1" applyBorder="1" applyFont="1" applyNumberFormat="1">
      <alignment horizontal="right" vertical="bottom"/>
    </xf>
    <xf borderId="1" fillId="8" fontId="8" numFmtId="164" xfId="0" applyAlignment="1" applyBorder="1" applyFont="1" applyNumberFormat="1">
      <alignment vertical="bottom"/>
    </xf>
    <xf borderId="1" fillId="8" fontId="9" numFmtId="167" xfId="0" applyAlignment="1" applyBorder="1" applyFont="1" applyNumberFormat="1">
      <alignment vertical="bottom"/>
    </xf>
    <xf borderId="1" fillId="8" fontId="10" numFmtId="164" xfId="0" applyAlignment="1" applyBorder="1" applyFont="1" applyNumberFormat="1">
      <alignment vertical="bottom"/>
    </xf>
    <xf borderId="1" fillId="8" fontId="10" numFmtId="166" xfId="0" applyAlignment="1" applyBorder="1" applyFont="1" applyNumberFormat="1">
      <alignment horizontal="right" vertical="bottom"/>
    </xf>
    <xf borderId="1" fillId="2" fontId="7" numFmtId="164" xfId="0" applyAlignment="1" applyBorder="1" applyFont="1" applyNumberFormat="1">
      <alignment vertical="bottom"/>
    </xf>
    <xf borderId="1" fillId="2" fontId="7" numFmtId="166" xfId="0" applyAlignment="1" applyBorder="1" applyFont="1" applyNumberFormat="1">
      <alignment horizontal="right" vertical="bottom"/>
    </xf>
    <xf borderId="0" fillId="10" fontId="3" numFmtId="0" xfId="0" applyAlignment="1" applyFont="1">
      <alignment horizontal="center" readingOrder="0" vertical="center"/>
    </xf>
    <xf borderId="1" fillId="0" fontId="13" numFmtId="164" xfId="0" applyAlignment="1" applyBorder="1" applyFont="1" applyNumberFormat="1">
      <alignment vertical="bottom"/>
    </xf>
    <xf borderId="1" fillId="0" fontId="14" numFmtId="168" xfId="0" applyAlignment="1" applyBorder="1" applyFont="1" applyNumberFormat="1">
      <alignment horizontal="right" vertical="bottom"/>
    </xf>
    <xf borderId="0" fillId="9" fontId="15" numFmtId="164" xfId="0" applyAlignment="1" applyFont="1" applyNumberFormat="1">
      <alignment vertical="bottom"/>
    </xf>
    <xf borderId="0" fillId="9" fontId="15" numFmtId="168" xfId="0" applyAlignment="1" applyFont="1" applyNumberFormat="1">
      <alignment horizontal="right" vertical="bottom"/>
    </xf>
    <xf borderId="0" fillId="10" fontId="16" numFmtId="0" xfId="0" applyFont="1"/>
    <xf borderId="0" fillId="9" fontId="17" numFmtId="168" xfId="0" applyAlignment="1" applyFont="1" applyNumberFormat="1">
      <alignment horizontal="left"/>
    </xf>
    <xf borderId="0" fillId="9" fontId="16" numFmtId="164" xfId="0" applyFont="1" applyNumberFormat="1"/>
    <xf borderId="0" fillId="0" fontId="18" numFmtId="164" xfId="0" applyAlignment="1" applyFont="1" applyNumberFormat="1">
      <alignment vertical="bottom"/>
    </xf>
    <xf borderId="1" fillId="3" fontId="19" numFmtId="164" xfId="0" applyBorder="1" applyFont="1" applyNumberFormat="1"/>
    <xf borderId="1" fillId="3" fontId="19" numFmtId="164" xfId="0" applyAlignment="1" applyBorder="1" applyFont="1" applyNumberFormat="1">
      <alignment horizontal="right" vertical="bottom"/>
    </xf>
    <xf borderId="1" fillId="9" fontId="20" numFmtId="164" xfId="0" applyBorder="1" applyFont="1" applyNumberFormat="1"/>
    <xf borderId="1" fillId="10" fontId="10" numFmtId="168" xfId="0" applyBorder="1" applyFont="1" applyNumberFormat="1"/>
    <xf borderId="1" fillId="0" fontId="1" numFmtId="164" xfId="0" applyBorder="1" applyFont="1" applyNumberFormat="1"/>
    <xf borderId="1" fillId="0" fontId="1" numFmtId="166" xfId="0" applyBorder="1" applyFont="1" applyNumberFormat="1"/>
    <xf borderId="1" fillId="0" fontId="19" numFmtId="164" xfId="0" applyBorder="1" applyFont="1" applyNumberFormat="1"/>
    <xf borderId="1" fillId="10" fontId="19" numFmtId="168" xfId="0" applyBorder="1" applyFont="1" applyNumberFormat="1"/>
    <xf borderId="1" fillId="0" fontId="21" numFmtId="164" xfId="0" applyBorder="1" applyFont="1" applyNumberFormat="1"/>
    <xf borderId="1" fillId="0" fontId="2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AAFA0"/>
              </a:solidFill>
            </c:spPr>
          </c:dPt>
          <c:dPt>
            <c:idx val="1"/>
            <c:spPr>
              <a:solidFill>
                <a:srgbClr val="FFF58C"/>
              </a:solidFill>
            </c:spPr>
          </c:dPt>
          <c:dPt>
            <c:idx val="2"/>
            <c:spPr>
              <a:solidFill>
                <a:srgbClr val="8FF3F7"/>
              </a:solidFill>
            </c:spPr>
          </c:dPt>
          <c:dPt>
            <c:idx val="3"/>
            <c:spPr>
              <a:solidFill>
                <a:srgbClr val="EFEDAB"/>
              </a:solidFill>
            </c:spPr>
          </c:dPt>
          <c:dPt>
            <c:idx val="4"/>
            <c:explosion val="0"/>
            <c:spPr>
              <a:solidFill>
                <a:srgbClr val="CCE0D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'Budget-Projected'!$E$15:$E$19</c:f>
            </c:strRef>
          </c:cat>
          <c:val>
            <c:numRef>
              <c:f>'Budget-Projected'!$F$15:$F$19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3002D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AAFA0"/>
              </a:solidFill>
            </c:spPr>
          </c:dPt>
          <c:dPt>
            <c:idx val="1"/>
            <c:spPr>
              <a:solidFill>
                <a:srgbClr val="FFF58C"/>
              </a:solidFill>
            </c:spPr>
          </c:dPt>
          <c:dPt>
            <c:idx val="2"/>
            <c:spPr>
              <a:solidFill>
                <a:srgbClr val="8FF3F7"/>
              </a:solidFill>
            </c:spPr>
          </c:dPt>
          <c:dPt>
            <c:idx val="3"/>
            <c:spPr>
              <a:solidFill>
                <a:srgbClr val="EFEDAB"/>
              </a:solidFill>
            </c:spPr>
          </c:dPt>
          <c:dPt>
            <c:idx val="4"/>
            <c:explosion val="0"/>
            <c:spPr>
              <a:solidFill>
                <a:srgbClr val="CCE0D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'Budget-Actual'!$D$13:$D$17</c:f>
            </c:strRef>
          </c:cat>
          <c:val>
            <c:numRef>
              <c:f>'Budget-Actual'!$E$13:$E$17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3002D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926838598616"/>
          <c:y val="0.0294784580498866"/>
          <c:w val="0.421658484491058"/>
          <c:h val="0.913046226364562"/>
        </c:manualLayout>
      </c:layout>
      <c:barChart>
        <c:barDir val="col"/>
        <c:grouping val="stacked"/>
        <c:ser>
          <c:idx val="0"/>
          <c:order val="0"/>
          <c:tx>
            <c:v>Venue costs</c:v>
          </c:tx>
          <c:spPr>
            <a:solidFill>
              <a:srgbClr val="FAAFA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AAFA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'Budget-Comparison'!$B$37</c:f>
            </c:strRef>
          </c:cat>
          <c:val>
            <c:numRef>
              <c:f>'Budget-Comparison'!$B$39</c:f>
              <c:numCache/>
            </c:numRef>
          </c:val>
        </c:ser>
        <c:ser>
          <c:idx val="1"/>
          <c:order val="1"/>
          <c:tx>
            <c:v>Refreshment costs</c:v>
          </c:tx>
          <c:spPr>
            <a:solidFill>
              <a:srgbClr val="FFF58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58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'Budget-Comparison'!$B$37</c:f>
            </c:strRef>
          </c:cat>
          <c:val>
            <c:numRef>
              <c:f>'Budget-Comparison'!$B$40</c:f>
              <c:numCache/>
            </c:numRef>
          </c:val>
        </c:ser>
        <c:ser>
          <c:idx val="2"/>
          <c:order val="2"/>
          <c:tx>
            <c:v>Program costs</c:v>
          </c:tx>
          <c:spPr>
            <a:solidFill>
              <a:srgbClr val="8FF3F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FF3F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'Budget-Comparison'!$B$37</c:f>
            </c:strRef>
          </c:cat>
          <c:val>
            <c:numRef>
              <c:f>'Budget-Comparison'!$B$41</c:f>
              <c:numCache/>
            </c:numRef>
          </c:val>
        </c:ser>
        <c:ser>
          <c:idx val="3"/>
          <c:order val="3"/>
          <c:tx>
            <c:v>Promotion costs</c:v>
          </c:tx>
          <c:spPr>
            <a:solidFill>
              <a:srgbClr val="E6E69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DAB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'Budget-Comparison'!$B$37</c:f>
            </c:strRef>
          </c:cat>
          <c:val>
            <c:numRef>
              <c:f>'Budget-Comparison'!$B$42</c:f>
              <c:numCache/>
            </c:numRef>
          </c:val>
        </c:ser>
        <c:ser>
          <c:idx val="4"/>
          <c:order val="4"/>
          <c:tx>
            <c:v>Other costs</c:v>
          </c:tx>
          <c:spPr>
            <a:solidFill>
              <a:srgbClr val="CCE0D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'Budget-Comparison'!$B$37</c:f>
            </c:strRef>
          </c:cat>
          <c:val>
            <c:numRef>
              <c:f>'Budget-Comparison'!$B$38</c:f>
              <c:numCache/>
            </c:numRef>
          </c:val>
        </c:ser>
        <c:overlap val="100"/>
        <c:axId val="1882509188"/>
        <c:axId val="2069293070"/>
      </c:barChart>
      <c:catAx>
        <c:axId val="188250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69293070"/>
      </c:catAx>
      <c:valAx>
        <c:axId val="206929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82509188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562901112563359"/>
          <c:y val="0.243200093618871"/>
        </c:manualLayout>
      </c:layout>
      <c:overlay val="0"/>
      <c:txPr>
        <a:bodyPr/>
        <a:lstStyle/>
        <a:p>
          <a:pPr lvl="0">
            <a:defRPr b="0" i="0" sz="15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926838598616"/>
          <c:y val="0.0294784580498866"/>
          <c:w val="0.421658484491058"/>
          <c:h val="0.913046226364562"/>
        </c:manualLayout>
      </c:layout>
      <c:barChart>
        <c:barDir val="col"/>
        <c:grouping val="stacked"/>
        <c:ser>
          <c:idx val="0"/>
          <c:order val="0"/>
          <c:tx>
            <c:v>Venue costs</c:v>
          </c:tx>
          <c:spPr>
            <a:solidFill>
              <a:srgbClr val="FAAFA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AAFA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'Budget-Comparison'!$E$37</c:f>
            </c:strRef>
          </c:cat>
          <c:val>
            <c:numRef>
              <c:f>'Budget-Comparison'!$E$39</c:f>
              <c:numCache/>
            </c:numRef>
          </c:val>
        </c:ser>
        <c:ser>
          <c:idx val="1"/>
          <c:order val="1"/>
          <c:tx>
            <c:v>Refreshment costs</c:v>
          </c:tx>
          <c:spPr>
            <a:solidFill>
              <a:srgbClr val="FFF58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58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'Budget-Comparison'!$E$37</c:f>
            </c:strRef>
          </c:cat>
          <c:val>
            <c:numRef>
              <c:f>'Budget-Comparison'!$E$40</c:f>
              <c:numCache/>
            </c:numRef>
          </c:val>
        </c:ser>
        <c:ser>
          <c:idx val="2"/>
          <c:order val="2"/>
          <c:tx>
            <c:v>Program costs</c:v>
          </c:tx>
          <c:spPr>
            <a:solidFill>
              <a:srgbClr val="8FF3F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FF3F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'Budget-Comparison'!$E$37</c:f>
            </c:strRef>
          </c:cat>
          <c:val>
            <c:numRef>
              <c:f>'Budget-Comparison'!$E$41</c:f>
              <c:numCache/>
            </c:numRef>
          </c:val>
        </c:ser>
        <c:ser>
          <c:idx val="3"/>
          <c:order val="3"/>
          <c:tx>
            <c:v>Promotion costs</c:v>
          </c:tx>
          <c:spPr>
            <a:solidFill>
              <a:srgbClr val="E6E69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DAB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'Budget-Comparison'!$E$37</c:f>
            </c:strRef>
          </c:cat>
          <c:val>
            <c:numRef>
              <c:f>'Budget-Comparison'!$E$42</c:f>
              <c:numCache/>
            </c:numRef>
          </c:val>
        </c:ser>
        <c:ser>
          <c:idx val="4"/>
          <c:order val="4"/>
          <c:tx>
            <c:v>Other costs</c:v>
          </c:tx>
          <c:spPr>
            <a:solidFill>
              <a:srgbClr val="CCE0D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'Budget-Comparison'!$E$37</c:f>
            </c:strRef>
          </c:cat>
          <c:val>
            <c:numRef>
              <c:f>'Budget-Comparison'!$E$38</c:f>
              <c:numCache/>
            </c:numRef>
          </c:val>
        </c:ser>
        <c:overlap val="100"/>
        <c:axId val="1434014764"/>
        <c:axId val="1345503390"/>
      </c:barChart>
      <c:catAx>
        <c:axId val="1434014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45503390"/>
      </c:catAx>
      <c:valAx>
        <c:axId val="1345503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34014764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562901112563359"/>
          <c:y val="0.243200093618871"/>
        </c:manualLayout>
      </c:layout>
      <c:overlay val="0"/>
      <c:txPr>
        <a:bodyPr/>
        <a:lstStyle/>
        <a:p>
          <a:pPr lvl="0">
            <a:defRPr b="0" i="0" sz="15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25</xdr:row>
      <xdr:rowOff>152400</xdr:rowOff>
    </xdr:from>
    <xdr:ext cx="6353175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76275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24</xdr:row>
      <xdr:rowOff>57150</xdr:rowOff>
    </xdr:from>
    <xdr:ext cx="6353175" cy="3933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76275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9</xdr:row>
      <xdr:rowOff>190500</xdr:rowOff>
    </xdr:from>
    <xdr:ext cx="5772150" cy="4857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9</xdr:row>
      <xdr:rowOff>190500</xdr:rowOff>
    </xdr:from>
    <xdr:ext cx="5772150" cy="4857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76275" cy="1905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0.63"/>
    <col customWidth="1" min="2" max="2" width="25.25"/>
    <col customWidth="1" min="3" max="3" width="25.63"/>
    <col customWidth="1" min="5" max="5" width="31.5"/>
    <col customWidth="1" min="6" max="6" width="26.13"/>
    <col customWidth="1" min="7" max="7" width="26.0"/>
  </cols>
  <sheetData>
    <row r="1">
      <c r="A1" s="1"/>
    </row>
    <row r="5" ht="27.0" customHeight="1">
      <c r="A5" s="2"/>
    </row>
    <row r="6" ht="27.0" customHeight="1">
      <c r="A6" s="3" t="s">
        <v>0</v>
      </c>
    </row>
    <row r="7">
      <c r="A7" s="4"/>
    </row>
    <row r="8">
      <c r="A8" s="5" t="s">
        <v>1</v>
      </c>
    </row>
    <row r="10">
      <c r="A10" s="6" t="s">
        <v>2</v>
      </c>
      <c r="E10" s="6" t="s">
        <v>3</v>
      </c>
    </row>
    <row r="13">
      <c r="E13" s="7"/>
      <c r="F13" s="7"/>
      <c r="G13" s="7"/>
    </row>
    <row r="14" ht="40.5" customHeight="1">
      <c r="A14" s="8" t="s">
        <v>4</v>
      </c>
      <c r="B14" s="9" t="s">
        <v>5</v>
      </c>
      <c r="C14" s="9" t="s">
        <v>6</v>
      </c>
      <c r="E14" s="8" t="s">
        <v>7</v>
      </c>
      <c r="F14" s="8" t="s">
        <v>8</v>
      </c>
      <c r="G14" s="8" t="s">
        <v>9</v>
      </c>
    </row>
    <row r="15">
      <c r="A15" s="10" t="s">
        <v>10</v>
      </c>
      <c r="B15" s="11"/>
      <c r="C15" s="11"/>
      <c r="E15" s="12" t="s">
        <v>11</v>
      </c>
      <c r="F15" s="13">
        <f t="shared" ref="F15:G15" si="1">B25</f>
        <v>9</v>
      </c>
      <c r="G15" s="13">
        <f t="shared" si="1"/>
        <v>9</v>
      </c>
    </row>
    <row r="16">
      <c r="A16" s="14" t="s">
        <v>12</v>
      </c>
      <c r="B16" s="15">
        <v>1.0</v>
      </c>
      <c r="C16" s="15">
        <v>1.0</v>
      </c>
      <c r="E16" s="16" t="s">
        <v>13</v>
      </c>
      <c r="F16" s="13">
        <f t="shared" ref="F16:G16" si="2">B32</f>
        <v>4</v>
      </c>
      <c r="G16" s="13">
        <f t="shared" si="2"/>
        <v>4</v>
      </c>
    </row>
    <row r="17">
      <c r="A17" s="14" t="s">
        <v>14</v>
      </c>
      <c r="B17" s="15">
        <v>1.0</v>
      </c>
      <c r="C17" s="15">
        <v>1.0</v>
      </c>
      <c r="E17" s="17" t="s">
        <v>15</v>
      </c>
      <c r="F17" s="18">
        <f t="shared" ref="F17:G17" si="3">B42</f>
        <v>7</v>
      </c>
      <c r="G17" s="13">
        <f t="shared" si="3"/>
        <v>7</v>
      </c>
    </row>
    <row r="18">
      <c r="A18" s="14" t="s">
        <v>16</v>
      </c>
      <c r="B18" s="15">
        <v>1.0</v>
      </c>
      <c r="C18" s="15">
        <v>1.0</v>
      </c>
      <c r="E18" s="19" t="s">
        <v>17</v>
      </c>
      <c r="F18" s="13">
        <f t="shared" ref="F18:G18" si="4">B51</f>
        <v>6</v>
      </c>
      <c r="G18" s="13">
        <f t="shared" si="4"/>
        <v>6</v>
      </c>
    </row>
    <row r="19">
      <c r="A19" s="14" t="s">
        <v>18</v>
      </c>
      <c r="B19" s="15">
        <v>1.0</v>
      </c>
      <c r="C19" s="15">
        <v>1.0</v>
      </c>
      <c r="E19" s="20" t="s">
        <v>19</v>
      </c>
      <c r="F19" s="13">
        <f t="shared" ref="F19:G19" si="5">B60</f>
        <v>6</v>
      </c>
      <c r="G19" s="13">
        <f t="shared" si="5"/>
        <v>6</v>
      </c>
    </row>
    <row r="20">
      <c r="A20" s="14" t="s">
        <v>20</v>
      </c>
      <c r="B20" s="15">
        <v>1.0</v>
      </c>
      <c r="C20" s="15">
        <v>1.0</v>
      </c>
      <c r="E20" s="21" t="s">
        <v>21</v>
      </c>
      <c r="F20" s="22">
        <f t="shared" ref="F20:G20" si="6">SUM(F15:F19)</f>
        <v>32</v>
      </c>
      <c r="G20" s="22">
        <f t="shared" si="6"/>
        <v>32</v>
      </c>
    </row>
    <row r="21">
      <c r="A21" s="14" t="s">
        <v>22</v>
      </c>
      <c r="B21" s="15">
        <v>1.0</v>
      </c>
      <c r="C21" s="15">
        <v>1.0</v>
      </c>
    </row>
    <row r="22">
      <c r="A22" s="14" t="s">
        <v>23</v>
      </c>
      <c r="B22" s="15">
        <v>1.0</v>
      </c>
      <c r="C22" s="15">
        <v>1.0</v>
      </c>
    </row>
    <row r="23">
      <c r="A23" s="14" t="s">
        <v>24</v>
      </c>
      <c r="B23" s="15">
        <v>1.0</v>
      </c>
      <c r="C23" s="15">
        <v>1.0</v>
      </c>
      <c r="E23" s="23" t="s">
        <v>25</v>
      </c>
    </row>
    <row r="24">
      <c r="A24" s="14" t="s">
        <v>24</v>
      </c>
      <c r="B24" s="15">
        <v>1.0</v>
      </c>
      <c r="C24" s="15">
        <v>1.0</v>
      </c>
    </row>
    <row r="25">
      <c r="A25" s="24" t="s">
        <v>26</v>
      </c>
      <c r="B25" s="25">
        <f t="shared" ref="B25:C25" si="7">SUM(B16:B24)</f>
        <v>9</v>
      </c>
      <c r="C25" s="25">
        <f t="shared" si="7"/>
        <v>9</v>
      </c>
    </row>
    <row r="26">
      <c r="A26" s="26"/>
      <c r="B26" s="27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9" t="s">
        <v>27</v>
      </c>
      <c r="B27" s="30"/>
      <c r="C27" s="30"/>
    </row>
    <row r="28">
      <c r="A28" s="31" t="s">
        <v>28</v>
      </c>
      <c r="B28" s="15">
        <v>1.0</v>
      </c>
      <c r="C28" s="15">
        <v>1.0</v>
      </c>
    </row>
    <row r="29">
      <c r="A29" s="31" t="s">
        <v>29</v>
      </c>
      <c r="B29" s="15">
        <v>1.0</v>
      </c>
      <c r="C29" s="15">
        <v>1.0</v>
      </c>
    </row>
    <row r="30">
      <c r="A30" s="31" t="s">
        <v>24</v>
      </c>
      <c r="B30" s="15">
        <v>1.0</v>
      </c>
      <c r="C30" s="15">
        <v>1.0</v>
      </c>
    </row>
    <row r="31">
      <c r="A31" s="31" t="s">
        <v>24</v>
      </c>
      <c r="B31" s="15">
        <v>1.0</v>
      </c>
      <c r="C31" s="15">
        <v>1.0</v>
      </c>
    </row>
    <row r="32">
      <c r="A32" s="32" t="s">
        <v>30</v>
      </c>
      <c r="B32" s="33">
        <f t="shared" ref="B32:C32" si="8">SUM(B28:B31)</f>
        <v>4</v>
      </c>
      <c r="C32" s="33">
        <f t="shared" si="8"/>
        <v>4</v>
      </c>
    </row>
    <row r="33">
      <c r="A33" s="26"/>
      <c r="B33" s="27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34" t="s">
        <v>31</v>
      </c>
      <c r="B34" s="35"/>
      <c r="C34" s="35"/>
    </row>
    <row r="35">
      <c r="A35" s="31" t="s">
        <v>32</v>
      </c>
      <c r="B35" s="15">
        <v>1.0</v>
      </c>
      <c r="C35" s="15">
        <v>1.0</v>
      </c>
    </row>
    <row r="36">
      <c r="A36" s="31" t="s">
        <v>33</v>
      </c>
      <c r="B36" s="15">
        <v>1.0</v>
      </c>
      <c r="C36" s="15">
        <v>1.0</v>
      </c>
    </row>
    <row r="37">
      <c r="A37" s="31" t="s">
        <v>34</v>
      </c>
      <c r="B37" s="15">
        <v>1.0</v>
      </c>
      <c r="C37" s="15">
        <v>1.0</v>
      </c>
    </row>
    <row r="38">
      <c r="A38" s="31" t="s">
        <v>35</v>
      </c>
      <c r="B38" s="15">
        <v>1.0</v>
      </c>
      <c r="C38" s="15">
        <v>1.0</v>
      </c>
    </row>
    <row r="39">
      <c r="A39" s="31" t="s">
        <v>36</v>
      </c>
      <c r="B39" s="15">
        <v>1.0</v>
      </c>
      <c r="C39" s="15">
        <v>1.0</v>
      </c>
    </row>
    <row r="40">
      <c r="A40" s="31" t="s">
        <v>37</v>
      </c>
      <c r="B40" s="15">
        <v>1.0</v>
      </c>
      <c r="C40" s="15">
        <v>1.0</v>
      </c>
    </row>
    <row r="41">
      <c r="A41" s="31" t="s">
        <v>37</v>
      </c>
      <c r="B41" s="15">
        <v>1.0</v>
      </c>
      <c r="C41" s="15">
        <v>1.0</v>
      </c>
    </row>
    <row r="42">
      <c r="A42" s="36" t="s">
        <v>38</v>
      </c>
      <c r="B42" s="37">
        <f t="shared" ref="B42:C42" si="9">SUM(B35:B41)</f>
        <v>7</v>
      </c>
      <c r="C42" s="37">
        <f t="shared" si="9"/>
        <v>7</v>
      </c>
    </row>
    <row r="43">
      <c r="A43" s="26"/>
      <c r="B43" s="27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8" t="s">
        <v>39</v>
      </c>
      <c r="B44" s="39"/>
      <c r="C44" s="39"/>
    </row>
    <row r="45">
      <c r="A45" s="31" t="s">
        <v>40</v>
      </c>
      <c r="B45" s="15">
        <v>1.0</v>
      </c>
      <c r="C45" s="15">
        <v>1.0</v>
      </c>
    </row>
    <row r="46">
      <c r="A46" s="31" t="s">
        <v>41</v>
      </c>
      <c r="B46" s="15">
        <v>1.0</v>
      </c>
      <c r="C46" s="15">
        <v>1.0</v>
      </c>
    </row>
    <row r="47">
      <c r="A47" s="31" t="s">
        <v>42</v>
      </c>
      <c r="B47" s="15">
        <v>1.0</v>
      </c>
      <c r="C47" s="15">
        <v>1.0</v>
      </c>
    </row>
    <row r="48">
      <c r="A48" s="31" t="s">
        <v>43</v>
      </c>
      <c r="B48" s="15">
        <v>1.0</v>
      </c>
      <c r="C48" s="15">
        <v>1.0</v>
      </c>
    </row>
    <row r="49">
      <c r="A49" s="31" t="s">
        <v>24</v>
      </c>
      <c r="B49" s="15">
        <v>1.0</v>
      </c>
      <c r="C49" s="15">
        <v>1.0</v>
      </c>
    </row>
    <row r="50">
      <c r="A50" s="31" t="s">
        <v>24</v>
      </c>
      <c r="B50" s="15">
        <v>1.0</v>
      </c>
      <c r="C50" s="15">
        <v>1.0</v>
      </c>
    </row>
    <row r="51">
      <c r="A51" s="40" t="s">
        <v>44</v>
      </c>
      <c r="B51" s="41">
        <f t="shared" ref="B51:C51" si="10">SUM(B45:B50)</f>
        <v>6</v>
      </c>
      <c r="C51" s="41">
        <f t="shared" si="10"/>
        <v>6</v>
      </c>
    </row>
    <row r="52">
      <c r="A52" s="26"/>
      <c r="B52" s="27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42" t="s">
        <v>24</v>
      </c>
      <c r="B53" s="43"/>
      <c r="C53" s="43"/>
    </row>
    <row r="54">
      <c r="A54" s="31" t="s">
        <v>24</v>
      </c>
      <c r="B54" s="15">
        <v>1.0</v>
      </c>
      <c r="C54" s="15">
        <v>1.0</v>
      </c>
    </row>
    <row r="55">
      <c r="A55" s="31" t="s">
        <v>24</v>
      </c>
      <c r="B55" s="15">
        <v>1.0</v>
      </c>
      <c r="C55" s="15">
        <v>1.0</v>
      </c>
    </row>
    <row r="56">
      <c r="A56" s="31" t="s">
        <v>24</v>
      </c>
      <c r="B56" s="15">
        <v>1.0</v>
      </c>
      <c r="C56" s="15">
        <v>1.0</v>
      </c>
    </row>
    <row r="57">
      <c r="A57" s="31" t="s">
        <v>24</v>
      </c>
      <c r="B57" s="15">
        <v>1.0</v>
      </c>
      <c r="C57" s="15">
        <v>1.0</v>
      </c>
    </row>
    <row r="58">
      <c r="A58" s="31" t="s">
        <v>24</v>
      </c>
      <c r="B58" s="15">
        <v>1.0</v>
      </c>
      <c r="C58" s="15">
        <v>1.0</v>
      </c>
    </row>
    <row r="59">
      <c r="A59" s="31" t="s">
        <v>24</v>
      </c>
      <c r="B59" s="15">
        <v>1.0</v>
      </c>
      <c r="C59" s="15">
        <v>1.0</v>
      </c>
    </row>
    <row r="60">
      <c r="A60" s="44" t="s">
        <v>45</v>
      </c>
      <c r="B60" s="45">
        <f t="shared" ref="B60:C60" si="11">SUM(B54:B59)</f>
        <v>6</v>
      </c>
      <c r="C60" s="45">
        <f t="shared" si="11"/>
        <v>6</v>
      </c>
    </row>
    <row r="61" ht="35.25" customHeight="1">
      <c r="A61" s="46" t="s">
        <v>21</v>
      </c>
      <c r="B61" s="47">
        <f t="shared" ref="B61:C61" si="12">SUM(B16:B24, B28:B31, B35:B41, B45:B50, B54:B59)</f>
        <v>32</v>
      </c>
      <c r="C61" s="47">
        <f t="shared" si="12"/>
        <v>32</v>
      </c>
    </row>
  </sheetData>
  <mergeCells count="8">
    <mergeCell ref="A1:Z4"/>
    <mergeCell ref="A5:Z5"/>
    <mergeCell ref="A6:G6"/>
    <mergeCell ref="A7:Z7"/>
    <mergeCell ref="A8:G8"/>
    <mergeCell ref="A10:C12"/>
    <mergeCell ref="E10:G12"/>
    <mergeCell ref="E23:G25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  <col customWidth="1" min="2" max="2" width="25.63"/>
    <col customWidth="1" min="4" max="4" width="31.5"/>
    <col customWidth="1" min="5" max="5" width="51.38"/>
  </cols>
  <sheetData>
    <row r="1">
      <c r="A1" s="1"/>
    </row>
    <row r="5" ht="27.0" customHeight="1">
      <c r="A5" s="2"/>
    </row>
    <row r="6">
      <c r="A6" s="5" t="s">
        <v>1</v>
      </c>
    </row>
    <row r="8">
      <c r="A8" s="23" t="s">
        <v>46</v>
      </c>
      <c r="D8" s="6" t="s">
        <v>3</v>
      </c>
      <c r="F8" s="48"/>
      <c r="G8" s="48"/>
    </row>
    <row r="9">
      <c r="F9" s="48"/>
      <c r="G9" s="48"/>
    </row>
    <row r="10">
      <c r="F10" s="48"/>
      <c r="G10" s="48"/>
    </row>
    <row r="11">
      <c r="D11" s="7"/>
      <c r="E11" s="7"/>
    </row>
    <row r="12" ht="40.5" customHeight="1">
      <c r="A12" s="8" t="s">
        <v>4</v>
      </c>
      <c r="B12" s="9" t="s">
        <v>6</v>
      </c>
      <c r="D12" s="8" t="s">
        <v>7</v>
      </c>
      <c r="E12" s="8" t="s">
        <v>9</v>
      </c>
    </row>
    <row r="13">
      <c r="A13" s="10" t="s">
        <v>10</v>
      </c>
      <c r="B13" s="11"/>
      <c r="D13" s="12" t="s">
        <v>11</v>
      </c>
      <c r="E13" s="13">
        <f>B19</f>
        <v>800</v>
      </c>
    </row>
    <row r="14">
      <c r="A14" s="49" t="s">
        <v>12</v>
      </c>
      <c r="B14" s="50">
        <v>400.0</v>
      </c>
      <c r="D14" s="16" t="s">
        <v>13</v>
      </c>
      <c r="E14" s="13">
        <f>B25</f>
        <v>300</v>
      </c>
    </row>
    <row r="15">
      <c r="A15" s="49" t="s">
        <v>18</v>
      </c>
      <c r="B15" s="50">
        <v>100.0</v>
      </c>
      <c r="D15" s="17" t="s">
        <v>15</v>
      </c>
      <c r="E15" s="13">
        <f>B32</f>
        <v>400</v>
      </c>
    </row>
    <row r="16">
      <c r="A16" s="49" t="s">
        <v>20</v>
      </c>
      <c r="B16" s="50">
        <v>100.0</v>
      </c>
      <c r="D16" s="19" t="s">
        <v>17</v>
      </c>
      <c r="E16" s="13">
        <f>B38</f>
        <v>300</v>
      </c>
    </row>
    <row r="17">
      <c r="A17" s="49" t="s">
        <v>22</v>
      </c>
      <c r="B17" s="50">
        <v>100.0</v>
      </c>
      <c r="D17" s="20" t="s">
        <v>19</v>
      </c>
      <c r="E17" s="13">
        <f>B46</f>
        <v>500</v>
      </c>
    </row>
    <row r="18">
      <c r="A18" s="49" t="s">
        <v>23</v>
      </c>
      <c r="B18" s="50">
        <v>100.0</v>
      </c>
      <c r="D18" s="21" t="s">
        <v>21</v>
      </c>
      <c r="E18" s="22">
        <f>SUM(E13:E17)</f>
        <v>2300</v>
      </c>
    </row>
    <row r="19">
      <c r="A19" s="24" t="s">
        <v>26</v>
      </c>
      <c r="B19" s="25">
        <f>SUM(B14:B18)</f>
        <v>800</v>
      </c>
      <c r="F19" s="28"/>
      <c r="G19" s="28"/>
    </row>
    <row r="20">
      <c r="A20" s="26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>
      <c r="A21" s="29" t="s">
        <v>27</v>
      </c>
      <c r="B21" s="30"/>
      <c r="D21" s="23" t="s">
        <v>25</v>
      </c>
      <c r="F21" s="48"/>
      <c r="G21" s="28"/>
    </row>
    <row r="22">
      <c r="A22" s="49" t="s">
        <v>28</v>
      </c>
      <c r="B22" s="50">
        <v>100.0</v>
      </c>
      <c r="F22" s="48"/>
      <c r="G22" s="28"/>
    </row>
    <row r="23">
      <c r="A23" s="49" t="s">
        <v>29</v>
      </c>
      <c r="B23" s="50">
        <v>100.0</v>
      </c>
      <c r="F23" s="48"/>
      <c r="G23" s="28"/>
    </row>
    <row r="24">
      <c r="A24" s="49" t="s">
        <v>24</v>
      </c>
      <c r="B24" s="50">
        <v>100.0</v>
      </c>
    </row>
    <row r="25">
      <c r="A25" s="32" t="s">
        <v>30</v>
      </c>
      <c r="B25" s="33">
        <f>SUM(B22:B24)</f>
        <v>300</v>
      </c>
    </row>
    <row r="26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>
      <c r="A27" s="34" t="s">
        <v>31</v>
      </c>
      <c r="B27" s="35"/>
    </row>
    <row r="28">
      <c r="A28" s="49" t="s">
        <v>32</v>
      </c>
      <c r="B28" s="50">
        <v>100.0</v>
      </c>
    </row>
    <row r="29">
      <c r="A29" s="49" t="s">
        <v>33</v>
      </c>
      <c r="B29" s="50">
        <v>100.0</v>
      </c>
    </row>
    <row r="30">
      <c r="A30" s="49" t="s">
        <v>47</v>
      </c>
      <c r="B30" s="50">
        <v>100.0</v>
      </c>
    </row>
    <row r="31">
      <c r="A31" s="49" t="s">
        <v>48</v>
      </c>
      <c r="B31" s="50">
        <v>100.0</v>
      </c>
    </row>
    <row r="32">
      <c r="A32" s="36" t="s">
        <v>38</v>
      </c>
      <c r="B32" s="37">
        <f>SUM(B28:B31)</f>
        <v>400</v>
      </c>
    </row>
    <row r="33">
      <c r="A33" s="26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38" t="s">
        <v>39</v>
      </c>
      <c r="B34" s="39"/>
    </row>
    <row r="35">
      <c r="A35" s="49" t="s">
        <v>49</v>
      </c>
      <c r="B35" s="50">
        <v>100.0</v>
      </c>
    </row>
    <row r="36">
      <c r="A36" s="49" t="s">
        <v>50</v>
      </c>
      <c r="B36" s="50">
        <v>100.0</v>
      </c>
    </row>
    <row r="37">
      <c r="A37" s="49" t="s">
        <v>51</v>
      </c>
      <c r="B37" s="50">
        <v>100.0</v>
      </c>
    </row>
    <row r="38">
      <c r="A38" s="40" t="s">
        <v>44</v>
      </c>
      <c r="B38" s="41">
        <f>SUM(B35:B37)</f>
        <v>300</v>
      </c>
    </row>
    <row r="39">
      <c r="A39" s="26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>
      <c r="A40" s="42" t="s">
        <v>24</v>
      </c>
      <c r="B40" s="43"/>
    </row>
    <row r="41">
      <c r="A41" s="49" t="s">
        <v>52</v>
      </c>
      <c r="B41" s="50">
        <v>100.0</v>
      </c>
    </row>
    <row r="42">
      <c r="A42" s="49" t="s">
        <v>42</v>
      </c>
      <c r="B42" s="50">
        <v>100.0</v>
      </c>
    </row>
    <row r="43">
      <c r="A43" s="49" t="s">
        <v>43</v>
      </c>
      <c r="B43" s="50">
        <v>100.0</v>
      </c>
    </row>
    <row r="44">
      <c r="A44" s="49" t="s">
        <v>53</v>
      </c>
      <c r="B44" s="50">
        <v>100.0</v>
      </c>
    </row>
    <row r="45">
      <c r="A45" s="49" t="s">
        <v>24</v>
      </c>
      <c r="B45" s="50">
        <v>100.0</v>
      </c>
    </row>
    <row r="46">
      <c r="A46" s="44" t="s">
        <v>45</v>
      </c>
      <c r="B46" s="45">
        <f>SUM(B41:B45)</f>
        <v>500</v>
      </c>
    </row>
    <row r="47" ht="35.25" customHeight="1">
      <c r="A47" s="46" t="s">
        <v>21</v>
      </c>
      <c r="B47" s="47">
        <f>SUM(B14:B18, B22:B24, B28:B31, B35:B37, B41:B45)</f>
        <v>2300</v>
      </c>
    </row>
  </sheetData>
  <mergeCells count="6">
    <mergeCell ref="A1:X4"/>
    <mergeCell ref="A5:X5"/>
    <mergeCell ref="A6:E6"/>
    <mergeCell ref="A8:B10"/>
    <mergeCell ref="D8:E10"/>
    <mergeCell ref="D21:E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  <col customWidth="1" min="2" max="2" width="25.63"/>
    <col customWidth="1" min="4" max="4" width="51.63"/>
    <col customWidth="1" min="5" max="5" width="24.13"/>
  </cols>
  <sheetData>
    <row r="1">
      <c r="A1" s="1"/>
    </row>
    <row r="5" ht="27.0" customHeight="1">
      <c r="A5" s="2"/>
    </row>
    <row r="6">
      <c r="A6" s="5" t="s">
        <v>1</v>
      </c>
    </row>
    <row r="7">
      <c r="C7" s="28"/>
    </row>
    <row r="8">
      <c r="C8" s="28"/>
    </row>
    <row r="9" ht="40.5" customHeight="1">
      <c r="A9" s="51" t="s">
        <v>54</v>
      </c>
      <c r="B9" s="52">
        <f>'Budget-Projected'!F20</f>
        <v>32</v>
      </c>
      <c r="C9" s="53"/>
      <c r="D9" s="54" t="s">
        <v>55</v>
      </c>
      <c r="E9" s="55">
        <f>'Budget-Actual'!E18</f>
        <v>2300</v>
      </c>
    </row>
    <row r="10">
      <c r="C10" s="28"/>
    </row>
    <row r="11">
      <c r="C11" s="28"/>
    </row>
    <row r="12">
      <c r="C12" s="28"/>
    </row>
    <row r="13">
      <c r="C13" s="28"/>
    </row>
    <row r="14">
      <c r="C14" s="28"/>
    </row>
    <row r="15">
      <c r="C15" s="28"/>
    </row>
    <row r="16">
      <c r="C16" s="28"/>
    </row>
    <row r="17">
      <c r="C17" s="28"/>
    </row>
    <row r="18">
      <c r="C18" s="28"/>
    </row>
    <row r="19">
      <c r="C19" s="28"/>
    </row>
    <row r="20">
      <c r="C20" s="28"/>
    </row>
    <row r="21">
      <c r="C21" s="28"/>
    </row>
    <row r="22">
      <c r="C22" s="28"/>
    </row>
    <row r="23">
      <c r="C23" s="28"/>
    </row>
    <row r="24">
      <c r="C24" s="28"/>
    </row>
    <row r="25">
      <c r="C25" s="28"/>
    </row>
    <row r="26">
      <c r="C26" s="28"/>
    </row>
    <row r="27">
      <c r="C27" s="28"/>
    </row>
    <row r="28">
      <c r="C28" s="28"/>
    </row>
    <row r="29">
      <c r="C29" s="28"/>
    </row>
    <row r="30">
      <c r="C30" s="28"/>
    </row>
    <row r="31">
      <c r="C31" s="28"/>
    </row>
    <row r="32">
      <c r="C32" s="28"/>
    </row>
    <row r="33">
      <c r="C33" s="28"/>
    </row>
    <row r="34">
      <c r="C34" s="28"/>
    </row>
    <row r="35">
      <c r="C35" s="28"/>
    </row>
    <row r="36">
      <c r="A36" s="56"/>
      <c r="B36" s="56"/>
      <c r="C36" s="28"/>
    </row>
    <row r="37">
      <c r="A37" s="57" t="s">
        <v>7</v>
      </c>
      <c r="B37" s="58" t="s">
        <v>8</v>
      </c>
      <c r="C37" s="28"/>
      <c r="D37" s="59" t="s">
        <v>7</v>
      </c>
      <c r="E37" s="59" t="s">
        <v>9</v>
      </c>
    </row>
    <row r="38">
      <c r="A38" s="31" t="s">
        <v>11</v>
      </c>
      <c r="B38" s="60">
        <f>'Budget-Projected'!F15</f>
        <v>9</v>
      </c>
      <c r="C38" s="28"/>
      <c r="D38" s="61" t="s">
        <v>11</v>
      </c>
      <c r="E38" s="62">
        <f>'Budget-Actual'!E13</f>
        <v>800</v>
      </c>
    </row>
    <row r="39">
      <c r="A39" s="31" t="s">
        <v>13</v>
      </c>
      <c r="B39" s="60">
        <f>'Budget-Projected'!F16</f>
        <v>4</v>
      </c>
      <c r="C39" s="28"/>
      <c r="D39" s="61" t="s">
        <v>13</v>
      </c>
      <c r="E39" s="62">
        <f>'Budget-Actual'!E14</f>
        <v>300</v>
      </c>
    </row>
    <row r="40">
      <c r="A40" s="31" t="s">
        <v>15</v>
      </c>
      <c r="B40" s="60">
        <f>'Budget-Projected'!F17</f>
        <v>7</v>
      </c>
      <c r="C40" s="28"/>
      <c r="D40" s="61" t="s">
        <v>15</v>
      </c>
      <c r="E40" s="62">
        <f>'Budget-Actual'!E15</f>
        <v>400</v>
      </c>
    </row>
    <row r="41">
      <c r="A41" s="31" t="s">
        <v>17</v>
      </c>
      <c r="B41" s="60">
        <f>'Budget-Projected'!F18</f>
        <v>6</v>
      </c>
      <c r="C41" s="28"/>
      <c r="D41" s="61" t="s">
        <v>17</v>
      </c>
      <c r="E41" s="62">
        <f>'Budget-Actual'!E16</f>
        <v>300</v>
      </c>
    </row>
    <row r="42">
      <c r="A42" s="31" t="s">
        <v>19</v>
      </c>
      <c r="B42" s="60">
        <f>'Budget-Projected'!F19</f>
        <v>6</v>
      </c>
      <c r="C42" s="28"/>
      <c r="D42" s="61" t="s">
        <v>56</v>
      </c>
      <c r="E42" s="62">
        <f>'Budget-Actual'!E17</f>
        <v>500</v>
      </c>
    </row>
    <row r="43">
      <c r="A43" s="63" t="s">
        <v>21</v>
      </c>
      <c r="B43" s="64">
        <f>'Budget-Projected'!F20</f>
        <v>32</v>
      </c>
      <c r="C43" s="28"/>
      <c r="D43" s="65" t="s">
        <v>21</v>
      </c>
      <c r="E43" s="66">
        <f>'Budget-Actual'!E18</f>
        <v>2300</v>
      </c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</sheetData>
  <mergeCells count="3">
    <mergeCell ref="A1:X4"/>
    <mergeCell ref="A5:X5"/>
    <mergeCell ref="A6:E6"/>
  </mergeCells>
  <drawing r:id="rId1"/>
</worksheet>
</file>