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d\OneDrive\Documenten\stage LACDR\"/>
    </mc:Choice>
  </mc:AlternateContent>
  <xr:revisionPtr revIDLastSave="0" documentId="13_ncr:1_{9A94CE01-5ECB-4EA2-A6BE-B2DE6768F645}" xr6:coauthVersionLast="47" xr6:coauthVersionMax="47" xr10:uidLastSave="{00000000-0000-0000-0000-000000000000}"/>
  <bookViews>
    <workbookView xWindow="-110" yWindow="-110" windowWidth="22780" windowHeight="14540" xr2:uid="{FD0A920E-E31A-449F-A868-7F88AE7AE599}"/>
  </bookViews>
  <sheets>
    <sheet name="FEP" sheetId="1" r:id="rId1"/>
    <sheet name="QabsFEP_openff" sheetId="2" r:id="rId2"/>
    <sheet name="QligFEP" sheetId="3" r:id="rId3"/>
    <sheet name="QabsFEP_opls2005" sheetId="5" r:id="rId4"/>
    <sheet name="SE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K29" i="1"/>
  <c r="J29" i="1"/>
  <c r="I29" i="1"/>
  <c r="H29" i="1"/>
  <c r="G29" i="1"/>
  <c r="F29" i="1"/>
  <c r="E29" i="1"/>
  <c r="D29" i="1"/>
  <c r="C29" i="1"/>
  <c r="B29" i="1"/>
  <c r="N29" i="1" s="1"/>
  <c r="K28" i="1"/>
  <c r="J28" i="1"/>
  <c r="H28" i="1"/>
  <c r="G28" i="1"/>
  <c r="F28" i="1"/>
  <c r="E28" i="1"/>
  <c r="D28" i="1"/>
  <c r="N28" i="1" s="1"/>
  <c r="O28" i="1" s="1"/>
  <c r="C28" i="1"/>
  <c r="L28" i="1" s="1"/>
  <c r="B28" i="1"/>
  <c r="C15" i="1"/>
  <c r="D15" i="1"/>
  <c r="E15" i="1"/>
  <c r="F15" i="1"/>
  <c r="G15" i="1"/>
  <c r="H15" i="1"/>
  <c r="J15" i="1"/>
  <c r="K15" i="1"/>
  <c r="B15" i="1"/>
  <c r="C16" i="1"/>
  <c r="D16" i="1"/>
  <c r="E16" i="1"/>
  <c r="F16" i="1"/>
  <c r="G16" i="1"/>
  <c r="H16" i="1"/>
  <c r="I16" i="1"/>
  <c r="J16" i="1"/>
  <c r="K16" i="1"/>
  <c r="B16" i="1"/>
  <c r="BC173" i="1"/>
  <c r="BC172" i="1"/>
  <c r="BC171" i="1"/>
  <c r="BC170" i="1"/>
  <c r="BC169" i="1"/>
  <c r="BC164" i="1"/>
  <c r="BC163" i="1"/>
  <c r="BC162" i="1"/>
  <c r="BC161" i="1"/>
  <c r="BC160" i="1"/>
  <c r="BC155" i="1"/>
  <c r="BC154" i="1"/>
  <c r="BC153" i="1"/>
  <c r="BC152" i="1"/>
  <c r="BC151" i="1"/>
  <c r="BC146" i="1"/>
  <c r="BC145" i="1"/>
  <c r="BC144" i="1"/>
  <c r="BC143" i="1"/>
  <c r="BC142" i="1"/>
  <c r="BC137" i="1"/>
  <c r="BC136" i="1"/>
  <c r="BC135" i="1"/>
  <c r="BC134" i="1"/>
  <c r="BC133" i="1"/>
  <c r="BC128" i="1"/>
  <c r="BC127" i="1"/>
  <c r="BC126" i="1"/>
  <c r="BC125" i="1"/>
  <c r="BC124" i="1"/>
  <c r="BC119" i="1"/>
  <c r="BC118" i="1"/>
  <c r="BC117" i="1"/>
  <c r="BC116" i="1"/>
  <c r="BC115" i="1"/>
  <c r="BC110" i="1"/>
  <c r="BC109" i="1"/>
  <c r="BC108" i="1"/>
  <c r="BC107" i="1"/>
  <c r="BC106" i="1"/>
  <c r="BC101" i="1"/>
  <c r="BC100" i="1"/>
  <c r="BC99" i="1"/>
  <c r="BC98" i="1"/>
  <c r="BC97" i="1"/>
  <c r="BC92" i="1"/>
  <c r="BC91" i="1"/>
  <c r="BC90" i="1"/>
  <c r="BC89" i="1"/>
  <c r="BC88" i="1"/>
  <c r="BC83" i="1"/>
  <c r="BC82" i="1"/>
  <c r="BC81" i="1"/>
  <c r="BC80" i="1"/>
  <c r="BC79" i="1"/>
  <c r="BC74" i="1"/>
  <c r="BC73" i="1"/>
  <c r="BC72" i="1"/>
  <c r="BC71" i="1"/>
  <c r="BC70" i="1"/>
  <c r="BC65" i="1"/>
  <c r="BC64" i="1"/>
  <c r="BC63" i="1"/>
  <c r="BC62" i="1"/>
  <c r="BC61" i="1"/>
  <c r="BC56" i="1"/>
  <c r="BC55" i="1"/>
  <c r="BC54" i="1"/>
  <c r="BC53" i="1"/>
  <c r="BC52" i="1"/>
  <c r="BC47" i="1"/>
  <c r="BC46" i="1"/>
  <c r="BC45" i="1"/>
  <c r="BC44" i="1"/>
  <c r="BC43" i="1"/>
  <c r="BC37" i="1"/>
  <c r="BC36" i="1"/>
  <c r="BC35" i="1"/>
  <c r="BC34" i="1"/>
  <c r="BC33" i="1"/>
  <c r="BC24" i="1"/>
  <c r="BC23" i="1"/>
  <c r="BC22" i="1"/>
  <c r="BC21" i="1"/>
  <c r="BC20" i="1"/>
  <c r="BC10" i="1"/>
  <c r="BC11" i="1"/>
  <c r="BC9" i="1"/>
  <c r="BC8" i="1"/>
  <c r="BC7" i="1"/>
  <c r="V173" i="1"/>
  <c r="V172" i="1"/>
  <c r="V171" i="1"/>
  <c r="V170" i="1"/>
  <c r="V169" i="1"/>
  <c r="V164" i="1"/>
  <c r="V163" i="1"/>
  <c r="V162" i="1"/>
  <c r="V161" i="1"/>
  <c r="V160" i="1"/>
  <c r="V155" i="1"/>
  <c r="V154" i="1"/>
  <c r="V153" i="1"/>
  <c r="V152" i="1"/>
  <c r="V151" i="1"/>
  <c r="V146" i="1"/>
  <c r="V145" i="1"/>
  <c r="V144" i="1"/>
  <c r="V143" i="1"/>
  <c r="V142" i="1"/>
  <c r="V137" i="1"/>
  <c r="V136" i="1"/>
  <c r="V135" i="1"/>
  <c r="V134" i="1"/>
  <c r="V133" i="1"/>
  <c r="V128" i="1"/>
  <c r="V127" i="1"/>
  <c r="V126" i="1"/>
  <c r="V125" i="1"/>
  <c r="V124" i="1"/>
  <c r="V119" i="1"/>
  <c r="V118" i="1"/>
  <c r="V117" i="1"/>
  <c r="V116" i="1"/>
  <c r="V115" i="1"/>
  <c r="V110" i="1"/>
  <c r="V109" i="1"/>
  <c r="V108" i="1"/>
  <c r="V107" i="1"/>
  <c r="V106" i="1"/>
  <c r="V101" i="1"/>
  <c r="V100" i="1"/>
  <c r="V99" i="1"/>
  <c r="V98" i="1"/>
  <c r="V97" i="1"/>
  <c r="V92" i="1"/>
  <c r="V91" i="1"/>
  <c r="V90" i="1"/>
  <c r="V89" i="1"/>
  <c r="V88" i="1"/>
  <c r="V83" i="1"/>
  <c r="V82" i="1"/>
  <c r="V81" i="1"/>
  <c r="V80" i="1"/>
  <c r="V79" i="1"/>
  <c r="V74" i="1"/>
  <c r="V73" i="1"/>
  <c r="V72" i="1"/>
  <c r="V71" i="1"/>
  <c r="V70" i="1"/>
  <c r="V65" i="1"/>
  <c r="V64" i="1"/>
  <c r="V63" i="1"/>
  <c r="V62" i="1"/>
  <c r="V61" i="1"/>
  <c r="V56" i="1"/>
  <c r="V55" i="1"/>
  <c r="V54" i="1"/>
  <c r="V53" i="1"/>
  <c r="V52" i="1"/>
  <c r="V47" i="1"/>
  <c r="V46" i="1"/>
  <c r="V45" i="1"/>
  <c r="V44" i="1"/>
  <c r="V43" i="1"/>
  <c r="V37" i="1"/>
  <c r="V36" i="1"/>
  <c r="V35" i="1"/>
  <c r="V34" i="1"/>
  <c r="V33" i="1"/>
  <c r="V24" i="1"/>
  <c r="V23" i="1"/>
  <c r="V22" i="1"/>
  <c r="V21" i="1"/>
  <c r="V20" i="1"/>
  <c r="V8" i="1"/>
  <c r="V9" i="1"/>
  <c r="V10" i="1"/>
  <c r="V11" i="1"/>
  <c r="V7" i="1"/>
  <c r="V13" i="1" s="1"/>
  <c r="M7" i="1"/>
  <c r="Q6" i="4"/>
  <c r="M28" i="1" l="1"/>
  <c r="L29" i="1"/>
  <c r="V166" i="1"/>
  <c r="L16" i="1"/>
  <c r="N16" i="1"/>
  <c r="M15" i="1"/>
  <c r="N15" i="1"/>
  <c r="O15" i="1" s="1"/>
  <c r="L15" i="1"/>
  <c r="BC40" i="1"/>
  <c r="V148" i="1"/>
  <c r="V175" i="1"/>
  <c r="BC157" i="1"/>
  <c r="V49" i="1"/>
  <c r="V121" i="1"/>
  <c r="BC175" i="1"/>
  <c r="BC17" i="1"/>
  <c r="BC139" i="1"/>
  <c r="V94" i="1"/>
  <c r="BC85" i="1"/>
  <c r="BC112" i="1"/>
  <c r="BC130" i="1"/>
  <c r="V67" i="1"/>
  <c r="BC58" i="1"/>
  <c r="V112" i="1"/>
  <c r="V76" i="1"/>
  <c r="V139" i="1"/>
  <c r="BC67" i="1"/>
  <c r="V40" i="1"/>
  <c r="BC30" i="1"/>
  <c r="BC103" i="1"/>
  <c r="V85" i="1"/>
  <c r="V58" i="1"/>
  <c r="V130" i="1"/>
  <c r="V157" i="1"/>
  <c r="BC49" i="1"/>
  <c r="BC76" i="1"/>
  <c r="BC121" i="1"/>
  <c r="V30" i="1"/>
  <c r="V103" i="1"/>
  <c r="BC94" i="1"/>
  <c r="BC148" i="1"/>
  <c r="BC166" i="1"/>
  <c r="M110" i="1"/>
  <c r="L110" i="1"/>
  <c r="D18" i="3"/>
  <c r="AS16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E3" i="3"/>
  <c r="E4" i="3"/>
  <c r="E5" i="3"/>
  <c r="AP165" i="1"/>
  <c r="AO174" i="1"/>
  <c r="BB174" i="1"/>
  <c r="AX174" i="1"/>
  <c r="BA174" i="1" s="1"/>
  <c r="AR174" i="1"/>
  <c r="AQ174" i="1"/>
  <c r="AP174" i="1"/>
  <c r="AN174" i="1"/>
  <c r="AM174" i="1"/>
  <c r="AK174" i="1"/>
  <c r="AJ174" i="1"/>
  <c r="AI174" i="1"/>
  <c r="AT173" i="1"/>
  <c r="AS173" i="1"/>
  <c r="AT172" i="1"/>
  <c r="AS172" i="1"/>
  <c r="AT171" i="1"/>
  <c r="AS171" i="1"/>
  <c r="AT170" i="1"/>
  <c r="AS170" i="1"/>
  <c r="AT169" i="1"/>
  <c r="AS169" i="1"/>
  <c r="BB165" i="1"/>
  <c r="AX165" i="1"/>
  <c r="BA165" i="1" s="1"/>
  <c r="AR165" i="1"/>
  <c r="AQ165" i="1"/>
  <c r="AN165" i="1"/>
  <c r="AM165" i="1"/>
  <c r="AL165" i="1"/>
  <c r="AK165" i="1"/>
  <c r="AJ165" i="1"/>
  <c r="AT164" i="1"/>
  <c r="AS164" i="1"/>
  <c r="AT163" i="1"/>
  <c r="AS163" i="1"/>
  <c r="AT162" i="1"/>
  <c r="AT161" i="1"/>
  <c r="AS161" i="1"/>
  <c r="AT160" i="1"/>
  <c r="AS160" i="1"/>
  <c r="BB102" i="1"/>
  <c r="AX102" i="1"/>
  <c r="BA102" i="1" s="1"/>
  <c r="AR102" i="1"/>
  <c r="AQ102" i="1"/>
  <c r="AP102" i="1"/>
  <c r="AO102" i="1"/>
  <c r="AN102" i="1"/>
  <c r="AM102" i="1"/>
  <c r="AL102" i="1"/>
  <c r="AK102" i="1"/>
  <c r="AJ102" i="1"/>
  <c r="AI102" i="1"/>
  <c r="AT101" i="1"/>
  <c r="AS101" i="1"/>
  <c r="AT100" i="1"/>
  <c r="AS100" i="1"/>
  <c r="AT99" i="1"/>
  <c r="AS99" i="1"/>
  <c r="AT98" i="1"/>
  <c r="AS98" i="1"/>
  <c r="AT97" i="1"/>
  <c r="AS97" i="1"/>
  <c r="BB93" i="1"/>
  <c r="AX93" i="1"/>
  <c r="BA93" i="1" s="1"/>
  <c r="AR93" i="1"/>
  <c r="AQ93" i="1"/>
  <c r="AP93" i="1"/>
  <c r="AO93" i="1"/>
  <c r="AN93" i="1"/>
  <c r="AM93" i="1"/>
  <c r="AL93" i="1"/>
  <c r="AK93" i="1"/>
  <c r="AJ93" i="1"/>
  <c r="AI93" i="1"/>
  <c r="AT92" i="1"/>
  <c r="AS92" i="1"/>
  <c r="AT91" i="1"/>
  <c r="AS91" i="1"/>
  <c r="AT90" i="1"/>
  <c r="AS90" i="1"/>
  <c r="AT89" i="1"/>
  <c r="AS89" i="1"/>
  <c r="AT88" i="1"/>
  <c r="AS88" i="1"/>
  <c r="AT151" i="1"/>
  <c r="AS151" i="1"/>
  <c r="AJ156" i="1"/>
  <c r="AK156" i="1"/>
  <c r="AL156" i="1"/>
  <c r="AM156" i="1"/>
  <c r="AN156" i="1"/>
  <c r="AO156" i="1"/>
  <c r="AP156" i="1"/>
  <c r="AQ156" i="1"/>
  <c r="AR156" i="1"/>
  <c r="AI156" i="1"/>
  <c r="BB156" i="1"/>
  <c r="AX156" i="1"/>
  <c r="BA156" i="1" s="1"/>
  <c r="AT155" i="1"/>
  <c r="AS155" i="1"/>
  <c r="AT154" i="1"/>
  <c r="AS154" i="1"/>
  <c r="AT153" i="1"/>
  <c r="AS153" i="1"/>
  <c r="AT152" i="1"/>
  <c r="AS152" i="1"/>
  <c r="AM147" i="1"/>
  <c r="AT142" i="1"/>
  <c r="AS142" i="1"/>
  <c r="AJ147" i="1"/>
  <c r="AK147" i="1"/>
  <c r="AN147" i="1"/>
  <c r="AO147" i="1"/>
  <c r="AP147" i="1"/>
  <c r="AQ147" i="1"/>
  <c r="AR147" i="1"/>
  <c r="AI147" i="1"/>
  <c r="BB147" i="1"/>
  <c r="AX147" i="1"/>
  <c r="BA147" i="1" s="1"/>
  <c r="AT146" i="1"/>
  <c r="AS146" i="1"/>
  <c r="AT145" i="1"/>
  <c r="AS145" i="1"/>
  <c r="AT144" i="1"/>
  <c r="AS144" i="1"/>
  <c r="AT143" i="1"/>
  <c r="AS143" i="1"/>
  <c r="AT133" i="1"/>
  <c r="AS133" i="1"/>
  <c r="AJ138" i="1"/>
  <c r="AK138" i="1"/>
  <c r="AL138" i="1"/>
  <c r="AM138" i="1"/>
  <c r="AN138" i="1"/>
  <c r="AO138" i="1"/>
  <c r="AP138" i="1"/>
  <c r="AQ138" i="1"/>
  <c r="AR138" i="1"/>
  <c r="AI138" i="1"/>
  <c r="BB138" i="1"/>
  <c r="AX138" i="1"/>
  <c r="BA138" i="1" s="1"/>
  <c r="AT137" i="1"/>
  <c r="AS137" i="1"/>
  <c r="AT136" i="1"/>
  <c r="AS136" i="1"/>
  <c r="AT135" i="1"/>
  <c r="AS135" i="1"/>
  <c r="AT134" i="1"/>
  <c r="AS134" i="1"/>
  <c r="AK129" i="1"/>
  <c r="AL129" i="1"/>
  <c r="AM129" i="1"/>
  <c r="AN129" i="1"/>
  <c r="AO129" i="1"/>
  <c r="AP129" i="1"/>
  <c r="AQ129" i="1"/>
  <c r="AR129" i="1"/>
  <c r="BB129" i="1"/>
  <c r="AX129" i="1"/>
  <c r="BA129" i="1" s="1"/>
  <c r="AI129" i="1"/>
  <c r="AT128" i="1"/>
  <c r="AS128" i="1"/>
  <c r="AT127" i="1"/>
  <c r="AS127" i="1"/>
  <c r="AT126" i="1"/>
  <c r="AS126" i="1"/>
  <c r="AT125" i="1"/>
  <c r="AS125" i="1"/>
  <c r="AT124" i="1"/>
  <c r="AS124" i="1"/>
  <c r="AR120" i="1"/>
  <c r="AI120" i="1"/>
  <c r="BB120" i="1"/>
  <c r="AX120" i="1"/>
  <c r="BA120" i="1" s="1"/>
  <c r="AP120" i="1"/>
  <c r="AO120" i="1"/>
  <c r="AN120" i="1"/>
  <c r="AM120" i="1"/>
  <c r="AL120" i="1"/>
  <c r="AK120" i="1"/>
  <c r="AT119" i="1"/>
  <c r="AS119" i="1"/>
  <c r="AT118" i="1"/>
  <c r="AS118" i="1"/>
  <c r="AT117" i="1"/>
  <c r="AS117" i="1"/>
  <c r="AT116" i="1"/>
  <c r="AS116" i="1"/>
  <c r="AT115" i="1"/>
  <c r="AS115" i="1"/>
  <c r="AJ111" i="1"/>
  <c r="AJ84" i="1"/>
  <c r="AJ66" i="1"/>
  <c r="AJ57" i="1"/>
  <c r="AJ48" i="1"/>
  <c r="AJ38" i="1"/>
  <c r="AJ25" i="1"/>
  <c r="AJ12" i="1"/>
  <c r="AK111" i="1"/>
  <c r="AM111" i="1"/>
  <c r="AN111" i="1"/>
  <c r="AO111" i="1"/>
  <c r="AP111" i="1"/>
  <c r="AQ111" i="1"/>
  <c r="AR111" i="1"/>
  <c r="AI111" i="1"/>
  <c r="AT108" i="1"/>
  <c r="AT109" i="1"/>
  <c r="AT110" i="1"/>
  <c r="AS108" i="1"/>
  <c r="AS109" i="1"/>
  <c r="AS110" i="1"/>
  <c r="AT106" i="1"/>
  <c r="AS106" i="1"/>
  <c r="AS107" i="1"/>
  <c r="BB111" i="1"/>
  <c r="AX111" i="1"/>
  <c r="BA111" i="1" s="1"/>
  <c r="AT107" i="1"/>
  <c r="AS83" i="1"/>
  <c r="BB84" i="1"/>
  <c r="AX84" i="1"/>
  <c r="BA84" i="1" s="1"/>
  <c r="AR84" i="1"/>
  <c r="AQ84" i="1"/>
  <c r="AP84" i="1"/>
  <c r="AO84" i="1"/>
  <c r="AN84" i="1"/>
  <c r="AM84" i="1"/>
  <c r="AL84" i="1"/>
  <c r="AK84" i="1"/>
  <c r="AI84" i="1"/>
  <c r="AT83" i="1"/>
  <c r="AT82" i="1"/>
  <c r="AS82" i="1"/>
  <c r="AT81" i="1"/>
  <c r="AS81" i="1"/>
  <c r="AT80" i="1"/>
  <c r="AS80" i="1"/>
  <c r="AT79" i="1"/>
  <c r="AS79" i="1"/>
  <c r="BB75" i="1"/>
  <c r="AX75" i="1"/>
  <c r="BA75" i="1" s="1"/>
  <c r="AR75" i="1"/>
  <c r="AQ75" i="1"/>
  <c r="AP75" i="1"/>
  <c r="AO75" i="1"/>
  <c r="AM75" i="1"/>
  <c r="AL75" i="1"/>
  <c r="AK75" i="1"/>
  <c r="AJ75" i="1"/>
  <c r="AI75" i="1"/>
  <c r="AT74" i="1"/>
  <c r="AS74" i="1"/>
  <c r="AT73" i="1"/>
  <c r="AS73" i="1"/>
  <c r="AT72" i="1"/>
  <c r="AS72" i="1"/>
  <c r="AT71" i="1"/>
  <c r="AS71" i="1"/>
  <c r="AT70" i="1"/>
  <c r="AS70" i="1"/>
  <c r="U48" i="1"/>
  <c r="BB66" i="1"/>
  <c r="AX66" i="1"/>
  <c r="BA66" i="1" s="1"/>
  <c r="AR66" i="1"/>
  <c r="AQ66" i="1"/>
  <c r="AP66" i="1"/>
  <c r="AO66" i="1"/>
  <c r="AN66" i="1"/>
  <c r="AM66" i="1"/>
  <c r="AL66" i="1"/>
  <c r="AK66" i="1"/>
  <c r="AI66" i="1"/>
  <c r="AT65" i="1"/>
  <c r="AS65" i="1"/>
  <c r="AT64" i="1"/>
  <c r="AS64" i="1"/>
  <c r="AT63" i="1"/>
  <c r="AS63" i="1"/>
  <c r="AT62" i="1"/>
  <c r="AS62" i="1"/>
  <c r="AT61" i="1"/>
  <c r="AS61" i="1"/>
  <c r="AT52" i="1"/>
  <c r="AS52" i="1"/>
  <c r="BB57" i="1"/>
  <c r="AX57" i="1"/>
  <c r="BA57" i="1" s="1"/>
  <c r="AR57" i="1"/>
  <c r="AP57" i="1"/>
  <c r="AO57" i="1"/>
  <c r="AN57" i="1"/>
  <c r="AM57" i="1"/>
  <c r="AL57" i="1"/>
  <c r="AI57" i="1"/>
  <c r="AT56" i="1"/>
  <c r="AS56" i="1"/>
  <c r="AT55" i="1"/>
  <c r="AS55" i="1"/>
  <c r="AT54" i="1"/>
  <c r="AS54" i="1"/>
  <c r="AT53" i="1"/>
  <c r="AS53" i="1"/>
  <c r="AP48" i="1"/>
  <c r="BB48" i="1"/>
  <c r="AX48" i="1"/>
  <c r="BA48" i="1" s="1"/>
  <c r="AR48" i="1"/>
  <c r="AQ48" i="1"/>
  <c r="AO48" i="1"/>
  <c r="AM48" i="1"/>
  <c r="AL48" i="1"/>
  <c r="AK48" i="1"/>
  <c r="AI48" i="1"/>
  <c r="AT47" i="1"/>
  <c r="AS47" i="1"/>
  <c r="AT46" i="1"/>
  <c r="AS46" i="1"/>
  <c r="AT45" i="1"/>
  <c r="AS45" i="1"/>
  <c r="AT44" i="1"/>
  <c r="AS44" i="1"/>
  <c r="AT43" i="1"/>
  <c r="AS43" i="1"/>
  <c r="AM38" i="1"/>
  <c r="AN38" i="1"/>
  <c r="BB38" i="1"/>
  <c r="AX38" i="1"/>
  <c r="BA38" i="1" s="1"/>
  <c r="AR38" i="1"/>
  <c r="AQ38" i="1"/>
  <c r="AO38" i="1"/>
  <c r="AL38" i="1"/>
  <c r="AK38" i="1"/>
  <c r="AI38" i="1"/>
  <c r="AT37" i="1"/>
  <c r="AS37" i="1"/>
  <c r="AT36" i="1"/>
  <c r="AS36" i="1"/>
  <c r="AT35" i="1"/>
  <c r="AS35" i="1"/>
  <c r="AT34" i="1"/>
  <c r="AS34" i="1"/>
  <c r="AT33" i="1"/>
  <c r="AS33" i="1"/>
  <c r="AT20" i="1"/>
  <c r="AS20" i="1"/>
  <c r="AT21" i="1"/>
  <c r="AK25" i="1"/>
  <c r="AL25" i="1"/>
  <c r="AM25" i="1"/>
  <c r="AN25" i="1"/>
  <c r="AO25" i="1"/>
  <c r="AP25" i="1"/>
  <c r="AQ25" i="1"/>
  <c r="AR25" i="1"/>
  <c r="AI25" i="1"/>
  <c r="BB25" i="1"/>
  <c r="AX25" i="1"/>
  <c r="BA25" i="1" s="1"/>
  <c r="AT24" i="1"/>
  <c r="AS24" i="1"/>
  <c r="AT23" i="1"/>
  <c r="AS23" i="1"/>
  <c r="AT22" i="1"/>
  <c r="AS22" i="1"/>
  <c r="AS21" i="1"/>
  <c r="AR12" i="1"/>
  <c r="AQ12" i="1"/>
  <c r="AO12" i="1"/>
  <c r="AN12" i="1"/>
  <c r="AM12" i="1"/>
  <c r="AL12" i="1"/>
  <c r="AK12" i="1"/>
  <c r="AT7" i="1"/>
  <c r="AS7" i="1"/>
  <c r="AT11" i="1"/>
  <c r="AS11" i="1"/>
  <c r="AT10" i="1"/>
  <c r="AS10" i="1"/>
  <c r="AT9" i="1"/>
  <c r="AS9" i="1"/>
  <c r="AT8" i="1"/>
  <c r="AS8" i="1"/>
  <c r="BB12" i="1"/>
  <c r="AX12" i="1"/>
  <c r="BA12" i="1" s="1"/>
  <c r="Q111" i="1"/>
  <c r="T111" i="1" s="1"/>
  <c r="Q138" i="1"/>
  <c r="T138" i="1" s="1"/>
  <c r="C138" i="1"/>
  <c r="D138" i="1"/>
  <c r="E138" i="1"/>
  <c r="F138" i="1"/>
  <c r="G138" i="1"/>
  <c r="H138" i="1"/>
  <c r="I138" i="1"/>
  <c r="J138" i="1"/>
  <c r="K138" i="1"/>
  <c r="B138" i="1"/>
  <c r="B111" i="1"/>
  <c r="C111" i="1"/>
  <c r="D111" i="1"/>
  <c r="E111" i="1"/>
  <c r="F111" i="1"/>
  <c r="G111" i="1"/>
  <c r="H111" i="1"/>
  <c r="L137" i="1"/>
  <c r="M137" i="1"/>
  <c r="Q1" i="4"/>
  <c r="Q2" i="4"/>
  <c r="Q3" i="4"/>
  <c r="Q4" i="4"/>
  <c r="Q5" i="4"/>
  <c r="U174" i="1"/>
  <c r="U165" i="1"/>
  <c r="U156" i="1"/>
  <c r="U147" i="1"/>
  <c r="U138" i="1"/>
  <c r="U129" i="1"/>
  <c r="U120" i="1"/>
  <c r="U111" i="1"/>
  <c r="U102" i="1"/>
  <c r="U93" i="1"/>
  <c r="U84" i="1"/>
  <c r="U75" i="1"/>
  <c r="U66" i="1"/>
  <c r="U57" i="1"/>
  <c r="U38" i="1"/>
  <c r="U25" i="1"/>
  <c r="U12" i="1"/>
  <c r="Q25" i="1"/>
  <c r="T25" i="1" s="1"/>
  <c r="L119" i="1"/>
  <c r="L116" i="1"/>
  <c r="J120" i="1"/>
  <c r="M116" i="1"/>
  <c r="M117" i="1"/>
  <c r="M118" i="1"/>
  <c r="M119" i="1"/>
  <c r="L117" i="1"/>
  <c r="L118" i="1"/>
  <c r="E120" i="1"/>
  <c r="F120" i="1"/>
  <c r="G120" i="1"/>
  <c r="H120" i="1"/>
  <c r="I120" i="1"/>
  <c r="D120" i="1"/>
  <c r="Q120" i="1"/>
  <c r="T120" i="1" s="1"/>
  <c r="M115" i="1"/>
  <c r="L115" i="1"/>
  <c r="L128" i="1"/>
  <c r="M128" i="1"/>
  <c r="Q174" i="1"/>
  <c r="T174" i="1" s="1"/>
  <c r="L173" i="1"/>
  <c r="M173" i="1"/>
  <c r="C174" i="1"/>
  <c r="D174" i="1"/>
  <c r="E174" i="1"/>
  <c r="F174" i="1"/>
  <c r="G174" i="1"/>
  <c r="I174" i="1"/>
  <c r="J174" i="1"/>
  <c r="K174" i="1"/>
  <c r="B174" i="1"/>
  <c r="L164" i="1"/>
  <c r="M164" i="1"/>
  <c r="Q165" i="1"/>
  <c r="T165" i="1" s="1"/>
  <c r="C165" i="1"/>
  <c r="D165" i="1"/>
  <c r="E165" i="1"/>
  <c r="F165" i="1"/>
  <c r="G165" i="1"/>
  <c r="H165" i="1"/>
  <c r="J165" i="1"/>
  <c r="K165" i="1"/>
  <c r="B165" i="1"/>
  <c r="L163" i="1"/>
  <c r="Q156" i="1"/>
  <c r="T156" i="1" s="1"/>
  <c r="Q147" i="1"/>
  <c r="T147" i="1" s="1"/>
  <c r="C156" i="1"/>
  <c r="D156" i="1"/>
  <c r="E156" i="1"/>
  <c r="F156" i="1"/>
  <c r="G156" i="1"/>
  <c r="H156" i="1"/>
  <c r="I156" i="1"/>
  <c r="J156" i="1"/>
  <c r="K156" i="1"/>
  <c r="B156" i="1"/>
  <c r="D147" i="1"/>
  <c r="I147" i="1"/>
  <c r="L155" i="1"/>
  <c r="M155" i="1"/>
  <c r="K147" i="1"/>
  <c r="C147" i="1"/>
  <c r="E147" i="1"/>
  <c r="F147" i="1"/>
  <c r="G147" i="1"/>
  <c r="H147" i="1"/>
  <c r="J147" i="1"/>
  <c r="B147" i="1"/>
  <c r="L146" i="1"/>
  <c r="M146" i="1"/>
  <c r="Q129" i="1"/>
  <c r="T129" i="1" s="1"/>
  <c r="I129" i="1"/>
  <c r="J129" i="1"/>
  <c r="H129" i="1"/>
  <c r="C129" i="1"/>
  <c r="D129" i="1"/>
  <c r="E129" i="1"/>
  <c r="F129" i="1"/>
  <c r="B129" i="1"/>
  <c r="Q102" i="1"/>
  <c r="T102" i="1" s="1"/>
  <c r="Q93" i="1"/>
  <c r="T93" i="1" s="1"/>
  <c r="Q84" i="1"/>
  <c r="T84" i="1" s="1"/>
  <c r="Q75" i="1"/>
  <c r="T75" i="1" s="1"/>
  <c r="Q66" i="1"/>
  <c r="T66" i="1" s="1"/>
  <c r="Q57" i="1"/>
  <c r="T57" i="1" s="1"/>
  <c r="Q48" i="1"/>
  <c r="T48" i="1" s="1"/>
  <c r="Q38" i="1"/>
  <c r="T38" i="1" s="1"/>
  <c r="Q12" i="1"/>
  <c r="T12" i="1" s="1"/>
  <c r="C102" i="1"/>
  <c r="D102" i="1"/>
  <c r="E102" i="1"/>
  <c r="F102" i="1"/>
  <c r="G102" i="1"/>
  <c r="H102" i="1"/>
  <c r="I102" i="1"/>
  <c r="J102" i="1"/>
  <c r="K102" i="1"/>
  <c r="B102" i="1"/>
  <c r="M101" i="1"/>
  <c r="L101" i="1"/>
  <c r="B93" i="1"/>
  <c r="C93" i="1"/>
  <c r="D93" i="1"/>
  <c r="E93" i="1"/>
  <c r="F93" i="1"/>
  <c r="G93" i="1"/>
  <c r="H93" i="1"/>
  <c r="I93" i="1"/>
  <c r="J93" i="1"/>
  <c r="K93" i="1"/>
  <c r="L92" i="1"/>
  <c r="M92" i="1"/>
  <c r="C84" i="1"/>
  <c r="D84" i="1"/>
  <c r="E84" i="1"/>
  <c r="F84" i="1"/>
  <c r="G84" i="1"/>
  <c r="H84" i="1"/>
  <c r="I84" i="1"/>
  <c r="J84" i="1"/>
  <c r="K84" i="1"/>
  <c r="B84" i="1"/>
  <c r="M83" i="1"/>
  <c r="L74" i="1"/>
  <c r="M74" i="1"/>
  <c r="E66" i="1"/>
  <c r="L65" i="1"/>
  <c r="M65" i="1"/>
  <c r="C75" i="1"/>
  <c r="D75" i="1"/>
  <c r="E75" i="1"/>
  <c r="F75" i="1"/>
  <c r="G75" i="1"/>
  <c r="H75" i="1"/>
  <c r="I75" i="1"/>
  <c r="J75" i="1"/>
  <c r="K75" i="1"/>
  <c r="B75" i="1"/>
  <c r="C66" i="1"/>
  <c r="D66" i="1"/>
  <c r="F66" i="1"/>
  <c r="G66" i="1"/>
  <c r="H66" i="1"/>
  <c r="I66" i="1"/>
  <c r="J66" i="1"/>
  <c r="K66" i="1"/>
  <c r="B66" i="1"/>
  <c r="C57" i="1"/>
  <c r="D57" i="1"/>
  <c r="E57" i="1"/>
  <c r="F57" i="1"/>
  <c r="G57" i="1"/>
  <c r="H57" i="1"/>
  <c r="I57" i="1"/>
  <c r="J57" i="1"/>
  <c r="K57" i="1"/>
  <c r="B57" i="1"/>
  <c r="L56" i="1"/>
  <c r="M56" i="1"/>
  <c r="C48" i="1"/>
  <c r="D48" i="1"/>
  <c r="E48" i="1"/>
  <c r="F48" i="1"/>
  <c r="G48" i="1"/>
  <c r="I48" i="1"/>
  <c r="J48" i="1"/>
  <c r="K48" i="1"/>
  <c r="B48" i="1"/>
  <c r="M47" i="1"/>
  <c r="L47" i="1"/>
  <c r="C38" i="1"/>
  <c r="D38" i="1"/>
  <c r="E38" i="1"/>
  <c r="F38" i="1"/>
  <c r="H38" i="1"/>
  <c r="I38" i="1"/>
  <c r="J38" i="1"/>
  <c r="K38" i="1"/>
  <c r="B38" i="1"/>
  <c r="M37" i="1"/>
  <c r="L37" i="1"/>
  <c r="O198" i="1"/>
  <c r="C25" i="1"/>
  <c r="D25" i="1"/>
  <c r="E25" i="1"/>
  <c r="F25" i="1"/>
  <c r="G25" i="1"/>
  <c r="H25" i="1"/>
  <c r="I25" i="1"/>
  <c r="J25" i="1"/>
  <c r="K25" i="1"/>
  <c r="B25" i="1"/>
  <c r="M24" i="1"/>
  <c r="L24" i="1"/>
  <c r="M11" i="1"/>
  <c r="M16" i="1" s="1"/>
  <c r="L11" i="1"/>
  <c r="M172" i="1"/>
  <c r="L172" i="1"/>
  <c r="M171" i="1"/>
  <c r="L171" i="1"/>
  <c r="M170" i="1"/>
  <c r="L170" i="1"/>
  <c r="M169" i="1"/>
  <c r="L169" i="1"/>
  <c r="M163" i="1"/>
  <c r="M162" i="1"/>
  <c r="L162" i="1"/>
  <c r="M161" i="1"/>
  <c r="L161" i="1"/>
  <c r="M160" i="1"/>
  <c r="L160" i="1"/>
  <c r="M154" i="1"/>
  <c r="L154" i="1"/>
  <c r="M153" i="1"/>
  <c r="L153" i="1"/>
  <c r="M152" i="1"/>
  <c r="L152" i="1"/>
  <c r="M151" i="1"/>
  <c r="L151" i="1"/>
  <c r="M145" i="1"/>
  <c r="L145" i="1"/>
  <c r="M144" i="1"/>
  <c r="L144" i="1"/>
  <c r="M143" i="1"/>
  <c r="L143" i="1"/>
  <c r="M142" i="1"/>
  <c r="L142" i="1"/>
  <c r="M136" i="1"/>
  <c r="L136" i="1"/>
  <c r="M135" i="1"/>
  <c r="L135" i="1"/>
  <c r="M134" i="1"/>
  <c r="L134" i="1"/>
  <c r="M133" i="1"/>
  <c r="L133" i="1"/>
  <c r="M127" i="1"/>
  <c r="L127" i="1"/>
  <c r="M126" i="1"/>
  <c r="L126" i="1"/>
  <c r="M125" i="1"/>
  <c r="L125" i="1"/>
  <c r="M124" i="1"/>
  <c r="L124" i="1"/>
  <c r="M109" i="1"/>
  <c r="L109" i="1"/>
  <c r="M108" i="1"/>
  <c r="L108" i="1"/>
  <c r="M107" i="1"/>
  <c r="L107" i="1"/>
  <c r="M106" i="1"/>
  <c r="L106" i="1"/>
  <c r="M100" i="1"/>
  <c r="L100" i="1"/>
  <c r="M99" i="1"/>
  <c r="L99" i="1"/>
  <c r="M98" i="1"/>
  <c r="L98" i="1"/>
  <c r="M97" i="1"/>
  <c r="L97" i="1"/>
  <c r="M91" i="1"/>
  <c r="L91" i="1"/>
  <c r="M90" i="1"/>
  <c r="L90" i="1"/>
  <c r="M89" i="1"/>
  <c r="L89" i="1"/>
  <c r="M88" i="1"/>
  <c r="L88" i="1"/>
  <c r="M82" i="1"/>
  <c r="L82" i="1"/>
  <c r="M81" i="1"/>
  <c r="L81" i="1"/>
  <c r="M80" i="1"/>
  <c r="L80" i="1"/>
  <c r="M79" i="1"/>
  <c r="L79" i="1"/>
  <c r="L73" i="1"/>
  <c r="L72" i="1"/>
  <c r="L71" i="1"/>
  <c r="L70" i="1"/>
  <c r="M73" i="1"/>
  <c r="M72" i="1"/>
  <c r="M71" i="1"/>
  <c r="M70" i="1"/>
  <c r="M64" i="1"/>
  <c r="L64" i="1"/>
  <c r="M63" i="1"/>
  <c r="L63" i="1"/>
  <c r="M62" i="1"/>
  <c r="L62" i="1"/>
  <c r="M61" i="1"/>
  <c r="L61" i="1"/>
  <c r="L55" i="1"/>
  <c r="L54" i="1"/>
  <c r="L53" i="1"/>
  <c r="L52" i="1"/>
  <c r="L46" i="1"/>
  <c r="L45" i="1"/>
  <c r="L44" i="1"/>
  <c r="L43" i="1"/>
  <c r="L36" i="1"/>
  <c r="L35" i="1"/>
  <c r="L34" i="1"/>
  <c r="L33" i="1"/>
  <c r="L23" i="1"/>
  <c r="L22" i="1"/>
  <c r="L21" i="1"/>
  <c r="L20" i="1"/>
  <c r="L8" i="1"/>
  <c r="L9" i="1"/>
  <c r="L10" i="1"/>
  <c r="L7" i="1"/>
  <c r="M52" i="1"/>
  <c r="M55" i="1"/>
  <c r="M54" i="1"/>
  <c r="M53" i="1"/>
  <c r="M46" i="1"/>
  <c r="M45" i="1"/>
  <c r="M44" i="1"/>
  <c r="M43" i="1"/>
  <c r="M36" i="1"/>
  <c r="M35" i="1"/>
  <c r="M34" i="1"/>
  <c r="M33" i="1"/>
  <c r="M23" i="1"/>
  <c r="M22" i="1"/>
  <c r="M21" i="1"/>
  <c r="M20" i="1"/>
  <c r="M8" i="1"/>
  <c r="M9" i="1"/>
  <c r="M10" i="1"/>
  <c r="L12" i="1" l="1"/>
  <c r="B178" i="1"/>
  <c r="B176" i="1"/>
  <c r="L111" i="1"/>
  <c r="O111" i="1" s="1"/>
  <c r="S111" i="1" s="1"/>
  <c r="AI176" i="1"/>
  <c r="AI178" i="1"/>
  <c r="AI165" i="1"/>
  <c r="AS165" i="1" s="1"/>
  <c r="AV165" i="1" s="1"/>
  <c r="AZ165" i="1" s="1"/>
  <c r="AT38" i="1"/>
  <c r="AT138" i="1"/>
  <c r="AT174" i="1"/>
  <c r="AS174" i="1"/>
  <c r="AS93" i="1"/>
  <c r="AV93" i="1" s="1"/>
  <c r="AZ93" i="1" s="1"/>
  <c r="AT93" i="1"/>
  <c r="AS102" i="1"/>
  <c r="AV102" i="1" s="1"/>
  <c r="AZ102" i="1" s="1"/>
  <c r="AT102" i="1"/>
  <c r="AT156" i="1"/>
  <c r="AS156" i="1"/>
  <c r="AV156" i="1" s="1"/>
  <c r="AZ156" i="1" s="1"/>
  <c r="AS147" i="1"/>
  <c r="AV147" i="1" s="1"/>
  <c r="AZ147" i="1" s="1"/>
  <c r="AT147" i="1"/>
  <c r="AS138" i="1"/>
  <c r="AV138" i="1" s="1"/>
  <c r="AZ138" i="1" s="1"/>
  <c r="AT111" i="1"/>
  <c r="AT84" i="1"/>
  <c r="AS111" i="1"/>
  <c r="AV111" i="1" s="1"/>
  <c r="AZ111" i="1" s="1"/>
  <c r="AT48" i="1"/>
  <c r="AS129" i="1"/>
  <c r="AV129" i="1" s="1"/>
  <c r="AZ129" i="1" s="1"/>
  <c r="AT129" i="1"/>
  <c r="AT120" i="1"/>
  <c r="AS120" i="1"/>
  <c r="AV120" i="1" s="1"/>
  <c r="AZ120" i="1" s="1"/>
  <c r="AS84" i="1"/>
  <c r="AV84" i="1" s="1"/>
  <c r="AZ84" i="1" s="1"/>
  <c r="L120" i="1"/>
  <c r="O120" i="1" s="1"/>
  <c r="S120" i="1" s="1"/>
  <c r="AT75" i="1"/>
  <c r="AS75" i="1"/>
  <c r="AV75" i="1" s="1"/>
  <c r="AZ75" i="1" s="1"/>
  <c r="AT66" i="1"/>
  <c r="AS66" i="1"/>
  <c r="AV66" i="1" s="1"/>
  <c r="AZ66" i="1" s="1"/>
  <c r="AS12" i="1"/>
  <c r="AV12" i="1" s="1"/>
  <c r="AZ12" i="1" s="1"/>
  <c r="AT12" i="1"/>
  <c r="AT57" i="1"/>
  <c r="AS57" i="1"/>
  <c r="AV57" i="1" s="1"/>
  <c r="AZ57" i="1" s="1"/>
  <c r="L25" i="1"/>
  <c r="O25" i="1" s="1"/>
  <c r="S25" i="1" s="1"/>
  <c r="L165" i="1"/>
  <c r="O165" i="1" s="1"/>
  <c r="S165" i="1" s="1"/>
  <c r="M120" i="1"/>
  <c r="L147" i="1"/>
  <c r="O147" i="1" s="1"/>
  <c r="S147" i="1" s="1"/>
  <c r="AS48" i="1"/>
  <c r="AV48" i="1" s="1"/>
  <c r="AZ48" i="1" s="1"/>
  <c r="AS38" i="1"/>
  <c r="AV38" i="1" s="1"/>
  <c r="AZ38" i="1" s="1"/>
  <c r="AT25" i="1"/>
  <c r="AS25" i="1"/>
  <c r="AV25" i="1" s="1"/>
  <c r="AZ25" i="1" s="1"/>
  <c r="L38" i="1"/>
  <c r="O38" i="1" s="1"/>
  <c r="S38" i="1" s="1"/>
  <c r="O12" i="1"/>
  <c r="S12" i="1" s="1"/>
  <c r="M38" i="1"/>
  <c r="L48" i="1"/>
  <c r="O48" i="1" s="1"/>
  <c r="S48" i="1" s="1"/>
  <c r="M129" i="1"/>
  <c r="M165" i="1"/>
  <c r="L102" i="1"/>
  <c r="O102" i="1" s="1"/>
  <c r="S102" i="1" s="1"/>
  <c r="L156" i="1"/>
  <c r="O156" i="1" s="1"/>
  <c r="S156" i="1" s="1"/>
  <c r="M25" i="1"/>
  <c r="L57" i="1"/>
  <c r="O57" i="1" s="1"/>
  <c r="S57" i="1" s="1"/>
  <c r="M102" i="1"/>
  <c r="M138" i="1"/>
  <c r="M147" i="1"/>
  <c r="M174" i="1"/>
  <c r="M156" i="1"/>
  <c r="M111" i="1"/>
  <c r="L174" i="1"/>
  <c r="O174" i="1" s="1"/>
  <c r="S174" i="1" s="1"/>
  <c r="L138" i="1"/>
  <c r="O138" i="1" s="1"/>
  <c r="S138" i="1" s="1"/>
  <c r="L129" i="1"/>
  <c r="O129" i="1" s="1"/>
  <c r="S129" i="1" s="1"/>
  <c r="M93" i="1"/>
  <c r="L93" i="1"/>
  <c r="O93" i="1" s="1"/>
  <c r="S93" i="1" s="1"/>
  <c r="L84" i="1"/>
  <c r="O84" i="1" s="1"/>
  <c r="S84" i="1" s="1"/>
  <c r="M84" i="1"/>
  <c r="M75" i="1"/>
  <c r="L75" i="1"/>
  <c r="O75" i="1" s="1"/>
  <c r="S75" i="1" s="1"/>
  <c r="M66" i="1"/>
  <c r="L66" i="1"/>
  <c r="O66" i="1" s="1"/>
  <c r="S66" i="1" s="1"/>
  <c r="M57" i="1"/>
  <c r="M48" i="1"/>
  <c r="AV174" i="1" l="1"/>
  <c r="AZ174" i="1" s="1"/>
  <c r="AI177" i="1" s="1"/>
  <c r="B177" i="1"/>
  <c r="AT165" i="1"/>
</calcChain>
</file>

<file path=xl/sharedStrings.xml><?xml version="1.0" encoding="utf-8"?>
<sst xmlns="http://schemas.openxmlformats.org/spreadsheetml/2006/main" count="807" uniqueCount="58">
  <si>
    <t>n-butane</t>
  </si>
  <si>
    <t>step1</t>
  </si>
  <si>
    <t>step2</t>
  </si>
  <si>
    <t>step3</t>
  </si>
  <si>
    <t>step4</t>
  </si>
  <si>
    <t>step5</t>
  </si>
  <si>
    <t>nan</t>
  </si>
  <si>
    <t>total</t>
  </si>
  <si>
    <t>3-methylindole</t>
  </si>
  <si>
    <t>4-methylimidaziole-delta</t>
  </si>
  <si>
    <t>4-methylimidaziole-epsilon</t>
  </si>
  <si>
    <t>Acetamide</t>
  </si>
  <si>
    <t>average</t>
  </si>
  <si>
    <t>SEM</t>
  </si>
  <si>
    <t>1,3-dioxolane</t>
  </si>
  <si>
    <t>Ethanol</t>
  </si>
  <si>
    <t>Isobutane</t>
  </si>
  <si>
    <t>Methane</t>
  </si>
  <si>
    <t>Methanethiol</t>
  </si>
  <si>
    <t>experimental</t>
  </si>
  <si>
    <t>cycle = vaccuo - solvent(coulomb + softcore + vdw + RBFE) </t>
  </si>
  <si>
    <t>error</t>
  </si>
  <si>
    <t>Methanol</t>
  </si>
  <si>
    <t>Propane</t>
  </si>
  <si>
    <t>Toluene</t>
  </si>
  <si>
    <t>acetic_acid</t>
  </si>
  <si>
    <t>butan_1_amine</t>
  </si>
  <si>
    <t>methylsulfanylethane</t>
  </si>
  <si>
    <t>p_cresol</t>
  </si>
  <si>
    <t>propionic_acid</t>
  </si>
  <si>
    <t xml:space="preserve"> nan</t>
  </si>
  <si>
    <t>mobley</t>
  </si>
  <si>
    <t>mobley error</t>
  </si>
  <si>
    <t>Propionamide</t>
  </si>
  <si>
    <t>QligFEP error</t>
  </si>
  <si>
    <t>QabsFEP error</t>
  </si>
  <si>
    <t>MAE mobley</t>
  </si>
  <si>
    <t>MAE QabsFEP</t>
  </si>
  <si>
    <t>MAE QligFEP</t>
  </si>
  <si>
    <t>ABS error QabsFEP</t>
  </si>
  <si>
    <t>ABS mobley error</t>
  </si>
  <si>
    <t>ABS QligFEP error</t>
  </si>
  <si>
    <t>QabsFEP</t>
  </si>
  <si>
    <t>exp</t>
  </si>
  <si>
    <t>perturbation</t>
  </si>
  <si>
    <t>openff 2.0</t>
  </si>
  <si>
    <t>opls2005</t>
  </si>
  <si>
    <t>red dots represent positions of Oxygens</t>
  </si>
  <si>
    <t>exp absolute scale</t>
  </si>
  <si>
    <t>p-cresol</t>
  </si>
  <si>
    <t>propionic acid</t>
  </si>
  <si>
    <t>relative exp</t>
  </si>
  <si>
    <t>relative QligFEP</t>
  </si>
  <si>
    <t>absolute QligFEP</t>
  </si>
  <si>
    <t>total SEM</t>
  </si>
  <si>
    <t>total waterleg</t>
  </si>
  <si>
    <t>total vacuumleg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</si>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</sst>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QabsFEP openff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33683289588804"/>
                  <c:y val="-1.59197287839020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0.981x - 0.9704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R² = 0.9514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QabsFEP_openff!$C$2:$C$18</c:f>
              <c:numCache>
                <c:formatCode>General</c:formatCode>
                <c:ptCount val="17"/>
                <c:pt idx="0">
                  <c:v>2.7346000000000021</c:v>
                </c:pt>
                <c:pt idx="1">
                  <c:v>-5.4218000000000064</c:v>
                </c:pt>
                <c:pt idx="2">
                  <c:v>-8.0393111111111129</c:v>
                </c:pt>
                <c:pt idx="3">
                  <c:v>-8.160222222222222</c:v>
                </c:pt>
                <c:pt idx="4">
                  <c:v>-8.9666999999999977</c:v>
                </c:pt>
                <c:pt idx="5">
                  <c:v>-4.0067999999999993</c:v>
                </c:pt>
                <c:pt idx="6">
                  <c:v>2.7341999999999986</c:v>
                </c:pt>
                <c:pt idx="7">
                  <c:v>0.58040000000000025</c:v>
                </c:pt>
                <c:pt idx="8">
                  <c:v>-4.0951000000000004</c:v>
                </c:pt>
                <c:pt idx="9">
                  <c:v>-9.4538571428571423</c:v>
                </c:pt>
                <c:pt idx="10">
                  <c:v>-0.31849999999999934</c:v>
                </c:pt>
                <c:pt idx="11">
                  <c:v>-1.5834999999999997</c:v>
                </c:pt>
                <c:pt idx="12">
                  <c:v>0.35080000000000033</c:v>
                </c:pt>
                <c:pt idx="13">
                  <c:v>-6.4567777777777779</c:v>
                </c:pt>
                <c:pt idx="14">
                  <c:v>-7.1516666666666646</c:v>
                </c:pt>
                <c:pt idx="15">
                  <c:v>2.0723000000000007</c:v>
                </c:pt>
                <c:pt idx="16">
                  <c:v>-7.3938000000000015</c:v>
                </c:pt>
              </c:numCache>
            </c:numRef>
          </c:xVal>
          <c:yVal>
            <c:numRef>
              <c:f>QabsFEP_openff!$D$2:$D$18</c:f>
              <c:numCache>
                <c:formatCode>General</c:formatCode>
                <c:ptCount val="17"/>
                <c:pt idx="0">
                  <c:v>2.1</c:v>
                </c:pt>
                <c:pt idx="1">
                  <c:v>-5.88</c:v>
                </c:pt>
                <c:pt idx="2">
                  <c:v>-10.27</c:v>
                </c:pt>
                <c:pt idx="3">
                  <c:v>-10.27</c:v>
                </c:pt>
                <c:pt idx="4">
                  <c:v>-9.7100000000000009</c:v>
                </c:pt>
                <c:pt idx="5">
                  <c:v>-5</c:v>
                </c:pt>
                <c:pt idx="6">
                  <c:v>2.2999999999999998</c:v>
                </c:pt>
                <c:pt idx="7">
                  <c:v>-1.2</c:v>
                </c:pt>
                <c:pt idx="8">
                  <c:v>-5.0999999999999996</c:v>
                </c:pt>
                <c:pt idx="9">
                  <c:v>-9.4</c:v>
                </c:pt>
                <c:pt idx="10">
                  <c:v>-0.9</c:v>
                </c:pt>
                <c:pt idx="11">
                  <c:v>-4.24</c:v>
                </c:pt>
                <c:pt idx="12">
                  <c:v>-1.5</c:v>
                </c:pt>
                <c:pt idx="13">
                  <c:v>-6.13</c:v>
                </c:pt>
                <c:pt idx="14">
                  <c:v>-6.46</c:v>
                </c:pt>
                <c:pt idx="15">
                  <c:v>2</c:v>
                </c:pt>
                <c:pt idx="16">
                  <c:v>-6.69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6-40BA-A5F4-87826FA9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1327"/>
        <c:axId val="113285791"/>
      </c:scatterChart>
      <c:valAx>
        <c:axId val="11528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Calculated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5791"/>
        <c:crosses val="autoZero"/>
        <c:crossBetween val="midCat"/>
      </c:valAx>
      <c:valAx>
        <c:axId val="1132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</a:t>
                </a:r>
                <a:r>
                  <a:rPr lang="en-US"/>
                  <a:t> Experiment</a:t>
                </a:r>
                <a:r>
                  <a:rPr lang="en-US" baseline="0"/>
                  <a:t> (kcal/mol)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Mobley calculated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30424321959755"/>
                  <c:y val="-4.5874526100904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808202099737535"/>
                  <c:y val="9.68102945465150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QabsFEP_openff!$E$2:$E$18</c:f>
              <c:numCache>
                <c:formatCode>General</c:formatCode>
                <c:ptCount val="17"/>
                <c:pt idx="0">
                  <c:v>2.59</c:v>
                </c:pt>
                <c:pt idx="1">
                  <c:v>-8.16</c:v>
                </c:pt>
                <c:pt idx="2">
                  <c:v>-8.2100000000000009</c:v>
                </c:pt>
                <c:pt idx="3">
                  <c:v>-8.2100000000000009</c:v>
                </c:pt>
                <c:pt idx="4">
                  <c:v>-8.82</c:v>
                </c:pt>
                <c:pt idx="5">
                  <c:v>-3.39</c:v>
                </c:pt>
                <c:pt idx="6">
                  <c:v>2.54</c:v>
                </c:pt>
                <c:pt idx="7">
                  <c:v>-0.27</c:v>
                </c:pt>
                <c:pt idx="8">
                  <c:v>-3.49</c:v>
                </c:pt>
                <c:pt idx="9">
                  <c:v>-8.31</c:v>
                </c:pt>
                <c:pt idx="10">
                  <c:v>-0.79</c:v>
                </c:pt>
                <c:pt idx="11">
                  <c:v>-2.96</c:v>
                </c:pt>
                <c:pt idx="12">
                  <c:v>0.39</c:v>
                </c:pt>
                <c:pt idx="13">
                  <c:v>-5.58</c:v>
                </c:pt>
                <c:pt idx="14">
                  <c:v>-9.09</c:v>
                </c:pt>
                <c:pt idx="15">
                  <c:v>2.4500000000000002</c:v>
                </c:pt>
                <c:pt idx="16">
                  <c:v>-7.28</c:v>
                </c:pt>
              </c:numCache>
            </c:numRef>
          </c:xVal>
          <c:yVal>
            <c:numRef>
              <c:f>QabsFEP_openff!$D$2:$D$18</c:f>
              <c:numCache>
                <c:formatCode>General</c:formatCode>
                <c:ptCount val="17"/>
                <c:pt idx="0">
                  <c:v>2.1</c:v>
                </c:pt>
                <c:pt idx="1">
                  <c:v>-5.88</c:v>
                </c:pt>
                <c:pt idx="2">
                  <c:v>-10.27</c:v>
                </c:pt>
                <c:pt idx="3">
                  <c:v>-10.27</c:v>
                </c:pt>
                <c:pt idx="4">
                  <c:v>-9.7100000000000009</c:v>
                </c:pt>
                <c:pt idx="5">
                  <c:v>-5</c:v>
                </c:pt>
                <c:pt idx="6">
                  <c:v>2.2999999999999998</c:v>
                </c:pt>
                <c:pt idx="7">
                  <c:v>-1.2</c:v>
                </c:pt>
                <c:pt idx="8">
                  <c:v>-5.0999999999999996</c:v>
                </c:pt>
                <c:pt idx="9">
                  <c:v>-9.4</c:v>
                </c:pt>
                <c:pt idx="10">
                  <c:v>-0.9</c:v>
                </c:pt>
                <c:pt idx="11">
                  <c:v>-4.24</c:v>
                </c:pt>
                <c:pt idx="12">
                  <c:v>-1.5</c:v>
                </c:pt>
                <c:pt idx="13">
                  <c:v>-6.13</c:v>
                </c:pt>
                <c:pt idx="14">
                  <c:v>-6.46</c:v>
                </c:pt>
                <c:pt idx="15">
                  <c:v>2</c:v>
                </c:pt>
                <c:pt idx="16">
                  <c:v>-6.69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3E7-8B8A-BA789E84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1327"/>
        <c:axId val="113285791"/>
      </c:scatterChart>
      <c:valAx>
        <c:axId val="11528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Calculated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5791"/>
        <c:crosses val="autoZero"/>
        <c:crossBetween val="midCat"/>
      </c:valAx>
      <c:valAx>
        <c:axId val="1132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</a:t>
                </a:r>
                <a:r>
                  <a:rPr lang="en-US"/>
                  <a:t> Experiment</a:t>
                </a:r>
                <a:r>
                  <a:rPr lang="en-US" baseline="0"/>
                  <a:t> (kcal/mol)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relative QligFEP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04330708661419"/>
                  <c:y val="-1.7830271216097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QligFEP!$B$2:$B$18</c:f>
              <c:numCache>
                <c:formatCode>General</c:formatCode>
                <c:ptCount val="17"/>
                <c:pt idx="0">
                  <c:v>-0.21</c:v>
                </c:pt>
                <c:pt idx="1">
                  <c:v>7.82</c:v>
                </c:pt>
                <c:pt idx="2">
                  <c:v>12.21</c:v>
                </c:pt>
                <c:pt idx="3">
                  <c:v>12.21</c:v>
                </c:pt>
                <c:pt idx="4">
                  <c:v>11.62</c:v>
                </c:pt>
                <c:pt idx="5">
                  <c:v>6.82</c:v>
                </c:pt>
                <c:pt idx="6">
                  <c:v>-0.34</c:v>
                </c:pt>
                <c:pt idx="7">
                  <c:v>3.18</c:v>
                </c:pt>
                <c:pt idx="8">
                  <c:v>7</c:v>
                </c:pt>
                <c:pt idx="9">
                  <c:v>11.32</c:v>
                </c:pt>
                <c:pt idx="10">
                  <c:v>2.7</c:v>
                </c:pt>
                <c:pt idx="11">
                  <c:v>6.32</c:v>
                </c:pt>
                <c:pt idx="12">
                  <c:v>3.42</c:v>
                </c:pt>
                <c:pt idx="13">
                  <c:v>8.0500000000000007</c:v>
                </c:pt>
                <c:pt idx="14">
                  <c:v>8.41</c:v>
                </c:pt>
                <c:pt idx="15">
                  <c:v>-0.05</c:v>
                </c:pt>
                <c:pt idx="16">
                  <c:v>8.64</c:v>
                </c:pt>
              </c:numCache>
            </c:numRef>
          </c:xVal>
          <c:yVal>
            <c:numRef>
              <c:f>QligFEP!$C$2:$C$18</c:f>
              <c:numCache>
                <c:formatCode>General</c:formatCode>
                <c:ptCount val="17"/>
                <c:pt idx="0">
                  <c:v>-0.06</c:v>
                </c:pt>
                <c:pt idx="1">
                  <c:v>7.41</c:v>
                </c:pt>
                <c:pt idx="2">
                  <c:v>10.220000000000001</c:v>
                </c:pt>
                <c:pt idx="3">
                  <c:v>10.68</c:v>
                </c:pt>
                <c:pt idx="4">
                  <c:v>10.93</c:v>
                </c:pt>
                <c:pt idx="5">
                  <c:v>6.75</c:v>
                </c:pt>
                <c:pt idx="6">
                  <c:v>-0.04</c:v>
                </c:pt>
                <c:pt idx="7">
                  <c:v>1.78</c:v>
                </c:pt>
                <c:pt idx="8">
                  <c:v>6.62</c:v>
                </c:pt>
                <c:pt idx="9">
                  <c:v>11.29</c:v>
                </c:pt>
                <c:pt idx="10">
                  <c:v>2.66</c:v>
                </c:pt>
                <c:pt idx="11">
                  <c:v>4.88</c:v>
                </c:pt>
                <c:pt idx="12">
                  <c:v>2.06</c:v>
                </c:pt>
                <c:pt idx="13">
                  <c:v>7.74</c:v>
                </c:pt>
                <c:pt idx="14">
                  <c:v>11.98</c:v>
                </c:pt>
                <c:pt idx="15">
                  <c:v>0.08</c:v>
                </c:pt>
                <c:pt idx="16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E-4813-A06B-8CFCFB0A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6591"/>
        <c:axId val="120819503"/>
      </c:scatterChart>
      <c:valAx>
        <c:axId val="1208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Calculated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9503"/>
        <c:crosses val="autoZero"/>
        <c:crossBetween val="midCat"/>
      </c:valAx>
      <c:valAx>
        <c:axId val="1208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Experiment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QligFEP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01071741032373"/>
                  <c:y val="-3.0228200641586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QligFEP!$D$2:$D$18</c:f>
              <c:numCache>
                <c:formatCode>General</c:formatCode>
                <c:ptCount val="17"/>
                <c:pt idx="0">
                  <c:v>2.06</c:v>
                </c:pt>
                <c:pt idx="1">
                  <c:v>-5.41</c:v>
                </c:pt>
                <c:pt idx="2">
                  <c:v>-8.2200000000000006</c:v>
                </c:pt>
                <c:pt idx="3">
                  <c:v>-8.68</c:v>
                </c:pt>
                <c:pt idx="4">
                  <c:v>-8.93</c:v>
                </c:pt>
                <c:pt idx="5">
                  <c:v>-4.75</c:v>
                </c:pt>
                <c:pt idx="6">
                  <c:v>2.04</c:v>
                </c:pt>
                <c:pt idx="7">
                  <c:v>0.21999999999999997</c:v>
                </c:pt>
                <c:pt idx="8">
                  <c:v>-4.62</c:v>
                </c:pt>
                <c:pt idx="9">
                  <c:v>-9.2899999999999991</c:v>
                </c:pt>
                <c:pt idx="10">
                  <c:v>-0.66000000000000014</c:v>
                </c:pt>
                <c:pt idx="11">
                  <c:v>-2.88</c:v>
                </c:pt>
                <c:pt idx="12">
                  <c:v>-6.0000000000000053E-2</c:v>
                </c:pt>
                <c:pt idx="13">
                  <c:v>-5.74</c:v>
                </c:pt>
                <c:pt idx="14">
                  <c:v>-9.98</c:v>
                </c:pt>
                <c:pt idx="15">
                  <c:v>1.92</c:v>
                </c:pt>
                <c:pt idx="16">
                  <c:v>-6.07</c:v>
                </c:pt>
              </c:numCache>
            </c:numRef>
          </c:xVal>
          <c:yVal>
            <c:numRef>
              <c:f>QligFEP!$E$2:$E$18</c:f>
              <c:numCache>
                <c:formatCode>General</c:formatCode>
                <c:ptCount val="17"/>
                <c:pt idx="0">
                  <c:v>2.1</c:v>
                </c:pt>
                <c:pt idx="1">
                  <c:v>-5.8800000000000008</c:v>
                </c:pt>
                <c:pt idx="2">
                  <c:v>-10.270000000000001</c:v>
                </c:pt>
                <c:pt idx="3">
                  <c:v>-10.270000000000001</c:v>
                </c:pt>
                <c:pt idx="4">
                  <c:v>-9.7100000000000009</c:v>
                </c:pt>
                <c:pt idx="5">
                  <c:v>-5</c:v>
                </c:pt>
                <c:pt idx="6">
                  <c:v>2.2999999999999998</c:v>
                </c:pt>
                <c:pt idx="7">
                  <c:v>-1.2</c:v>
                </c:pt>
                <c:pt idx="8">
                  <c:v>-5.0999999999999996</c:v>
                </c:pt>
                <c:pt idx="9">
                  <c:v>-9.4</c:v>
                </c:pt>
                <c:pt idx="10">
                  <c:v>-0.9</c:v>
                </c:pt>
                <c:pt idx="11">
                  <c:v>-4.24</c:v>
                </c:pt>
                <c:pt idx="12">
                  <c:v>-1.5</c:v>
                </c:pt>
                <c:pt idx="13">
                  <c:v>-6.13</c:v>
                </c:pt>
                <c:pt idx="14">
                  <c:v>-6.46</c:v>
                </c:pt>
                <c:pt idx="15">
                  <c:v>2</c:v>
                </c:pt>
                <c:pt idx="16">
                  <c:v>-6.69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F-45BF-B14B-7A0E63D73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03887"/>
        <c:axId val="1312257887"/>
      </c:scatterChart>
      <c:valAx>
        <c:axId val="17045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Calculated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57887"/>
        <c:crosses val="autoZero"/>
        <c:crossBetween val="midCat"/>
      </c:valAx>
      <c:valAx>
        <c:axId val="13122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Experiment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QabsFEP OPLS2005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41207349081367"/>
                  <c:y val="-2.1385243511227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QabsFEP_opls2005!$B$2:$B$18</c:f>
              <c:numCache>
                <c:formatCode>General</c:formatCode>
                <c:ptCount val="17"/>
                <c:pt idx="0">
                  <c:v>2.5289222222222194</c:v>
                </c:pt>
                <c:pt idx="1">
                  <c:v>-4.1179000000000041</c:v>
                </c:pt>
                <c:pt idx="2">
                  <c:v>-7.4079333333333306</c:v>
                </c:pt>
                <c:pt idx="3">
                  <c:v>-9.1556444444444534</c:v>
                </c:pt>
                <c:pt idx="4">
                  <c:v>-8.6276250000000001</c:v>
                </c:pt>
                <c:pt idx="5">
                  <c:v>-5.0190000000000001</c:v>
                </c:pt>
                <c:pt idx="6">
                  <c:v>2.4808888888888885</c:v>
                </c:pt>
                <c:pt idx="7">
                  <c:v>0.18020000000000053</c:v>
                </c:pt>
                <c:pt idx="8">
                  <c:v>-4.7123999999999997</c:v>
                </c:pt>
                <c:pt idx="9">
                  <c:v>-9.3365000000000009</c:v>
                </c:pt>
                <c:pt idx="10">
                  <c:v>-0.57611111111111146</c:v>
                </c:pt>
                <c:pt idx="11">
                  <c:v>-2.0549555555555563</c:v>
                </c:pt>
                <c:pt idx="12">
                  <c:v>-0.62290000000000034</c:v>
                </c:pt>
                <c:pt idx="13">
                  <c:v>-5.4903333333333331</c:v>
                </c:pt>
                <c:pt idx="14">
                  <c:v>-6.5667777777777783</c:v>
                </c:pt>
                <c:pt idx="15">
                  <c:v>2.2536666666666658</c:v>
                </c:pt>
                <c:pt idx="16">
                  <c:v>-6.2167999999999992</c:v>
                </c:pt>
              </c:numCache>
            </c:numRef>
          </c:xVal>
          <c:yVal>
            <c:numRef>
              <c:f>QabsFEP_opls2005!$C$2:$C$18</c:f>
              <c:numCache>
                <c:formatCode>General</c:formatCode>
                <c:ptCount val="17"/>
                <c:pt idx="0">
                  <c:v>2.1</c:v>
                </c:pt>
                <c:pt idx="1">
                  <c:v>-5.88</c:v>
                </c:pt>
                <c:pt idx="2">
                  <c:v>-10.27</c:v>
                </c:pt>
                <c:pt idx="3">
                  <c:v>-10.27</c:v>
                </c:pt>
                <c:pt idx="4">
                  <c:v>-9.7100000000000009</c:v>
                </c:pt>
                <c:pt idx="5">
                  <c:v>-5</c:v>
                </c:pt>
                <c:pt idx="6">
                  <c:v>2.2999999999999998</c:v>
                </c:pt>
                <c:pt idx="7">
                  <c:v>-1.2</c:v>
                </c:pt>
                <c:pt idx="8">
                  <c:v>-5.0999999999999996</c:v>
                </c:pt>
                <c:pt idx="9">
                  <c:v>-9.4</c:v>
                </c:pt>
                <c:pt idx="10">
                  <c:v>-0.9</c:v>
                </c:pt>
                <c:pt idx="11">
                  <c:v>-4.24</c:v>
                </c:pt>
                <c:pt idx="12">
                  <c:v>-1.5</c:v>
                </c:pt>
                <c:pt idx="13">
                  <c:v>-6.13</c:v>
                </c:pt>
                <c:pt idx="14">
                  <c:v>-6.46</c:v>
                </c:pt>
                <c:pt idx="15">
                  <c:v>2</c:v>
                </c:pt>
                <c:pt idx="16">
                  <c:v>-6.69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A-4D18-861E-9C0B3770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15295"/>
        <c:axId val="2129231887"/>
      </c:scatterChart>
      <c:valAx>
        <c:axId val="7184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Calculated (kcal/mol)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1887"/>
        <c:crosses val="autoZero"/>
        <c:crossBetween val="midCat"/>
      </c:valAx>
      <c:valAx>
        <c:axId val="21292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 Δ </a:t>
                </a:r>
                <a:r>
                  <a:rPr lang="en-US"/>
                  <a:t>Experiment (kcal/mol)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7852981918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.xml"/><Relationship Id="rId117" Type="http://schemas.openxmlformats.org/officeDocument/2006/relationships/image" Target="../media/image68.png"/><Relationship Id="rId21" Type="http://schemas.openxmlformats.org/officeDocument/2006/relationships/image" Target="../media/image20.png"/><Relationship Id="rId42" Type="http://schemas.openxmlformats.org/officeDocument/2006/relationships/customXml" Target="../ink/ink12.xml"/><Relationship Id="rId47" Type="http://schemas.openxmlformats.org/officeDocument/2006/relationships/image" Target="../media/image33.png"/><Relationship Id="rId63" Type="http://schemas.openxmlformats.org/officeDocument/2006/relationships/image" Target="../media/image41.png"/><Relationship Id="rId68" Type="http://schemas.openxmlformats.org/officeDocument/2006/relationships/customXml" Target="../ink/ink25.xml"/><Relationship Id="rId84" Type="http://schemas.openxmlformats.org/officeDocument/2006/relationships/customXml" Target="../ink/ink33.xml"/><Relationship Id="rId89" Type="http://schemas.openxmlformats.org/officeDocument/2006/relationships/image" Target="../media/image54.png"/><Relationship Id="rId112" Type="http://schemas.openxmlformats.org/officeDocument/2006/relationships/customXml" Target="../ink/ink47.xml"/><Relationship Id="rId16" Type="http://schemas.openxmlformats.org/officeDocument/2006/relationships/image" Target="../media/image16.png"/><Relationship Id="rId107" Type="http://schemas.openxmlformats.org/officeDocument/2006/relationships/image" Target="../media/image63.png"/><Relationship Id="rId11" Type="http://schemas.openxmlformats.org/officeDocument/2006/relationships/image" Target="../media/image11.png"/><Relationship Id="rId32" Type="http://schemas.openxmlformats.org/officeDocument/2006/relationships/customXml" Target="../ink/ink7.xml"/><Relationship Id="rId37" Type="http://schemas.openxmlformats.org/officeDocument/2006/relationships/image" Target="../media/image28.png"/><Relationship Id="rId53" Type="http://schemas.openxmlformats.org/officeDocument/2006/relationships/image" Target="../media/image36.png"/><Relationship Id="rId58" Type="http://schemas.openxmlformats.org/officeDocument/2006/relationships/customXml" Target="../ink/ink20.xml"/><Relationship Id="rId74" Type="http://schemas.openxmlformats.org/officeDocument/2006/relationships/customXml" Target="../ink/ink28.xml"/><Relationship Id="rId79" Type="http://schemas.openxmlformats.org/officeDocument/2006/relationships/image" Target="../media/image49.png"/><Relationship Id="rId102" Type="http://schemas.openxmlformats.org/officeDocument/2006/relationships/customXml" Target="../ink/ink42.xml"/><Relationship Id="rId5" Type="http://schemas.openxmlformats.org/officeDocument/2006/relationships/image" Target="../media/image5.png"/><Relationship Id="rId90" Type="http://schemas.openxmlformats.org/officeDocument/2006/relationships/customXml" Target="../ink/ink36.xml"/><Relationship Id="rId95" Type="http://schemas.openxmlformats.org/officeDocument/2006/relationships/image" Target="../media/image57.png"/><Relationship Id="rId22" Type="http://schemas.openxmlformats.org/officeDocument/2006/relationships/customXml" Target="../ink/ink2.xml"/><Relationship Id="rId27" Type="http://schemas.openxmlformats.org/officeDocument/2006/relationships/image" Target="../media/image23.png"/><Relationship Id="rId43" Type="http://schemas.openxmlformats.org/officeDocument/2006/relationships/image" Target="../media/image31.png"/><Relationship Id="rId48" Type="http://schemas.openxmlformats.org/officeDocument/2006/relationships/customXml" Target="../ink/ink15.xml"/><Relationship Id="rId64" Type="http://schemas.openxmlformats.org/officeDocument/2006/relationships/customXml" Target="../ink/ink23.xml"/><Relationship Id="rId69" Type="http://schemas.openxmlformats.org/officeDocument/2006/relationships/image" Target="../media/image44.png"/><Relationship Id="rId113" Type="http://schemas.openxmlformats.org/officeDocument/2006/relationships/image" Target="../media/image66.png"/><Relationship Id="rId80" Type="http://schemas.openxmlformats.org/officeDocument/2006/relationships/customXml" Target="../ink/ink31.xml"/><Relationship Id="rId85" Type="http://schemas.openxmlformats.org/officeDocument/2006/relationships/image" Target="../media/image5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26.png"/><Relationship Id="rId38" Type="http://schemas.openxmlformats.org/officeDocument/2006/relationships/customXml" Target="../ink/ink10.xml"/><Relationship Id="rId59" Type="http://schemas.openxmlformats.org/officeDocument/2006/relationships/image" Target="../media/image39.png"/><Relationship Id="rId103" Type="http://schemas.openxmlformats.org/officeDocument/2006/relationships/image" Target="../media/image61.png"/><Relationship Id="rId108" Type="http://schemas.openxmlformats.org/officeDocument/2006/relationships/customXml" Target="../ink/ink45.xml"/><Relationship Id="rId54" Type="http://schemas.openxmlformats.org/officeDocument/2006/relationships/customXml" Target="../ink/ink18.xml"/><Relationship Id="rId70" Type="http://schemas.openxmlformats.org/officeDocument/2006/relationships/customXml" Target="../ink/ink26.xml"/><Relationship Id="rId75" Type="http://schemas.openxmlformats.org/officeDocument/2006/relationships/image" Target="../media/image47.png"/><Relationship Id="rId91" Type="http://schemas.openxmlformats.org/officeDocument/2006/relationships/image" Target="../media/image55.png"/><Relationship Id="rId96" Type="http://schemas.openxmlformats.org/officeDocument/2006/relationships/customXml" Target="../ink/ink39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1.png"/><Relationship Id="rId28" Type="http://schemas.openxmlformats.org/officeDocument/2006/relationships/customXml" Target="../ink/ink5.xml"/><Relationship Id="rId49" Type="http://schemas.openxmlformats.org/officeDocument/2006/relationships/image" Target="../media/image34.png"/><Relationship Id="rId114" Type="http://schemas.openxmlformats.org/officeDocument/2006/relationships/customXml" Target="../ink/ink48.xml"/><Relationship Id="rId10" Type="http://schemas.openxmlformats.org/officeDocument/2006/relationships/image" Target="../media/image10.png"/><Relationship Id="rId31" Type="http://schemas.openxmlformats.org/officeDocument/2006/relationships/image" Target="../media/image25.png"/><Relationship Id="rId44" Type="http://schemas.openxmlformats.org/officeDocument/2006/relationships/customXml" Target="../ink/ink13.xml"/><Relationship Id="rId52" Type="http://schemas.openxmlformats.org/officeDocument/2006/relationships/customXml" Target="../ink/ink17.xml"/><Relationship Id="rId60" Type="http://schemas.openxmlformats.org/officeDocument/2006/relationships/customXml" Target="../ink/ink21.xml"/><Relationship Id="rId65" Type="http://schemas.openxmlformats.org/officeDocument/2006/relationships/image" Target="../media/image42.png"/><Relationship Id="rId73" Type="http://schemas.openxmlformats.org/officeDocument/2006/relationships/image" Target="../media/image46.png"/><Relationship Id="rId78" Type="http://schemas.openxmlformats.org/officeDocument/2006/relationships/customXml" Target="../ink/ink30.xml"/><Relationship Id="rId81" Type="http://schemas.openxmlformats.org/officeDocument/2006/relationships/image" Target="../media/image50.png"/><Relationship Id="rId86" Type="http://schemas.openxmlformats.org/officeDocument/2006/relationships/customXml" Target="../ink/ink34.xml"/><Relationship Id="rId94" Type="http://schemas.openxmlformats.org/officeDocument/2006/relationships/customXml" Target="../ink/ink38.xml"/><Relationship Id="rId99" Type="http://schemas.openxmlformats.org/officeDocument/2006/relationships/image" Target="../media/image59.png"/><Relationship Id="rId101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29.png"/><Relationship Id="rId109" Type="http://schemas.openxmlformats.org/officeDocument/2006/relationships/image" Target="../media/image64.png"/><Relationship Id="rId34" Type="http://schemas.openxmlformats.org/officeDocument/2006/relationships/customXml" Target="../ink/ink8.xml"/><Relationship Id="rId50" Type="http://schemas.openxmlformats.org/officeDocument/2006/relationships/customXml" Target="../ink/ink16.xml"/><Relationship Id="rId55" Type="http://schemas.openxmlformats.org/officeDocument/2006/relationships/image" Target="../media/image37.png"/><Relationship Id="rId76" Type="http://schemas.openxmlformats.org/officeDocument/2006/relationships/customXml" Target="../ink/ink29.xml"/><Relationship Id="rId97" Type="http://schemas.openxmlformats.org/officeDocument/2006/relationships/image" Target="../media/image58.png"/><Relationship Id="rId104" Type="http://schemas.openxmlformats.org/officeDocument/2006/relationships/customXml" Target="../ink/ink43.xml"/><Relationship Id="rId7" Type="http://schemas.openxmlformats.org/officeDocument/2006/relationships/image" Target="../media/image7.png"/><Relationship Id="rId71" Type="http://schemas.openxmlformats.org/officeDocument/2006/relationships/image" Target="../media/image45.png"/><Relationship Id="rId92" Type="http://schemas.openxmlformats.org/officeDocument/2006/relationships/customXml" Target="../ink/ink37.xml"/><Relationship Id="rId2" Type="http://schemas.openxmlformats.org/officeDocument/2006/relationships/image" Target="../media/image2.png"/><Relationship Id="rId29" Type="http://schemas.openxmlformats.org/officeDocument/2006/relationships/image" Target="../media/image24.png"/><Relationship Id="rId24" Type="http://schemas.openxmlformats.org/officeDocument/2006/relationships/customXml" Target="../ink/ink3.xml"/><Relationship Id="rId40" Type="http://schemas.openxmlformats.org/officeDocument/2006/relationships/customXml" Target="../ink/ink11.xml"/><Relationship Id="rId45" Type="http://schemas.openxmlformats.org/officeDocument/2006/relationships/image" Target="../media/image32.png"/><Relationship Id="rId66" Type="http://schemas.openxmlformats.org/officeDocument/2006/relationships/customXml" Target="../ink/ink24.xml"/><Relationship Id="rId87" Type="http://schemas.openxmlformats.org/officeDocument/2006/relationships/image" Target="../media/image53.png"/><Relationship Id="rId110" Type="http://schemas.openxmlformats.org/officeDocument/2006/relationships/customXml" Target="../ink/ink46.xml"/><Relationship Id="rId115" Type="http://schemas.openxmlformats.org/officeDocument/2006/relationships/image" Target="../media/image67.png"/><Relationship Id="rId61" Type="http://schemas.openxmlformats.org/officeDocument/2006/relationships/image" Target="../media/image40.png"/><Relationship Id="rId82" Type="http://schemas.openxmlformats.org/officeDocument/2006/relationships/customXml" Target="../ink/ink32.xml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customXml" Target="../ink/ink6.xml"/><Relationship Id="rId35" Type="http://schemas.openxmlformats.org/officeDocument/2006/relationships/image" Target="../media/image27.png"/><Relationship Id="rId56" Type="http://schemas.openxmlformats.org/officeDocument/2006/relationships/customXml" Target="../ink/ink19.xml"/><Relationship Id="rId77" Type="http://schemas.openxmlformats.org/officeDocument/2006/relationships/image" Target="../media/image48.png"/><Relationship Id="rId100" Type="http://schemas.openxmlformats.org/officeDocument/2006/relationships/customXml" Target="../ink/ink41.xml"/><Relationship Id="rId105" Type="http://schemas.openxmlformats.org/officeDocument/2006/relationships/image" Target="../media/image62.png"/><Relationship Id="rId8" Type="http://schemas.openxmlformats.org/officeDocument/2006/relationships/image" Target="../media/image8.png"/><Relationship Id="rId51" Type="http://schemas.openxmlformats.org/officeDocument/2006/relationships/image" Target="../media/image35.png"/><Relationship Id="rId72" Type="http://schemas.openxmlformats.org/officeDocument/2006/relationships/customXml" Target="../ink/ink27.xml"/><Relationship Id="rId93" Type="http://schemas.openxmlformats.org/officeDocument/2006/relationships/image" Target="../media/image56.png"/><Relationship Id="rId98" Type="http://schemas.openxmlformats.org/officeDocument/2006/relationships/customXml" Target="../ink/ink40.xml"/><Relationship Id="rId3" Type="http://schemas.openxmlformats.org/officeDocument/2006/relationships/image" Target="../media/image3.png"/><Relationship Id="rId25" Type="http://schemas.openxmlformats.org/officeDocument/2006/relationships/image" Target="../media/image22.png"/><Relationship Id="rId46" Type="http://schemas.openxmlformats.org/officeDocument/2006/relationships/customXml" Target="../ink/ink14.xml"/><Relationship Id="rId67" Type="http://schemas.openxmlformats.org/officeDocument/2006/relationships/image" Target="../media/image43.png"/><Relationship Id="rId116" Type="http://schemas.openxmlformats.org/officeDocument/2006/relationships/customXml" Target="../ink/ink49.xml"/><Relationship Id="rId20" Type="http://schemas.openxmlformats.org/officeDocument/2006/relationships/customXml" Target="../ink/ink1.xml"/><Relationship Id="rId41" Type="http://schemas.openxmlformats.org/officeDocument/2006/relationships/image" Target="../media/image30.png"/><Relationship Id="rId62" Type="http://schemas.openxmlformats.org/officeDocument/2006/relationships/customXml" Target="../ink/ink22.xml"/><Relationship Id="rId83" Type="http://schemas.openxmlformats.org/officeDocument/2006/relationships/image" Target="../media/image51.png"/><Relationship Id="rId88" Type="http://schemas.openxmlformats.org/officeDocument/2006/relationships/customXml" Target="../ink/ink35.xml"/><Relationship Id="rId111" Type="http://schemas.openxmlformats.org/officeDocument/2006/relationships/image" Target="../media/image65.png"/><Relationship Id="rId15" Type="http://schemas.openxmlformats.org/officeDocument/2006/relationships/image" Target="../media/image15.png"/><Relationship Id="rId36" Type="http://schemas.openxmlformats.org/officeDocument/2006/relationships/customXml" Target="../ink/ink9.xml"/><Relationship Id="rId57" Type="http://schemas.openxmlformats.org/officeDocument/2006/relationships/image" Target="../media/image38.png"/><Relationship Id="rId106" Type="http://schemas.openxmlformats.org/officeDocument/2006/relationships/customXml" Target="../ink/ink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491753</xdr:colOff>
      <xdr:row>4</xdr:row>
      <xdr:rowOff>142381</xdr:rowOff>
    </xdr:from>
    <xdr:to>
      <xdr:col>30</xdr:col>
      <xdr:colOff>517153</xdr:colOff>
      <xdr:row>12</xdr:row>
      <xdr:rowOff>107457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2F82D-FED1-190D-D742-5AF5DDEBF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3935" y="488745"/>
          <a:ext cx="4268355" cy="1347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472931</xdr:colOff>
      <xdr:row>17</xdr:row>
      <xdr:rowOff>11030</xdr:rowOff>
    </xdr:from>
    <xdr:to>
      <xdr:col>30</xdr:col>
      <xdr:colOff>515856</xdr:colOff>
      <xdr:row>24</xdr:row>
      <xdr:rowOff>149864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E6CF1-EE9D-5B21-E2B3-654B4782D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4645" y="2369601"/>
          <a:ext cx="4297425" cy="140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450705</xdr:colOff>
      <xdr:row>29</xdr:row>
      <xdr:rowOff>168543</xdr:rowOff>
    </xdr:from>
    <xdr:to>
      <xdr:col>30</xdr:col>
      <xdr:colOff>517380</xdr:colOff>
      <xdr:row>37</xdr:row>
      <xdr:rowOff>126691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1750A2-FC57-DFE1-FA10-EAD03B7EC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419" y="3978543"/>
          <a:ext cx="4321175" cy="1412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453880</xdr:colOff>
      <xdr:row>40</xdr:row>
      <xdr:rowOff>5628</xdr:rowOff>
    </xdr:from>
    <xdr:to>
      <xdr:col>30</xdr:col>
      <xdr:colOff>515855</xdr:colOff>
      <xdr:row>47</xdr:row>
      <xdr:rowOff>145782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F3B44B-195A-AFCB-634A-DD456CE0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5594" y="5629914"/>
          <a:ext cx="4316475" cy="1413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523565</xdr:colOff>
      <xdr:row>48</xdr:row>
      <xdr:rowOff>159844</xdr:rowOff>
    </xdr:from>
    <xdr:to>
      <xdr:col>30</xdr:col>
      <xdr:colOff>526741</xdr:colOff>
      <xdr:row>56</xdr:row>
      <xdr:rowOff>131270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B07B03-3A44-396D-8984-A053CABE9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5279" y="7235558"/>
          <a:ext cx="4260851" cy="1413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186419</xdr:colOff>
      <xdr:row>189</xdr:row>
      <xdr:rowOff>75293</xdr:rowOff>
    </xdr:from>
    <xdr:to>
      <xdr:col>20</xdr:col>
      <xdr:colOff>115839</xdr:colOff>
      <xdr:row>197</xdr:row>
      <xdr:rowOff>30841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9D15E7-B220-0EE7-CE0B-F4758B65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2490" y="32850364"/>
          <a:ext cx="4283707" cy="1410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573085</xdr:colOff>
      <xdr:row>57</xdr:row>
      <xdr:rowOff>154510</xdr:rowOff>
    </xdr:from>
    <xdr:to>
      <xdr:col>30</xdr:col>
      <xdr:colOff>571778</xdr:colOff>
      <xdr:row>65</xdr:row>
      <xdr:rowOff>112565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BD7B36-30FB-EE4F-B2B1-CF78B38F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4799" y="8863081"/>
          <a:ext cx="4253193" cy="1409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562429</xdr:colOff>
      <xdr:row>67</xdr:row>
      <xdr:rowOff>9072</xdr:rowOff>
    </xdr:from>
    <xdr:to>
      <xdr:col>30</xdr:col>
      <xdr:colOff>587829</xdr:colOff>
      <xdr:row>74</xdr:row>
      <xdr:rowOff>145597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689FB-16A8-B695-4D50-34813195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4143" y="10531929"/>
          <a:ext cx="4273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544286</xdr:colOff>
      <xdr:row>75</xdr:row>
      <xdr:rowOff>172356</xdr:rowOff>
    </xdr:from>
    <xdr:to>
      <xdr:col>30</xdr:col>
      <xdr:colOff>570593</xdr:colOff>
      <xdr:row>83</xdr:row>
      <xdr:rowOff>130628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F47325-D2A6-5D7B-BE61-91D8C09F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0" y="12146642"/>
          <a:ext cx="42808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562429</xdr:colOff>
      <xdr:row>85</xdr:row>
      <xdr:rowOff>1</xdr:rowOff>
    </xdr:from>
    <xdr:to>
      <xdr:col>30</xdr:col>
      <xdr:colOff>588736</xdr:colOff>
      <xdr:row>92</xdr:row>
      <xdr:rowOff>149226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0DD660-16F2-4D80-0F78-7185CC0A1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4143" y="13788572"/>
          <a:ext cx="42808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562429</xdr:colOff>
      <xdr:row>93</xdr:row>
      <xdr:rowOff>172357</xdr:rowOff>
    </xdr:from>
    <xdr:to>
      <xdr:col>30</xdr:col>
      <xdr:colOff>587829</xdr:colOff>
      <xdr:row>101</xdr:row>
      <xdr:rowOff>130629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BEA2E14-B2C0-AC78-52C3-9B1F43F34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4143" y="15412357"/>
          <a:ext cx="4273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544285</xdr:colOff>
      <xdr:row>103</xdr:row>
      <xdr:rowOff>27215</xdr:rowOff>
    </xdr:from>
    <xdr:to>
      <xdr:col>30</xdr:col>
      <xdr:colOff>569685</xdr:colOff>
      <xdr:row>110</xdr:row>
      <xdr:rowOff>163740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830A2D-47C1-BCC3-B86F-91B49CAB8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5999" y="17081501"/>
          <a:ext cx="4273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535214</xdr:colOff>
      <xdr:row>112</xdr:row>
      <xdr:rowOff>18143</xdr:rowOff>
    </xdr:from>
    <xdr:to>
      <xdr:col>30</xdr:col>
      <xdr:colOff>555172</xdr:colOff>
      <xdr:row>119</xdr:row>
      <xdr:rowOff>164193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924D816-92EC-87A3-D487-18C1AC79D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6928" y="18705286"/>
          <a:ext cx="4274458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535214</xdr:colOff>
      <xdr:row>121</xdr:row>
      <xdr:rowOff>18142</xdr:rowOff>
    </xdr:from>
    <xdr:to>
      <xdr:col>30</xdr:col>
      <xdr:colOff>564696</xdr:colOff>
      <xdr:row>128</xdr:row>
      <xdr:rowOff>164192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4DC404-9FEE-8B3D-A429-EC75BCE89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6928" y="20338142"/>
          <a:ext cx="42808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489857</xdr:colOff>
      <xdr:row>130</xdr:row>
      <xdr:rowOff>0</xdr:rowOff>
    </xdr:from>
    <xdr:to>
      <xdr:col>30</xdr:col>
      <xdr:colOff>516164</xdr:colOff>
      <xdr:row>137</xdr:row>
      <xdr:rowOff>149225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9556BF6-BF8C-1E36-9875-6AA3C5E69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1571" y="21952857"/>
          <a:ext cx="42808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517072</xdr:colOff>
      <xdr:row>138</xdr:row>
      <xdr:rowOff>172356</xdr:rowOff>
    </xdr:from>
    <xdr:to>
      <xdr:col>30</xdr:col>
      <xdr:colOff>549729</xdr:colOff>
      <xdr:row>146</xdr:row>
      <xdr:rowOff>130628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FCCB383-E184-CDAA-1C66-37DA294E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8786" y="23576642"/>
          <a:ext cx="42808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553358</xdr:colOff>
      <xdr:row>147</xdr:row>
      <xdr:rowOff>172357</xdr:rowOff>
    </xdr:from>
    <xdr:to>
      <xdr:col>30</xdr:col>
      <xdr:colOff>572408</xdr:colOff>
      <xdr:row>155</xdr:row>
      <xdr:rowOff>130627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9F4C499-2C7C-7EB7-1506-E91FA17F0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5072" y="25209500"/>
          <a:ext cx="4273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535214</xdr:colOff>
      <xdr:row>157</xdr:row>
      <xdr:rowOff>36285</xdr:rowOff>
    </xdr:from>
    <xdr:to>
      <xdr:col>30</xdr:col>
      <xdr:colOff>555172</xdr:colOff>
      <xdr:row>165</xdr:row>
      <xdr:rowOff>2267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E7999C7-D6C3-65FF-47DD-F9D4F2A3F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6928" y="26887714"/>
          <a:ext cx="4274458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435428</xdr:colOff>
      <xdr:row>165</xdr:row>
      <xdr:rowOff>163286</xdr:rowOff>
    </xdr:from>
    <xdr:to>
      <xdr:col>30</xdr:col>
      <xdr:colOff>455386</xdr:colOff>
      <xdr:row>173</xdr:row>
      <xdr:rowOff>131083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694C1F7-92B3-4694-7536-FDC1BDC1D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142" y="28466143"/>
          <a:ext cx="4274458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536103</xdr:colOff>
      <xdr:row>8</xdr:row>
      <xdr:rowOff>62731</xdr:rowOff>
    </xdr:from>
    <xdr:to>
      <xdr:col>25</xdr:col>
      <xdr:colOff>603128</xdr:colOff>
      <xdr:row>8</xdr:row>
      <xdr:rowOff>169816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CC29D60-64B7-FB3E-4998-C7E50DB02212}"/>
                </a:ext>
              </a:extLst>
            </xdr14:cNvPr>
            <xdr14:cNvContentPartPr/>
          </xdr14:nvContentPartPr>
          <xdr14:nvPr macro=""/>
          <xdr14:xfrm>
            <a:off x="18733389" y="1514160"/>
            <a:ext cx="70200" cy="975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CC29D60-64B7-FB3E-4998-C7E50DB0221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724749" y="1505520"/>
              <a:ext cx="878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433652</xdr:colOff>
      <xdr:row>8</xdr:row>
      <xdr:rowOff>74251</xdr:rowOff>
    </xdr:from>
    <xdr:to>
      <xdr:col>27</xdr:col>
      <xdr:colOff>533372</xdr:colOff>
      <xdr:row>8</xdr:row>
      <xdr:rowOff>169391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3A87CBF-FE36-1505-43E9-FAAC30F7EC61}"/>
                </a:ext>
              </a:extLst>
            </xdr14:cNvPr>
            <xdr14:cNvContentPartPr/>
          </xdr14:nvContentPartPr>
          <xdr14:nvPr macro=""/>
          <xdr14:xfrm>
            <a:off x="19846509" y="1525680"/>
            <a:ext cx="99720" cy="824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3A87CBF-FE36-1505-43E9-FAAC30F7EC6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837869" y="1516680"/>
              <a:ext cx="1173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523863</xdr:colOff>
      <xdr:row>8</xdr:row>
      <xdr:rowOff>51931</xdr:rowOff>
    </xdr:from>
    <xdr:to>
      <xdr:col>26</xdr:col>
      <xdr:colOff>57</xdr:colOff>
      <xdr:row>8</xdr:row>
      <xdr:rowOff>145891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F8FE59-512B-1553-F8B7-30A655F90683}"/>
                </a:ext>
              </a:extLst>
            </xdr14:cNvPr>
            <xdr14:cNvContentPartPr/>
          </xdr14:nvContentPartPr>
          <xdr14:nvPr macro=""/>
          <xdr14:xfrm>
            <a:off x="18721149" y="1503360"/>
            <a:ext cx="71280" cy="939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F8FE59-512B-1553-F8B7-30A655F9068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712509" y="1494360"/>
              <a:ext cx="8892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152026</xdr:colOff>
      <xdr:row>22</xdr:row>
      <xdr:rowOff>58166</xdr:rowOff>
    </xdr:from>
    <xdr:to>
      <xdr:col>28</xdr:col>
      <xdr:colOff>190186</xdr:colOff>
      <xdr:row>22</xdr:row>
      <xdr:rowOff>115406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F760134-158E-7FC1-0EBB-3ACA9E976ABA}"/>
                </a:ext>
              </a:extLst>
            </xdr14:cNvPr>
            <xdr14:cNvContentPartPr/>
          </xdr14:nvContentPartPr>
          <xdr14:nvPr macro=""/>
          <xdr14:xfrm>
            <a:off x="20172669" y="3323880"/>
            <a:ext cx="38160" cy="57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F760134-158E-7FC1-0EBB-3ACA9E976AB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0164029" y="3315240"/>
              <a:ext cx="5580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568292</xdr:colOff>
      <xdr:row>19</xdr:row>
      <xdr:rowOff>125091</xdr:rowOff>
    </xdr:from>
    <xdr:to>
      <xdr:col>28</xdr:col>
      <xdr:colOff>42</xdr:colOff>
      <xdr:row>19</xdr:row>
      <xdr:rowOff>169011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522F583B-AC3F-B088-1E92-3602B5452875}"/>
                </a:ext>
              </a:extLst>
            </xdr14:cNvPr>
            <xdr14:cNvContentPartPr/>
          </xdr14:nvContentPartPr>
          <xdr14:nvPr macro=""/>
          <xdr14:xfrm>
            <a:off x="19981149" y="2846520"/>
            <a:ext cx="36360" cy="439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522F583B-AC3F-B088-1E92-3602B545287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9972509" y="2837880"/>
              <a:ext cx="5400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138092</xdr:colOff>
      <xdr:row>19</xdr:row>
      <xdr:rowOff>181251</xdr:rowOff>
    </xdr:from>
    <xdr:to>
      <xdr:col>27</xdr:col>
      <xdr:colOff>170132</xdr:colOff>
      <xdr:row>20</xdr:row>
      <xdr:rowOff>88023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467EAE4-C298-77C1-433D-A06D5B0DB216}"/>
                </a:ext>
              </a:extLst>
            </xdr14:cNvPr>
            <xdr14:cNvContentPartPr/>
          </xdr14:nvContentPartPr>
          <xdr14:nvPr macro=""/>
          <xdr14:xfrm>
            <a:off x="19550949" y="2902680"/>
            <a:ext cx="32040" cy="882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467EAE4-C298-77C1-433D-A06D5B0DB21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9541949" y="2893680"/>
              <a:ext cx="496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317118</xdr:colOff>
      <xdr:row>21</xdr:row>
      <xdr:rowOff>27194</xdr:rowOff>
    </xdr:from>
    <xdr:to>
      <xdr:col>26</xdr:col>
      <xdr:colOff>345558</xdr:colOff>
      <xdr:row>21</xdr:row>
      <xdr:rowOff>92814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F74AB65-A2AD-2927-8F6F-B679FC89CED7}"/>
                </a:ext>
              </a:extLst>
            </xdr14:cNvPr>
            <xdr14:cNvContentPartPr/>
          </xdr14:nvContentPartPr>
          <xdr14:nvPr macro=""/>
          <xdr14:xfrm>
            <a:off x="19122189" y="3111480"/>
            <a:ext cx="28440" cy="529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F74AB65-A2AD-2927-8F6F-B679FC89CED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9113549" y="3102480"/>
              <a:ext cx="460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82292</xdr:colOff>
      <xdr:row>22</xdr:row>
      <xdr:rowOff>119366</xdr:rowOff>
    </xdr:from>
    <xdr:to>
      <xdr:col>27</xdr:col>
      <xdr:colOff>182667</xdr:colOff>
      <xdr:row>23</xdr:row>
      <xdr:rowOff>17498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CB7EA92-2CF5-E7E8-2717-08BD388E58A1}"/>
                </a:ext>
              </a:extLst>
            </xdr14:cNvPr>
            <xdr14:cNvContentPartPr/>
          </xdr14:nvContentPartPr>
          <xdr14:nvPr macro=""/>
          <xdr14:xfrm>
            <a:off x="19495149" y="3385080"/>
            <a:ext cx="97200" cy="795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CB7EA92-2CF5-E7E8-2717-08BD388E58A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9486149" y="3376440"/>
              <a:ext cx="11484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143132</xdr:colOff>
      <xdr:row>20</xdr:row>
      <xdr:rowOff>55263</xdr:rowOff>
    </xdr:from>
    <xdr:to>
      <xdr:col>27</xdr:col>
      <xdr:colOff>212612</xdr:colOff>
      <xdr:row>20</xdr:row>
      <xdr:rowOff>69238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602B5FF-71B8-878D-AFE4-8CE234A610F3}"/>
                </a:ext>
              </a:extLst>
            </xdr14:cNvPr>
            <xdr14:cNvContentPartPr/>
          </xdr14:nvContentPartPr>
          <xdr14:nvPr macro=""/>
          <xdr14:xfrm>
            <a:off x="19555989" y="2958120"/>
            <a:ext cx="69480" cy="108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602B5FF-71B8-878D-AFE4-8CE234A610F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546989" y="2949120"/>
              <a:ext cx="8712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8386</xdr:colOff>
      <xdr:row>34</xdr:row>
      <xdr:rowOff>35217</xdr:rowOff>
    </xdr:from>
    <xdr:to>
      <xdr:col>28</xdr:col>
      <xdr:colOff>76786</xdr:colOff>
      <xdr:row>34</xdr:row>
      <xdr:rowOff>125937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7E7449B3-EDAC-B418-62E6-3BAAFD3B879E}"/>
                </a:ext>
              </a:extLst>
            </xdr14:cNvPr>
            <xdr14:cNvContentPartPr/>
          </xdr14:nvContentPartPr>
          <xdr14:nvPr macro=""/>
          <xdr14:xfrm>
            <a:off x="20029029" y="4752360"/>
            <a:ext cx="68400" cy="907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7E7449B3-EDAC-B418-62E6-3BAAFD3B879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0020389" y="4743360"/>
              <a:ext cx="8604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125132</xdr:colOff>
      <xdr:row>32</xdr:row>
      <xdr:rowOff>28354</xdr:rowOff>
    </xdr:from>
    <xdr:to>
      <xdr:col>27</xdr:col>
      <xdr:colOff>208292</xdr:colOff>
      <xdr:row>32</xdr:row>
      <xdr:rowOff>111744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D580169-9731-CFD5-1DFC-DE1E9E36FB97}"/>
                </a:ext>
              </a:extLst>
            </xdr14:cNvPr>
            <xdr14:cNvContentPartPr/>
          </xdr14:nvContentPartPr>
          <xdr14:nvPr macro=""/>
          <xdr14:xfrm>
            <a:off x="19537989" y="4382640"/>
            <a:ext cx="83160" cy="770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D580169-9731-CFD5-1DFC-DE1E9E36FB9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529349" y="4373640"/>
              <a:ext cx="10080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294798</xdr:colOff>
      <xdr:row>33</xdr:row>
      <xdr:rowOff>99646</xdr:rowOff>
    </xdr:from>
    <xdr:to>
      <xdr:col>26</xdr:col>
      <xdr:colOff>378188</xdr:colOff>
      <xdr:row>34</xdr:row>
      <xdr:rowOff>17939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BBD2E24-C880-8BE2-9793-5C0599B08ED7}"/>
                </a:ext>
              </a:extLst>
            </xdr14:cNvPr>
            <xdr14:cNvContentPartPr/>
          </xdr14:nvContentPartPr>
          <xdr14:nvPr macro=""/>
          <xdr14:xfrm>
            <a:off x="19099869" y="4635360"/>
            <a:ext cx="77040" cy="99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BBD2E24-C880-8BE2-9793-5C0599B08ED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9091229" y="4626360"/>
              <a:ext cx="9468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44746</xdr:colOff>
      <xdr:row>44</xdr:row>
      <xdr:rowOff>101920</xdr:rowOff>
    </xdr:from>
    <xdr:to>
      <xdr:col>28</xdr:col>
      <xdr:colOff>88011</xdr:colOff>
      <xdr:row>45</xdr:row>
      <xdr:rowOff>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76F5CD4-1D4E-5F8E-1C1C-CD2A060CE28F}"/>
                </a:ext>
              </a:extLst>
            </xdr14:cNvPr>
            <xdr14:cNvContentPartPr/>
          </xdr14:nvContentPartPr>
          <xdr14:nvPr macro=""/>
          <xdr14:xfrm>
            <a:off x="20065389" y="6451920"/>
            <a:ext cx="46440" cy="795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76F5CD4-1D4E-5F8E-1C1C-CD2A060CE28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056389" y="6442920"/>
              <a:ext cx="6408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552918</xdr:colOff>
      <xdr:row>42</xdr:row>
      <xdr:rowOff>129617</xdr:rowOff>
    </xdr:from>
    <xdr:to>
      <xdr:col>27</xdr:col>
      <xdr:colOff>49402</xdr:colOff>
      <xdr:row>43</xdr:row>
      <xdr:rowOff>36387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8BAD39A-A383-76EB-FDE5-265557BEA507}"/>
                </a:ext>
              </a:extLst>
            </xdr14:cNvPr>
            <xdr14:cNvContentPartPr/>
          </xdr14:nvContentPartPr>
          <xdr14:nvPr macro=""/>
          <xdr14:xfrm>
            <a:off x="19357989" y="6116760"/>
            <a:ext cx="97920" cy="88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8BAD39A-A383-76EB-FDE5-265557BEA50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9348989" y="6108120"/>
              <a:ext cx="11556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184638</xdr:colOff>
      <xdr:row>45</xdr:row>
      <xdr:rowOff>63411</xdr:rowOff>
    </xdr:from>
    <xdr:to>
      <xdr:col>26</xdr:col>
      <xdr:colOff>306678</xdr:colOff>
      <xdr:row>46</xdr:row>
      <xdr:rowOff>2222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1307DCF-7F98-641D-E5F8-B8CB6C87FA2B}"/>
                </a:ext>
              </a:extLst>
            </xdr14:cNvPr>
            <xdr14:cNvContentPartPr/>
          </xdr14:nvContentPartPr>
          <xdr14:nvPr macro=""/>
          <xdr14:xfrm>
            <a:off x="18989709" y="6594840"/>
            <a:ext cx="122040" cy="1202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1307DCF-7F98-641D-E5F8-B8CB6C87FA2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8981069" y="6585840"/>
              <a:ext cx="13968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588812</xdr:colOff>
      <xdr:row>51</xdr:row>
      <xdr:rowOff>102720</xdr:rowOff>
    </xdr:from>
    <xdr:to>
      <xdr:col>28</xdr:col>
      <xdr:colOff>68377</xdr:colOff>
      <xdr:row>52</xdr:row>
      <xdr:rowOff>69677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43E866D-0192-966C-2DE7-12B3B6EBAF75}"/>
                </a:ext>
              </a:extLst>
            </xdr14:cNvPr>
            <xdr14:cNvContentPartPr/>
          </xdr14:nvContentPartPr>
          <xdr14:nvPr macro=""/>
          <xdr14:xfrm>
            <a:off x="20001669" y="7722720"/>
            <a:ext cx="81000" cy="1515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43E866D-0192-966C-2DE7-12B3B6EBAF7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993029" y="7713720"/>
              <a:ext cx="986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454998</xdr:colOff>
      <xdr:row>52</xdr:row>
      <xdr:rowOff>131</xdr:rowOff>
    </xdr:from>
    <xdr:to>
      <xdr:col>26</xdr:col>
      <xdr:colOff>550038</xdr:colOff>
      <xdr:row>52</xdr:row>
      <xdr:rowOff>112451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9AF0BDE-3DB0-1BED-8625-7388FDCB6B41}"/>
                </a:ext>
              </a:extLst>
            </xdr14:cNvPr>
            <xdr14:cNvContentPartPr/>
          </xdr14:nvContentPartPr>
          <xdr14:nvPr macro=""/>
          <xdr14:xfrm>
            <a:off x="19260069" y="7801560"/>
            <a:ext cx="95040" cy="11232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9AF0BDE-3DB0-1BED-8625-7388FDCB6B4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9251069" y="7792560"/>
              <a:ext cx="11268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324678</xdr:colOff>
      <xdr:row>21</xdr:row>
      <xdr:rowOff>28634</xdr:rowOff>
    </xdr:from>
    <xdr:to>
      <xdr:col>26</xdr:col>
      <xdr:colOff>380478</xdr:colOff>
      <xdr:row>21</xdr:row>
      <xdr:rowOff>95234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ECA78B2-1BBD-513A-793A-4CCFA05C2459}"/>
                </a:ext>
              </a:extLst>
            </xdr14:cNvPr>
            <xdr14:cNvContentPartPr/>
          </xdr14:nvContentPartPr>
          <xdr14:nvPr macro=""/>
          <xdr14:xfrm>
            <a:off x="19129749" y="3112920"/>
            <a:ext cx="55800" cy="666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6ECA78B2-1BBD-513A-793A-4CCFA05C2459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121109" y="3104280"/>
              <a:ext cx="7344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399198</xdr:colOff>
      <xdr:row>61</xdr:row>
      <xdr:rowOff>7625</xdr:rowOff>
    </xdr:from>
    <xdr:to>
      <xdr:col>26</xdr:col>
      <xdr:colOff>488348</xdr:colOff>
      <xdr:row>61</xdr:row>
      <xdr:rowOff>107575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8E0B3F7-6691-8936-48D1-0E1F29977DD2}"/>
                </a:ext>
              </a:extLst>
            </xdr14:cNvPr>
            <xdr14:cNvContentPartPr/>
          </xdr14:nvContentPartPr>
          <xdr14:nvPr macro=""/>
          <xdr14:xfrm>
            <a:off x="19204269" y="9441911"/>
            <a:ext cx="82800" cy="936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8E0B3F7-6691-8936-48D1-0E1F29977DD2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9195269" y="9433271"/>
              <a:ext cx="10044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426198</xdr:colOff>
      <xdr:row>69</xdr:row>
      <xdr:rowOff>93809</xdr:rowOff>
    </xdr:from>
    <xdr:to>
      <xdr:col>26</xdr:col>
      <xdr:colOff>568563</xdr:colOff>
      <xdr:row>70</xdr:row>
      <xdr:rowOff>17371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91743C89-D5B6-AE6B-034B-53C5DB98FF42}"/>
                </a:ext>
              </a:extLst>
            </xdr14:cNvPr>
            <xdr14:cNvContentPartPr/>
          </xdr14:nvContentPartPr>
          <xdr14:nvPr macro=""/>
          <xdr14:xfrm>
            <a:off x="19231269" y="10979523"/>
            <a:ext cx="132840" cy="9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91743C89-D5B6-AE6B-034B-53C5DB98FF4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9222269" y="10970883"/>
              <a:ext cx="1504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603572</xdr:colOff>
      <xdr:row>69</xdr:row>
      <xdr:rowOff>97049</xdr:rowOff>
    </xdr:from>
    <xdr:to>
      <xdr:col>28</xdr:col>
      <xdr:colOff>76427</xdr:colOff>
      <xdr:row>70</xdr:row>
      <xdr:rowOff>3101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2B9BC88-ED20-7C16-F92C-7A97EC59A55D}"/>
                </a:ext>
              </a:extLst>
            </xdr14:cNvPr>
            <xdr14:cNvContentPartPr/>
          </xdr14:nvContentPartPr>
          <xdr14:nvPr macro=""/>
          <xdr14:xfrm>
            <a:off x="20016429" y="10982763"/>
            <a:ext cx="80640" cy="8748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2B9BC88-ED20-7C16-F92C-7A97EC59A55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0007429" y="10973763"/>
              <a:ext cx="9828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222332</xdr:colOff>
      <xdr:row>79</xdr:row>
      <xdr:rowOff>109763</xdr:rowOff>
    </xdr:from>
    <xdr:to>
      <xdr:col>27</xdr:col>
      <xdr:colOff>283042</xdr:colOff>
      <xdr:row>79</xdr:row>
      <xdr:rowOff>169753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CA5D9425-59FF-DC0E-DB06-D6E424C188A9}"/>
                </a:ext>
              </a:extLst>
            </xdr14:cNvPr>
            <xdr14:cNvContentPartPr/>
          </xdr14:nvContentPartPr>
          <xdr14:nvPr macro=""/>
          <xdr14:xfrm>
            <a:off x="19635189" y="12809763"/>
            <a:ext cx="54360" cy="5364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CA5D9425-59FF-DC0E-DB06-D6E424C188A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9626189" y="12801123"/>
              <a:ext cx="7200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190398</xdr:colOff>
      <xdr:row>151</xdr:row>
      <xdr:rowOff>18414</xdr:rowOff>
    </xdr:from>
    <xdr:to>
      <xdr:col>26</xdr:col>
      <xdr:colOff>301638</xdr:colOff>
      <xdr:row>151</xdr:row>
      <xdr:rowOff>68519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DCB9583-41D6-85D6-10D1-E75A9BA2EAE2}"/>
                </a:ext>
              </a:extLst>
            </xdr14:cNvPr>
            <xdr14:cNvContentPartPr/>
          </xdr14:nvContentPartPr>
          <xdr14:nvPr macro=""/>
          <xdr14:xfrm>
            <a:off x="18995469" y="25781271"/>
            <a:ext cx="111240" cy="532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DCB9583-41D6-85D6-10D1-E75A9BA2EAE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8986469" y="25772631"/>
              <a:ext cx="12888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549212</xdr:colOff>
      <xdr:row>153</xdr:row>
      <xdr:rowOff>69197</xdr:rowOff>
    </xdr:from>
    <xdr:to>
      <xdr:col>27</xdr:col>
      <xdr:colOff>589532</xdr:colOff>
      <xdr:row>153</xdr:row>
      <xdr:rowOff>106637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D356BE3-8AC5-0DF2-1B3F-A240538AC7CC}"/>
                </a:ext>
              </a:extLst>
            </xdr14:cNvPr>
            <xdr14:cNvContentPartPr/>
          </xdr14:nvContentPartPr>
          <xdr14:nvPr macro=""/>
          <xdr14:xfrm>
            <a:off x="19962069" y="26194911"/>
            <a:ext cx="40320" cy="374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2D356BE3-8AC5-0DF2-1B3F-A240538AC7C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9953069" y="26186271"/>
              <a:ext cx="5796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265998</xdr:colOff>
      <xdr:row>106</xdr:row>
      <xdr:rowOff>146149</xdr:rowOff>
    </xdr:from>
    <xdr:to>
      <xdr:col>26</xdr:col>
      <xdr:colOff>316823</xdr:colOff>
      <xdr:row>107</xdr:row>
      <xdr:rowOff>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EC17CAE1-F272-A640-22C2-1F82A15A265B}"/>
                </a:ext>
              </a:extLst>
            </xdr14:cNvPr>
            <xdr14:cNvContentPartPr/>
          </xdr14:nvContentPartPr>
          <xdr14:nvPr macro=""/>
          <xdr14:xfrm>
            <a:off x="19071069" y="17744720"/>
            <a:ext cx="54000" cy="363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EC17CAE1-F272-A640-22C2-1F82A15A265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062429" y="17735720"/>
              <a:ext cx="7164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173986</xdr:colOff>
      <xdr:row>106</xdr:row>
      <xdr:rowOff>130309</xdr:rowOff>
    </xdr:from>
    <xdr:to>
      <xdr:col>28</xdr:col>
      <xdr:colOff>245726</xdr:colOff>
      <xdr:row>107</xdr:row>
      <xdr:rowOff>17280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07096BA-8D4A-BD6E-C218-706BF24165DD}"/>
                </a:ext>
              </a:extLst>
            </xdr14:cNvPr>
            <xdr14:cNvContentPartPr/>
          </xdr14:nvContentPartPr>
          <xdr14:nvPr macro=""/>
          <xdr14:xfrm>
            <a:off x="20194629" y="17728880"/>
            <a:ext cx="59040" cy="684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07096BA-8D4A-BD6E-C218-706BF24165D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0185629" y="17719880"/>
              <a:ext cx="766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246198</xdr:colOff>
      <xdr:row>106</xdr:row>
      <xdr:rowOff>150109</xdr:rowOff>
    </xdr:from>
    <xdr:to>
      <xdr:col>26</xdr:col>
      <xdr:colOff>301933</xdr:colOff>
      <xdr:row>107</xdr:row>
      <xdr:rowOff>49910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7079BA5B-3827-62E6-9C9B-D1975D3A051B}"/>
                </a:ext>
              </a:extLst>
            </xdr14:cNvPr>
            <xdr14:cNvContentPartPr/>
          </xdr14:nvContentPartPr>
          <xdr14:nvPr macro=""/>
          <xdr14:xfrm>
            <a:off x="19051269" y="17748680"/>
            <a:ext cx="52560" cy="748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7079BA5B-3827-62E6-9C9B-D1975D3A051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9042629" y="17740040"/>
              <a:ext cx="7020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504572</xdr:colOff>
      <xdr:row>88</xdr:row>
      <xdr:rowOff>102383</xdr:rowOff>
    </xdr:from>
    <xdr:to>
      <xdr:col>27</xdr:col>
      <xdr:colOff>607697</xdr:colOff>
      <xdr:row>89</xdr:row>
      <xdr:rowOff>16585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6DF24DD7-DEED-883A-EACB-B28CCE02A56E}"/>
                </a:ext>
              </a:extLst>
            </xdr14:cNvPr>
            <xdr14:cNvContentPartPr/>
          </xdr14:nvContentPartPr>
          <xdr14:nvPr macro=""/>
          <xdr14:xfrm>
            <a:off x="19917429" y="14435240"/>
            <a:ext cx="93600" cy="892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6DF24DD7-DEED-883A-EACB-B28CCE02A56E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9908789" y="14426600"/>
              <a:ext cx="11124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512132</xdr:colOff>
      <xdr:row>97</xdr:row>
      <xdr:rowOff>118686</xdr:rowOff>
    </xdr:from>
    <xdr:to>
      <xdr:col>27</xdr:col>
      <xdr:colOff>582692</xdr:colOff>
      <xdr:row>98</xdr:row>
      <xdr:rowOff>16348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915CAA8-AC6F-0057-E3A6-AB333DDD7783}"/>
                </a:ext>
              </a:extLst>
            </xdr14:cNvPr>
            <xdr14:cNvContentPartPr/>
          </xdr14:nvContentPartPr>
          <xdr14:nvPr macro=""/>
          <xdr14:xfrm>
            <a:off x="19924989" y="16084400"/>
            <a:ext cx="70560" cy="586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C915CAA8-AC6F-0057-E3A6-AB333DDD7783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9915989" y="16075813"/>
              <a:ext cx="88200" cy="76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498558</xdr:colOff>
      <xdr:row>118</xdr:row>
      <xdr:rowOff>167869</xdr:rowOff>
    </xdr:from>
    <xdr:to>
      <xdr:col>26</xdr:col>
      <xdr:colOff>602238</xdr:colOff>
      <xdr:row>119</xdr:row>
      <xdr:rowOff>40801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FED28FF-CFD2-3E3C-1014-A9764E3E0D5C}"/>
                </a:ext>
              </a:extLst>
            </xdr14:cNvPr>
            <xdr14:cNvContentPartPr/>
          </xdr14:nvContentPartPr>
          <xdr14:nvPr macro=""/>
          <xdr14:xfrm>
            <a:off x="19303629" y="19943583"/>
            <a:ext cx="103680" cy="54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9FED28FF-CFD2-3E3C-1014-A9764E3E0D5C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9294989" y="19934943"/>
              <a:ext cx="12132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544998</xdr:colOff>
      <xdr:row>116</xdr:row>
      <xdr:rowOff>65606</xdr:rowOff>
    </xdr:from>
    <xdr:to>
      <xdr:col>27</xdr:col>
      <xdr:colOff>11962</xdr:colOff>
      <xdr:row>116</xdr:row>
      <xdr:rowOff>150926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BA08E50-7449-AEB8-8776-389CCCEE6A09}"/>
                </a:ext>
              </a:extLst>
            </xdr14:cNvPr>
            <xdr14:cNvContentPartPr/>
          </xdr14:nvContentPartPr>
          <xdr14:nvPr macro=""/>
          <xdr14:xfrm>
            <a:off x="19350069" y="19478463"/>
            <a:ext cx="68400" cy="853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BA08E50-7449-AEB8-8776-389CCCEE6A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9341429" y="19469463"/>
              <a:ext cx="8604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161026</xdr:colOff>
      <xdr:row>115</xdr:row>
      <xdr:rowOff>55874</xdr:rowOff>
    </xdr:from>
    <xdr:to>
      <xdr:col>28</xdr:col>
      <xdr:colOff>239801</xdr:colOff>
      <xdr:row>115</xdr:row>
      <xdr:rowOff>126499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A312CB4-23C4-549E-CE88-9B8057909638}"/>
                </a:ext>
              </a:extLst>
            </xdr14:cNvPr>
            <xdr14:cNvContentPartPr/>
          </xdr14:nvContentPartPr>
          <xdr14:nvPr macro=""/>
          <xdr14:xfrm>
            <a:off x="20181669" y="19287303"/>
            <a:ext cx="75600" cy="738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A312CB4-23C4-549E-CE88-9B805790963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0173029" y="19278303"/>
              <a:ext cx="9324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126466</xdr:colOff>
      <xdr:row>124</xdr:row>
      <xdr:rowOff>143457</xdr:rowOff>
    </xdr:from>
    <xdr:to>
      <xdr:col>28</xdr:col>
      <xdr:colOff>163906</xdr:colOff>
      <xdr:row>125</xdr:row>
      <xdr:rowOff>69179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1BA656D-D5A5-9233-66A6-402149A219B5}"/>
                </a:ext>
              </a:extLst>
            </xdr14:cNvPr>
            <xdr14:cNvContentPartPr/>
          </xdr14:nvContentPartPr>
          <xdr14:nvPr macro=""/>
          <xdr14:xfrm>
            <a:off x="20147109" y="21007743"/>
            <a:ext cx="37440" cy="1008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1BA656D-D5A5-9233-66A6-402149A219B5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20138109" y="20999103"/>
              <a:ext cx="5508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217652</xdr:colOff>
      <xdr:row>123</xdr:row>
      <xdr:rowOff>51646</xdr:rowOff>
    </xdr:from>
    <xdr:to>
      <xdr:col>27</xdr:col>
      <xdr:colOff>283632</xdr:colOff>
      <xdr:row>123</xdr:row>
      <xdr:rowOff>113926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C9E39EA-AD6E-9819-02DE-03CF0AEA0AAB}"/>
                </a:ext>
              </a:extLst>
            </xdr14:cNvPr>
            <xdr14:cNvContentPartPr/>
          </xdr14:nvContentPartPr>
          <xdr14:nvPr macro=""/>
          <xdr14:xfrm>
            <a:off x="19630509" y="20734503"/>
            <a:ext cx="53280" cy="6228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C9E39EA-AD6E-9819-02DE-03CF0AEA0AA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1509" y="20725863"/>
              <a:ext cx="7092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317118</xdr:colOff>
      <xdr:row>124</xdr:row>
      <xdr:rowOff>135177</xdr:rowOff>
    </xdr:from>
    <xdr:to>
      <xdr:col>26</xdr:col>
      <xdr:colOff>378188</xdr:colOff>
      <xdr:row>125</xdr:row>
      <xdr:rowOff>1190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41115D5-FBAB-4E21-0460-222D21CCD65B}"/>
                </a:ext>
              </a:extLst>
            </xdr14:cNvPr>
            <xdr14:cNvContentPartPr/>
          </xdr14:nvContentPartPr>
          <xdr14:nvPr macro=""/>
          <xdr14:xfrm>
            <a:off x="19122189" y="20999463"/>
            <a:ext cx="54720" cy="460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41115D5-FBAB-4E21-0460-222D21CCD65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113549" y="20990823"/>
              <a:ext cx="7236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218372</xdr:colOff>
      <xdr:row>126</xdr:row>
      <xdr:rowOff>63560</xdr:rowOff>
    </xdr:from>
    <xdr:to>
      <xdr:col>27</xdr:col>
      <xdr:colOff>278132</xdr:colOff>
      <xdr:row>126</xdr:row>
      <xdr:rowOff>131700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7C9E23D-704F-8D86-B7AC-063EF46A820F}"/>
                </a:ext>
              </a:extLst>
            </xdr14:cNvPr>
            <xdr14:cNvContentPartPr/>
          </xdr14:nvContentPartPr>
          <xdr14:nvPr macro=""/>
          <xdr14:xfrm>
            <a:off x="19631229" y="21290703"/>
            <a:ext cx="59760" cy="554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7C9E23D-704F-8D86-B7AC-063EF46A820F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9622229" y="21282063"/>
              <a:ext cx="7740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144466</xdr:colOff>
      <xdr:row>124</xdr:row>
      <xdr:rowOff>153897</xdr:rowOff>
    </xdr:from>
    <xdr:to>
      <xdr:col>28</xdr:col>
      <xdr:colOff>203081</xdr:colOff>
      <xdr:row>125</xdr:row>
      <xdr:rowOff>18189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C00AD9D8-A453-73EC-9E4B-E57F3CDA3009}"/>
                </a:ext>
              </a:extLst>
            </xdr14:cNvPr>
            <xdr14:cNvContentPartPr/>
          </xdr14:nvContentPartPr>
          <xdr14:nvPr macro=""/>
          <xdr14:xfrm>
            <a:off x="20165109" y="21018183"/>
            <a:ext cx="55440" cy="457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C00AD9D8-A453-73EC-9E4B-E57F3CDA3009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0156469" y="21009183"/>
              <a:ext cx="730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353578</xdr:colOff>
      <xdr:row>135</xdr:row>
      <xdr:rowOff>81223</xdr:rowOff>
    </xdr:from>
    <xdr:to>
      <xdr:col>26</xdr:col>
      <xdr:colOff>469368</xdr:colOff>
      <xdr:row>136</xdr:row>
      <xdr:rowOff>12410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0609AFF3-DF6B-383F-F320-053346FDA3D3}"/>
                </a:ext>
              </a:extLst>
            </xdr14:cNvPr>
            <xdr14:cNvContentPartPr/>
          </xdr14:nvContentPartPr>
          <xdr14:nvPr macro=""/>
          <xdr14:xfrm>
            <a:off x="19158649" y="22941223"/>
            <a:ext cx="109440" cy="1094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0609AFF3-DF6B-383F-F320-053346FDA3D3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9149649" y="22932223"/>
              <a:ext cx="12708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588912</xdr:colOff>
      <xdr:row>134</xdr:row>
      <xdr:rowOff>4892</xdr:rowOff>
    </xdr:from>
    <xdr:to>
      <xdr:col>28</xdr:col>
      <xdr:colOff>93022</xdr:colOff>
      <xdr:row>134</xdr:row>
      <xdr:rowOff>111257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EAB9E49D-0249-97F4-250E-031D769BD697}"/>
                </a:ext>
              </a:extLst>
            </xdr14:cNvPr>
            <xdr14:cNvContentPartPr/>
          </xdr14:nvContentPartPr>
          <xdr14:nvPr macro=""/>
          <xdr14:xfrm>
            <a:off x="20001769" y="22683463"/>
            <a:ext cx="108720" cy="96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EAB9E49D-0249-97F4-250E-031D769BD69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9993129" y="22674823"/>
              <a:ext cx="12636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232660</xdr:colOff>
      <xdr:row>142</xdr:row>
      <xdr:rowOff>137989</xdr:rowOff>
    </xdr:from>
    <xdr:to>
      <xdr:col>29</xdr:col>
      <xdr:colOff>286660</xdr:colOff>
      <xdr:row>143</xdr:row>
      <xdr:rowOff>12361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5B878331-9C6F-B9E4-7E46-C0D0B5E620CE}"/>
                </a:ext>
              </a:extLst>
            </xdr14:cNvPr>
            <xdr14:cNvContentPartPr/>
          </xdr14:nvContentPartPr>
          <xdr14:nvPr macro=""/>
          <xdr14:xfrm>
            <a:off x="20861089" y="24267989"/>
            <a:ext cx="54000" cy="5580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5B878331-9C6F-B9E4-7E46-C0D0B5E620CE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852449" y="24259349"/>
              <a:ext cx="7164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343032</xdr:colOff>
      <xdr:row>142</xdr:row>
      <xdr:rowOff>83989</xdr:rowOff>
    </xdr:from>
    <xdr:to>
      <xdr:col>27</xdr:col>
      <xdr:colOff>397327</xdr:colOff>
      <xdr:row>143</xdr:row>
      <xdr:rowOff>11706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52184FA1-4DE2-240A-5806-2A5EC42685F4}"/>
                </a:ext>
              </a:extLst>
            </xdr14:cNvPr>
            <xdr14:cNvContentPartPr/>
          </xdr14:nvContentPartPr>
          <xdr14:nvPr macro=""/>
          <xdr14:xfrm>
            <a:off x="19755889" y="24213989"/>
            <a:ext cx="51120" cy="1123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52184FA1-4DE2-240A-5806-2A5EC42685F4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9746889" y="24205349"/>
              <a:ext cx="6876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434683</xdr:colOff>
      <xdr:row>142</xdr:row>
      <xdr:rowOff>109909</xdr:rowOff>
    </xdr:from>
    <xdr:to>
      <xdr:col>25</xdr:col>
      <xdr:colOff>531393</xdr:colOff>
      <xdr:row>143</xdr:row>
      <xdr:rowOff>16911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F12314C8-5F83-1002-226D-0B302EA67E49}"/>
                </a:ext>
              </a:extLst>
            </xdr14:cNvPr>
            <xdr14:cNvContentPartPr/>
          </xdr14:nvContentPartPr>
          <xdr14:nvPr macro=""/>
          <xdr14:xfrm>
            <a:off x="18631969" y="24239909"/>
            <a:ext cx="90360" cy="820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F12314C8-5F83-1002-226D-0B302EA67E4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8622969" y="24230909"/>
              <a:ext cx="10800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198206</xdr:colOff>
      <xdr:row>160</xdr:row>
      <xdr:rowOff>95715</xdr:rowOff>
    </xdr:from>
    <xdr:to>
      <xdr:col>28</xdr:col>
      <xdr:colOff>259996</xdr:colOff>
      <xdr:row>160</xdr:row>
      <xdr:rowOff>169745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C51EB751-778F-D1DA-51FC-7B63DE1D4BF7}"/>
                </a:ext>
              </a:extLst>
            </xdr14:cNvPr>
            <xdr14:cNvContentPartPr/>
          </xdr14:nvContentPartPr>
          <xdr14:nvPr macro=""/>
          <xdr14:xfrm>
            <a:off x="20218849" y="27491429"/>
            <a:ext cx="55440" cy="67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C51EB751-778F-D1DA-51FC-7B63DE1D4BF7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210209" y="27482429"/>
              <a:ext cx="7308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280392</xdr:colOff>
      <xdr:row>159</xdr:row>
      <xdr:rowOff>71223</xdr:rowOff>
    </xdr:from>
    <xdr:to>
      <xdr:col>27</xdr:col>
      <xdr:colOff>326472</xdr:colOff>
      <xdr:row>159</xdr:row>
      <xdr:rowOff>126663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9760F22-6085-B46E-2272-AB25209B0F41}"/>
                </a:ext>
              </a:extLst>
            </xdr14:cNvPr>
            <xdr14:cNvContentPartPr/>
          </xdr14:nvContentPartPr>
          <xdr14:nvPr macro=""/>
          <xdr14:xfrm>
            <a:off x="19693249" y="27285509"/>
            <a:ext cx="46080" cy="5544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9760F22-6085-B46E-2272-AB25209B0F4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9684609" y="27276869"/>
              <a:ext cx="6372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434938</xdr:colOff>
      <xdr:row>160</xdr:row>
      <xdr:rowOff>173475</xdr:rowOff>
    </xdr:from>
    <xdr:to>
      <xdr:col>26</xdr:col>
      <xdr:colOff>512438</xdr:colOff>
      <xdr:row>161</xdr:row>
      <xdr:rowOff>74847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22540FB0-8513-4272-0E31-CB2A0CA2B29F}"/>
                </a:ext>
              </a:extLst>
            </xdr14:cNvPr>
            <xdr14:cNvContentPartPr/>
          </xdr14:nvContentPartPr>
          <xdr14:nvPr macro=""/>
          <xdr14:xfrm>
            <a:off x="19240009" y="27569189"/>
            <a:ext cx="64800" cy="8280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22540FB0-8513-4272-0E31-CB2A0CA2B29F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9231009" y="27560549"/>
              <a:ext cx="8244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342672</xdr:colOff>
      <xdr:row>162</xdr:row>
      <xdr:rowOff>36698</xdr:rowOff>
    </xdr:from>
    <xdr:to>
      <xdr:col>27</xdr:col>
      <xdr:colOff>411367</xdr:colOff>
      <xdr:row>162</xdr:row>
      <xdr:rowOff>113378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33D38A58-02BC-DA7D-5BAD-30938B629EB4}"/>
                </a:ext>
              </a:extLst>
            </xdr14:cNvPr>
            <xdr14:cNvContentPartPr/>
          </xdr14:nvContentPartPr>
          <xdr14:nvPr macro=""/>
          <xdr14:xfrm>
            <a:off x="19755529" y="27795269"/>
            <a:ext cx="65520" cy="766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33D38A58-02BC-DA7D-5BAD-30938B629EB4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9746889" y="27786629"/>
              <a:ext cx="8316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116338</xdr:colOff>
      <xdr:row>171</xdr:row>
      <xdr:rowOff>44000</xdr:rowOff>
    </xdr:from>
    <xdr:to>
      <xdr:col>26</xdr:col>
      <xdr:colOff>183593</xdr:colOff>
      <xdr:row>171</xdr:row>
      <xdr:rowOff>130335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90ABF81F-5E13-0F20-4656-12DCC9EADA7B}"/>
                </a:ext>
              </a:extLst>
            </xdr14:cNvPr>
            <xdr14:cNvContentPartPr/>
          </xdr14:nvContentPartPr>
          <xdr14:nvPr macro=""/>
          <xdr14:xfrm>
            <a:off x="18921409" y="29435429"/>
            <a:ext cx="64080" cy="8316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90ABF81F-5E13-0F20-4656-12DCC9EADA7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8912769" y="29426789"/>
              <a:ext cx="8172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379858</xdr:colOff>
      <xdr:row>169</xdr:row>
      <xdr:rowOff>4378</xdr:rowOff>
    </xdr:from>
    <xdr:to>
      <xdr:col>26</xdr:col>
      <xdr:colOff>431403</xdr:colOff>
      <xdr:row>169</xdr:row>
      <xdr:rowOff>111398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13473219-9BA8-4010-CA57-EF8E39090565}"/>
                </a:ext>
              </a:extLst>
            </xdr14:cNvPr>
            <xdr14:cNvContentPartPr/>
          </xdr14:nvContentPartPr>
          <xdr14:nvPr macro=""/>
          <xdr14:xfrm>
            <a:off x="19184929" y="29032949"/>
            <a:ext cx="54720" cy="9432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13473219-9BA8-4010-CA57-EF8E3909056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9176289" y="29024309"/>
              <a:ext cx="7236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112166</xdr:colOff>
      <xdr:row>169</xdr:row>
      <xdr:rowOff>145858</xdr:rowOff>
    </xdr:from>
    <xdr:to>
      <xdr:col>28</xdr:col>
      <xdr:colOff>228446</xdr:colOff>
      <xdr:row>170</xdr:row>
      <xdr:rowOff>95109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3E57AA76-FE31-F698-008A-4F1980822BC0}"/>
                </a:ext>
              </a:extLst>
            </xdr14:cNvPr>
            <xdr14:cNvContentPartPr/>
          </xdr14:nvContentPartPr>
          <xdr14:nvPr macro=""/>
          <xdr14:xfrm>
            <a:off x="20132809" y="29174429"/>
            <a:ext cx="116280" cy="1306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3E57AA76-FE31-F698-008A-4F1980822BC0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0124169" y="29165429"/>
              <a:ext cx="133920" cy="14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727075</xdr:colOff>
      <xdr:row>0</xdr:row>
      <xdr:rowOff>120650</xdr:rowOff>
    </xdr:from>
    <xdr:to>
      <xdr:col>9</xdr:col>
      <xdr:colOff>1089025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EE297-EA1F-40B0-A25F-7700E5D3A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16</xdr:row>
      <xdr:rowOff>95250</xdr:rowOff>
    </xdr:from>
    <xdr:to>
      <xdr:col>9</xdr:col>
      <xdr:colOff>1009650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7E9D0-51D2-4482-B664-F710D32F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161925</xdr:rowOff>
    </xdr:from>
    <xdr:to>
      <xdr:col>13</xdr:col>
      <xdr:colOff>428625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8D6C8-8A6C-F8C6-FC86-300D65CD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111125</xdr:colOff>
      <xdr:row>20</xdr:row>
      <xdr:rowOff>130175</xdr:rowOff>
    </xdr:from>
    <xdr:to>
      <xdr:col>13</xdr:col>
      <xdr:colOff>415925</xdr:colOff>
      <xdr:row>35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9AB54-8347-DA92-9A9F-F55C98EE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4</xdr:row>
      <xdr:rowOff>9525</xdr:rowOff>
    </xdr:from>
    <xdr:to>
      <xdr:col>11</xdr:col>
      <xdr:colOff>396875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3A005-357C-ABA3-0410-217609224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8:01.2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22 203 24575,'2'0'0,"0"-1"0,0 1 0,0-1 0,0 0 0,0 1 0,0-1 0,0 0 0,-1 0 0,1 0 0,0 0 0,0-1 0,-1 1 0,1 0 0,-1-1 0,1 1 0,-1-1 0,0 1 0,1-1 0,-1 0 0,0 0 0,0 1 0,0-1 0,-1 0 0,1 0 0,1-4 0,-1 3 0,0 0 0,0-1 0,0 1 0,0 0 0,-1-1 0,0 1 0,1 0 0,-1-1 0,0 1 0,-1 0 0,1-1 0,-1 1 0,1-1 0,-1 1 0,-1-4 0,-19-21 0,18 24 0,0 1 0,0-1 0,0 1 0,1-1 0,-1 0 0,1 0 0,0 0 0,0 0 0,0-1 0,-1-7 0,3 10 0,0 1 0,0 0 0,0 0 0,0 0 0,0 0 0,0-1 0,1 1 0,-1 0 0,1 0 0,-1 0 0,1 0 0,-1 0 0,1 0 0,-1 0 0,1 0 0,0 0 0,0 0 0,-1 0 0,1 0 0,0 1 0,0-1 0,0 0 0,0 0 0,0 1 0,0-1 0,0 1 0,0-1 0,0 1 0,1-1 0,-1 1 0,0 0 0,0 0 0,0-1 0,0 1 0,1 0 0,-1 0 0,2 0 0,-1 0 0,-1 0 0,1 0 0,-1 0 0,1 0 0,-1 0 0,1 0 0,-1 0 0,0 1 0,1-1 0,-1 0 0,1 1 0,-1-1 0,0 1 0,1 0 0,-1-1 0,0 1 0,1 0 0,-1 0 0,0 0 0,0 0 0,0 0 0,0 0 0,0 0 0,0 0 0,0 0 0,0 1 0,0-1 0,-1 0 0,2 3 0,-2-3 0,0 0 0,0-1 0,0 1 0,0 0 0,0 0 0,-1 0 0,1 0 0,0 0 0,0-1 0,-1 1 0,1 0 0,-1 0 0,1-1 0,0 1 0,-1 0 0,1 0 0,-1-1 0,0 1 0,1-1 0,-1 1 0,0 0 0,1-1 0,-1 1 0,0-1 0,1 0 0,-1 1 0,0-1 0,0 1 0,0-1 0,0 0 0,1 0 0,-1 0 0,-1 1 0,-1 0 0,0-1 0,0 1 0,-1-1 0,1 1 0,0-1 0,0 0 0,-4 0 0,2-3 0,8 0 0,-2 3 0,-1 0 0,1 0 0,0 0 0,0 0 0,-1 0 0,1 0 0,0 0 0,0 0 0,-1 0 0,1 0 0,0 1 0,0-1 0,-1 0 0,1 0 0,0 1 0,-1-1 0,1 0 0,0 1 0,-1-1 0,1 1 0,0-1 0,0 1 0,0 1 0,1 0 0,0 1 0,-1-1 0,0 0 0,1 0 0,-1 1 0,0-1 0,0 0 0,0 1 0,-1-1 0,1 1 0,-1 0 0,1 2 0,-1-4 0,0 1 0,0-1 0,0 1 0,0-1 0,0 0 0,0 1 0,0-1 0,0 0 0,-1 1 0,1-1 0,-1 0 0,1 0 0,-1 1 0,1-1 0,-1 0 0,0 0 0,1 0 0,-1 0 0,0 0 0,0 0 0,0 0 0,0 0 0,0 0 0,0 0 0,0 0 0,-2 0 0,6-2 0,0 0 0,0 0 0,1 1 0,-1-1 0,0 1 0,0 0 0,0-1 0,0 1 0,0 1 0,1-1 0,-1 0 0,0 1 0,0 0 0,0 0 0,0-1 0,0 2 0,0-1 0,0 0 0,0 1 0,-1-1 0,1 1 0,-1 0 0,1 0 0,-1 0 0,1 0 0,-1 0 0,0 1 0,0-1 0,0 1 0,0-1 0,-1 1 0,1 0 0,-1-1 0,1 1 0,-1 0 0,0 0 0,0 0 0,0 0 0,-1 0 0,1 6 0,-1-5 0,0 1 0,0-1 0,-1 1 0,0-1 0,0 0 0,0 1 0,0-1 0,-1 0 0,0 0 0,0 0 0,0 0 0,0 0 0,0 0 0,-1 0 0,0-1 0,0 1 0,0-1 0,0 0 0,0 0 0,-1 0 0,1-1 0,-1 1 0,-4 2 0,7-5 5,0 0 1,0 1-1,1-1 0,-1 0 0,0 1 1,0-1-1,0 0 0,0 0 0,0 0 1,0 0-1,0 0 0,0 0 0,0 0 1,0 0-1,0 0 0,0 0 0,0-1 0,0 1 1,0 0-1,1-1 0,-1 1 0,0-1 1,0 1-1,0-1 0,0 1 0,-1-2 1,1 0 6,-1 0 1,1 0 0,-1 0 0,1 0 0,0 0 0,0-1 0,-1 1-1,2 0 1,-1-1 0,-1-2 0,0-6-366,0 0-1,1-1 1,-1-18 0,3 21-68,-1 0 0,1 0 0,1 0 1,0 0-1,0 0 0,1 0 0,0 1 1,0-1-1,8-13 0,-9 19 332,0 0-1,0 0 0,0 0 1,0 0-1,0 1 0,1-1 0,-1 0 1,1 1-1,-1 0 0,1 0 1,0-1-1,0 2 0,0-1 1,0 0-1,0 1 0,1-1 1,-1 1-1,0 0 0,1 0 1,-1 0-1,1 0 0,-1 1 0,1 0 1,-1 0-1,1-1 0,0 2 1,5 0-1,-7-1 141,-1 0 0,1 1 0,-1-1 0,1 1 1,-1-1-1,1 1 0,-1-1 0,1 1 0,-1 0 0,1 0 0,-1 0 0,0 0 0,0 0 0,1 0 1,-1 0-1,0 0 0,0 1 0,0-1 0,0 0 0,0 1 0,0-1 0,-1 0 0,2 3 0,-2-2 174,1 1 0,0 0 0,-1 0 0,0 0 0,0 0 0,0 0-1,0 0 1,0 0 0,-1 0 0,1 0 0,-2 6 0,0-3 102,0 0 0,-1-1 0,1 1 0,-1-1 0,0 1 0,0-1 0,-1 0 0,0 0 0,0 0 0,0 0 0,-9 7 0,8-9-327,1-1 0,-1 0 0,0 0 0,0 0 0,0-1 0,0 0 0,-10 2 0,14-3 0,0 0 0,-1 1 0,1-1 0,0 0 0,0 0 0,-1 0 0,1 0 0,0 0 0,-1 0 0,1 0 0,0-1 0,0 1 0,0 0 0,-1-1 0,1 1 0,0-1 0,0 1 0,0-1 0,0 0 0,0 1 0,0-1 0,0 0 0,0 0 0,0 0 0,0 1 0,0-1 0,0 0 0,0 0 0,1-1 0,-1 1 0,0 0 0,1 0 0,-1 0 0,1 0 0,-1 0 0,1-3 0,0 3 0,0 0 0,0 0 0,1 0 0,-1 0 0,1 0 0,-1 0 0,1 0 0,-1 0 0,1 0 0,-1 0 0,1 0 0,0 0 0,0 0 0,-1 0 0,1 1 0,0-1 0,0 0 0,0 1 0,0-1 0,0 0 0,0 1 0,0-1 0,0 1 0,0-1 0,0 1 0,0 0 0,0 0 0,0-1 0,1 1 0,-1 0 0,2 0 0,2-1 0,0 0 0,0 1 0,0-1 0,0 1 0,10 1 0,-13-1 0,-1 1 0,1-1 0,0 0 0,-1 1 0,1-1 0,0 1 0,-1 0 0,1-1 0,0 1 0,-1 0 0,1 0 0,-1 0 0,0 0 0,1 0 0,-1 1 0,0-1 0,0 0 0,1 0 0,-1 1 0,0-1 0,-1 1 0,1-1 0,0 1 0,0 0 0,0-1 0,-1 1 0,1 0 0,-1-1 0,0 1 0,1 0 0,-1-1 0,0 4 0,0-3 0,0 0 0,-1 1 0,1-1 0,-1 0 0,0 0 0,0 1 0,0-1 0,0 0 0,0 0 0,0 0 0,0 0 0,-1 0 0,1 0 0,-1-1 0,1 1 0,-1 0 0,0-1 0,0 1 0,0-1 0,1 1 0,-1-1 0,-1 0 0,-3 2 0,-1-1 49,0 1 0,0-1 0,-1 0-1,1-1 1,-1 0 0,-7 0 0,11 0-171,1-1 0,-1 0 0,0-1 0,0 1 0,1-1 0,-1 1 0,0-1 0,1 0 0,-1-1 1,1 1-1,-1-1 0,1 1 0,-6-5 0,-3-5-6704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9:50.7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2 204 24575,'-1'-6'0,"1"0"0,0 0 0,0 0 0,1 0 0,-1 0 0,2 0 0,-1 0 0,0 0 0,1 0 0,0 1 0,1-1 0,-1 1 0,1-1 0,0 1 0,0 0 0,1 0 0,0 0 0,-1 1 0,9-8 0,2 1 0,0 0 0,0 1 0,24-13 0,-10 7 0,-18 7 0,-13 4 0,1 5 0,1 0 0,0 0 0,-1-1 0,1 1 0,-1 0 0,1 1 0,0-1 0,-1 0 0,1 0 0,-1 1 0,1-1 0,0 0 0,-3 2 0,2-1 0,-1 1 0,1-1 0,0 1 0,0 0 0,0 0 0,0-1 0,0 1 0,0 1 0,0-1 0,0 0 0,1 0 0,0 1 0,-1-1 0,-1 5 0,-9 42 0,11-44 0,1 0 0,-1 1 0,0-1 0,-1 0 0,1 0 0,-1 0 0,0 0 0,0 0 0,-1 0 0,1 0 0,-1-1 0,0 1 0,-6 6 0,-3-5 0,7-9 0,5 1 0,0 1 0,0 0 0,0 0 0,1 0 0,-1 0 0,0-1 0,1 1 0,-1 0 0,1 0 0,-1 0 0,1 0 0,-1 0 0,1 0 0,0 0 0,-1 0 0,1 0 0,1-1 0,2-2 0,0 1 0,0 0 0,0 0 0,0 0 0,1 0 0,-1 1 0,1 0 0,0 0 0,-1 0 0,1 0 0,0 1 0,9-2 0,-13 3 0,1 0 0,0 0 0,0-1 0,0 2 0,0-1 0,0 0 0,0 0 0,0 1 0,0-1 0,0 1 0,0-1 0,0 1 0,0 0 0,-1 0 0,1 0 0,0 0 0,-1 0 0,1 0 0,0 0 0,-1 1 0,1-1 0,-1 0 0,0 1 0,0 0 0,1-1 0,-1 1 0,0-1 0,0 1 0,0 0 0,-1 0 0,1 0 0,0 0 0,-1-1 0,1 5 0,1 1 0,-1-1 0,-1 1 0,1 0 0,-1 0 0,0-1 0,-1 1 0,-1 10 0,1-15 0,1 0 0,0-1 0,0 1 0,-1-1 0,1 1 0,-1 0 0,1-1 0,-1 1 0,0-1 0,0 0 0,0 1 0,1-1 0,-1 1 0,0-1 0,-1 0 0,1 0 0,0 0 0,0 0 0,0 0 0,-1 0 0,1 0 0,-1 0 0,1 0 0,-1 0 0,1-1 0,-1 1 0,1-1 0,-1 1 0,1-1 0,-1 0 0,0 1 0,1-1 0,-1 0 0,0 0 0,1 0 0,-3 0 0,3-1 0,0 1 0,0 0 0,0 0 0,0-1 0,0 1 0,-1 0 0,1-1 0,0 1 0,0-1 0,0 1 0,0-1 0,0 0 0,1 1 0,-1-1 0,0 0 0,0 0 0,0 0 0,0 0 0,1 1 0,-1-1 0,1 0 0,-1 0 0,0 0 0,1 0 0,0-1 0,-1 1 0,1 0 0,0 0 0,-1 0 0,1 0 0,0 0 0,0 0 0,0-1 0,0 1 0,0 0 0,0-1 0,0-1 0,1 0 0,-1 1 0,1-1 0,0 1 0,0-1 0,0 1 0,0-1 0,0 1 0,0-1 0,1 1 0,-1 0 0,1 0 0,0 0 0,3-3 0,-3 2 0,1 1 0,0 1 0,0-1 0,0 0 0,0 1 0,0-1 0,0 1 0,4-1 0,-6 2 0,0 0 0,0-1 0,0 1 0,0 0 0,0 0 0,0 0 0,0 0 0,0 0 0,0 0 0,0 0 0,0 0 0,0 0 0,0 0 0,-1 0 0,1 1 0,0-1 0,0 0 0,0 1 0,0-1 0,0 1 0,0-1 0,-1 1 0,1-1 0,0 1 0,0 0 0,-1-1 0,1 1 0,0 0 0,-1-1 0,1 1 0,-1 0 0,1 0 0,0 1 0,-1 0 0,0-1 0,0 0 0,1 0 0,-1 1 0,0-1 0,-1 0 0,1 1 0,0-1 0,0 0 0,0 0 0,-1 1 0,1-1 0,-1 0 0,1 0 0,-1 0 0,1 0 0,-1 1 0,0-1 0,1 0 0,-1 0 0,0 0 0,0-1 0,0 1 0,0 0 0,0 0 0,0 0 0,0-1 0,0 1 0,0 0 0,0-1 0,-1 1 0,1-1 0,0 1 0,-2 0 0,-3 1 0,1 0 0,0-1 0,0 1 0,-1-1 0,1 0 0,-1-1 0,-6 1 0,9-1 0,-1-1 0,1 0 0,-1 0 0,1 0 0,-1 0 0,1 0 0,-1-1 0,1 1 0,0-1 0,0 0 0,0 0 0,0 0 0,0-1 0,-2-2 0,4 4 0,-1 0 0,1 0 0,0 0 0,0 0 0,1 0 0,-1-1 0,0 1 0,0 0 0,1-1 0,-1 1 0,0 0 0,1-1 0,0 1 0,-1-1 0,1 1 0,0-1 0,0 1 0,-1-1 0,1 1 0,0-1 0,1 1 0,-1-1 0,0 1 0,0-1 0,1 1 0,-1 0 0,0-1 0,1 1 0,0-1 0,-1 1 0,1 0 0,0-1 0,0 1 0,-1 0 0,1 0 0,2-2 0,-2 2-52,0 0-1,0 0 1,0 0-1,1 0 1,-1 0-1,0 0 1,1 0-1,-1 1 1,0-1-1,1 0 1,-1 1-1,1-1 1,-1 1-1,1-1 1,0 1-1,-1 0 1,1 0-1,-1 0 1,1 0-1,-1 0 0,1 0 1,0 0-1,-1 0 1,1 1-1,1 0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0:00.8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106 47 24575,'0'2'0,"0"0"0,1 0 0,-1 0 0,1 0 0,-1-1 0,1 1 0,0 0 0,0 0 0,2 3 0,-2-4 0,-1-1 0,1 1 0,0 0 0,-1 0 0,1 0 0,0 0 0,-1 0 0,0 0 0,1 0 0,-1 1 0,1-1 0,-1 0 0,0 0 0,0 0 0,0 0 0,0 0 0,0 1 0,0-1 0,0 0 0,0 0 0,0 0 0,0 0 0,0 0 0,-1 1 0,1-1 0,-1 0 0,1 0 0,-1 0 0,1 0 0,-1 0 0,1 0 0,-1 0 0,0 0 0,-1 1 0,1-1 0,0 0 0,-1-1 0,1 1 0,0 0 0,-1 0 0,1-1 0,-1 1 0,1 0 0,-1-1 0,1 0 0,-1 1 0,0-1 0,1 0 0,-3 0 0,3 0 0,0 0 0,0 0 0,1 0 0,-1 0 0,0 0 0,1 0 0,-1 0 0,0 0 0,0 0 0,1-1 0,-1 1 0,0 0 0,1-1 0,-1 1 0,1 0 0,-1-1 0,0 1 0,1-1 0,-1 1 0,1-1 0,-1 1 0,1-1 0,-1 1 0,1-1 0,0 1 0,-1-1 0,1 0 0,0 1 0,-1-1 0,1 0 0,0 1 0,0-1 0,-1-1 0,1 2 0,0-1 0,0 1 0,0 0 0,0 0 0,0-1 0,0 1 0,0 0 0,0 0 0,1 0 0,-1-1 0,0 1 0,0 0 0,0 0 0,0 0 0,0-1 0,0 1 0,1 0 0,-1 0 0,0 0 0,0 0 0,0-1 0,0 1 0,1 0 0,-1 0 0,0 0 0,0 0 0,0 0 0,1 0 0,-1 0 0,0 0 0,0-1 0,0 1 0,1 0 0,-1 0 0,0 0 0,0 0 0,1 0 0,-1 0 0,0 0 0,0 0 0,0 0 0,1 0 0,-1 1 0,0-1 0,13 3 0,4 5 0,31 22 0,-36-22 0,-10-7 0,-1-1 0,0 1 0,0 0 0,1 0 0,-1 1 0,0-1 0,0 0 0,0 0 0,0 0 0,0 1 0,-1-1 0,1 1 0,0-1 0,-1 1 0,1-1 0,0 1 0,-1-1 0,0 1 0,1 2 0,-1-4 0,0 1 0,0 0 0,-1 0 0,1-1 0,0 1 0,0 0 0,0-1 0,-1 1 0,1 0 0,0-1 0,-1 1 0,1-1 0,-1 1 0,1 0 0,-1-1 0,1 1 0,-1-1 0,1 1 0,-1-1 0,1 0 0,-1 1 0,0-1 0,1 1 0,-1-1 0,0 0 0,1 0 0,-1 1 0,0-1 0,0 0 0,1 0 0,-1 0 0,0 0 0,1 0 0,-1 0 0,0 0 0,0 0 0,1 0 0,-1 0 0,0 0 0,1 0 0,-1-1 0,-1 1 0,1-1 13,-1 1 1,1-1-1,-1 0 0,1 0 0,-1 1 0,1-1 0,0 0 0,0 0 0,-1 0 1,1 0-1,0 0 0,0-1 0,0 1 0,0 0 0,0-1 0,0 1 0,0 0 1,1-1-1,-1 1 0,0-1 0,1 1 0,-1-1 0,1 1 0,0-1 0,-1-2 1,0-2-258,0 1 0,1 0 0,-1-1 0,1 1 1,0-1-1,2-7 0,2-4-6582</inkml:trace>
  <inkml:trace contextRef="#ctx0" brushRef="#br0" timeOffset="357.47">156 72 24575,'4'0'0,"6"0"0,1 5 0,3 1 0,-1 3 0,-2 6 0,-4 3 0,-7 0 0,-7-4 0,-8-4 0,-4-4 0,0-7 0,3-8 0,6-7 0,3-4 0,3-4 0,3 2-8191</inkml:trace>
  <inkml:trace contextRef="#ctx0" brushRef="#br0" timeOffset="1361.81">231 47 24575,'0'1'0,"0"-1"0,0 1 0,-1 0 0,1 0 0,0 0 0,-1 0 0,1 0 0,-1-1 0,1 1 0,-1 0 0,1 0 0,-1-1 0,0 1 0,1 0 0,-1-1 0,0 1 0,1-1 0,-1 1 0,0-1 0,0 1 0,0-1 0,1 1 0,-1-1 0,0 0 0,0 0 0,-2 1 0,-26 5 0,26-6 0,-24 1 0,18-2 0,-1 1 0,1 1 0,-16 2 0,24-2 0,-1-1 0,1 0 0,-1 1 0,1-1 0,-1 1 0,1-1 0,-1 1 0,1 0 0,-1 0 0,1 0 0,0 0 0,0 0 0,-1 0 0,1 0 0,0 0 0,0 0 0,0 0 0,0 1 0,0-1 0,0 0 0,1 1 0,-1-1 0,0 1 0,1-1 0,-1 1 0,0 2 0,0 31 0,1-30 0,0-1 0,1 1 0,-2-1 0,1 1 0,0-1 0,-1 1 0,0-1 0,0 1 0,0-1 0,-1 0 0,-3 9 0,5-13 0,0 0 0,-1 1 0,1-1 0,0 1 0,0-1 0,0 0 0,0 1 0,-1-1 0,1 0 0,0 1 0,0-1 0,0 0 0,-1 1 0,1-1 0,0 0 0,-1 0 0,1 1 0,0-1 0,-1 0 0,1 0 0,0 1 0,-1-1 0,1 0 0,0 0 0,-1 0 0,1 0 0,-1 0 0,1 0 0,0 1 0,-1-1 0,1 0 0,-1 0 0,1 0 0,0 0 0,-1 0 0,1-1 0,-1 1 0,1 0 0,0 0 0,-1 0 0,1 0 0,0 0 0,-1 0 0,1-1 0,-1 1 0,1 0 0,0 0 0,0-1 0,-1 1 0,1 0 0,0 0 0,-1-1 0,1 1 0,0 0 0,0-1 0,-1 1 0,1 0 0,0-1 0,0 1 0,0-1 0,0 1 0,0 0 0,-1-1 0,-6-27 0,6 19 0,0 0 0,0 1 0,1-1 0,0 0 0,1 0 0,3-16 0,-4 22 0,1 0 0,0 0 0,1 1 0,-1-1 0,0 0 0,1 1 0,0 0 0,-1-1 0,1 1 0,0 0 0,0 0 0,0 0 0,0 0 0,1 0 0,-1 0 0,1 1 0,-1-1 0,1 1 0,-1-1 0,1 1 0,0 0 0,0 0 0,-1 1 0,6-2 0,-4 1 0,-1 1 0,1-1 0,-1 1 0,1 0 0,0-1 0,-1 2 0,1-1 0,-1 0 0,1 1 0,-1 0 0,1 0 0,-1 0 0,1 0 0,-1 0 0,5 3 0,-7-3 0,1 0 0,-1 0 0,1 1 0,-1-1 0,1 1 0,-1-1 0,0 1 0,0-1 0,0 1 0,0 0 0,0-1 0,0 1 0,0 0 0,-1 0 0,1 0 0,-1 0 0,1 0 0,-1 0 0,0 0 0,1 0 0,-1 0 0,0 0 0,0-1 0,-1 1 0,1 0 0,0 0 0,-1 0 0,1 0 0,-2 3 0,1 0 0,-1 0 0,0 0 0,-1 0 0,1 0 0,-1 0 0,0 0 0,0 0 0,-1-1 0,1 0 0,-1 0 0,0 0 0,0 0 0,-6 4 0,3-3 0,-1 0 0,0 0 0,0-1 0,0 0 0,-1-1 0,1 0 0,-12 3 0,19-6 0,-1 1 0,1-1 0,0 0 0,0 0 0,0 0 0,0 0 0,0 0 0,0 0 0,0 0 0,-1 0 0,1 0 0,0 0 0,0-1 0,0 1 0,0 0 0,0-1 0,0 1 0,0-1 0,0 1 0,0-1 0,0 0 0,0 1 0,0-1 0,0 0 0,1 0 0,-2 0 0,0-2 0,1 1 0,0-1 0,-1 0 0,1 1 0,0-1 0,0 0 0,1 0 0,-1 1 0,0-1 0,1-4 0,-1-6 0,1 0 0,0 0 0,4-20 0,-3 26-114,0 1 1,0-1-1,1 0 0,-1 1 0,2-1 1,-1 1-1,1-1 0,0 1 0,0 0 1,0 0-1,6-6 0,6-3-6712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0:04.3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188 0 24575,'0'0'0,"-1"0"0,1 0 0,0 0 0,-1 0 0,1 0 0,-1 1 0,1-1 0,-1 0 0,1 0 0,0 0 0,-1 0 0,1 0 0,-1 1 0,1-1 0,0 0 0,-1 0 0,1 1 0,0-1 0,-1 0 0,1 0 0,0 1 0,-1-1 0,1 0 0,0 1 0,0-1 0,-1 1 0,1-1 0,0 0 0,0 1 0,0 16 0,13 18 0,-11-31 0,2 6 0,0 1 0,-1-1 0,0 1 0,0-1 0,-1 1 0,-1 0 0,0 0 0,-1 19 0,0-27 0,0 0 0,0 0 0,-1 1 0,1-1 0,-1 0 0,0 0 0,0 0 0,0 0 0,0 0 0,-1 0 0,1 0 0,-1 0 0,0 0 0,1-1 0,-1 1 0,-1-1 0,1 1 0,0-1 0,0 0 0,-1 0 0,0 0 0,1 0 0,-1 0 0,0-1 0,0 1 0,0-1 0,0 0 0,0 1 0,0-1 0,0-1 0,0 1 0,-6 0 0,5-1 0,0 0 0,0 0 0,-1 0 0,1-1 0,0 0 0,0 0 0,0 0 0,-7-3 0,9 4 0,1-1 0,0 1 0,0-1 0,-1 1 0,1-1 0,0 0 0,0 1 0,0-1 0,0 0 0,0 0 0,0 0 0,0 0 0,0 0 0,0 0 0,1 0 0,-1 0 0,0 0 0,1 0 0,-1 0 0,0-1 0,1 1 0,0 0 0,-1 0 0,1-1 0,0 1 0,-1 0 0,1 0 0,0-1 0,0 1 0,0-3 0,0 3 0,0 1 0,1-1 0,-1 1 0,0-1 0,0 1 0,0-1 0,0 1 0,1-1 0,-1 1 0,0-1 0,1 1 0,-1-1 0,0 1 0,1-1 0,-1 1 0,0-1 0,1 1 0,-1 0 0,1-1 0,-1 1 0,1 0 0,-1-1 0,1 1 0,-1 0 0,1 0 0,-1-1 0,1 1 0,0 0 0,-1 0 0,1 0 0,-1 0 0,1 0 0,-1 0 0,1 0 0,0 0 0,-1 0 0,1 0 0,-1 0 0,1 0 0,-1 0 0,1 1 0,0-1 0,-1 0 0,1 0 0,-1 1 0,1-1 0,-1 0 0,1 1 0,0 0 0,1 0 0,0 0 0,0 1 0,0-1 0,0 1 0,0 0 0,0-1 0,-1 1 0,1 0 0,-1 0 0,2 3 0,-2-4 0,-1 1 0,1-1 0,-1 0 0,1 1 0,-1-1 0,0 1 0,1-1 0,-1 0 0,0 1 0,0-1 0,0 1 0,0-1 0,-1 1 0,1-1 0,0 0 0,0 1 0,-1-1 0,1 1 0,-1-1 0,0 0 0,1 0 0,-1 1 0,0-1 0,1 0 0,-1 0 0,0 0 0,0 0 0,0 0 0,0 0 0,0 0 0,-1 0 0,1 0 0,0 0 0,0 0 0,0-1 0,-1 1 0,1-1 0,0 1 0,-1-1 0,1 1 0,-1-1 0,-1 1 0,0 0 0,0-1 0,-1 1 0,1 0 0,-1-1 0,1 0 0,-1 1 0,1-1 0,0-1 0,-1 1 0,1 0 0,-1-1 0,1 0 0,0 0 0,-1 0 0,1 0 0,0 0 0,-5-3 0,6 1 0,-1 1 0,0-1 0,1 1 0,0-1 0,-1 0 0,1 0 0,0 0 0,0 0 0,1 0 0,-1 0 0,1-1 0,0 1 0,-1 0 0,0-5 0,2 6 0,0 1 0,0-1 0,0 1 0,0 0 0,0-1 0,0 1 0,0-1 0,1 1 0,-1 0 0,0-1 0,1 1 0,-1 0 0,1-1 0,-1 1 0,1 0 0,0 0 0,0 0 0,-1-1 0,1 1 0,0 0 0,0 0 0,0 0 0,0 0 0,0 0 0,0 1 0,1-1 0,-1 0 0,0 0 0,0 1 0,1-1 0,-1 1 0,0-1 0,1 1 0,-1-1 0,0 1 0,1 0 0,-1 0 0,2-1 0,1 1 0,-1 0 0,1 0 0,-1 0 0,0 0 0,1 1 0,-1-1 0,0 1 0,1 0 0,-1 0 0,0 0 0,6 3 0,-8-3 0,1-1 0,0 1 0,-1 0 0,0 0 0,1 0 0,-1 0 0,1 0 0,-1 0 0,0 1 0,0-1 0,0 0 0,0 1 0,0-1 0,0 0 0,0 1 0,0 0 0,-1-1 0,1 1 0,0-1 0,-1 1 0,1 0 0,-1-1 0,0 1 0,0 2 0,0-3 0,0 1 0,-1-1 0,1 0 0,-1 0 0,1 1 0,-1-1 0,0 0 0,1 0 0,-1 0 0,0 0 0,0 0 0,0 0 0,0 0 0,0 0 0,0 0 0,0 0 0,0-1 0,0 1 0,0 0 0,0-1 0,-1 1 0,1-1 0,0 1 0,0-1 0,-1 1 0,1-1 0,0 0 0,-2 0 0,-2 1 0,1 0 0,-1 0 0,1-1 0,-1 0 0,0 0 0,-8-1 0,11 1 0,1-1 0,-1 1 0,1-1 0,-1 1 0,1-1 0,-1 1 0,1-1 0,-1 0 0,1 0 0,0 0 0,0 0 0,-1 0 0,1 0 0,0 0 0,0 0 0,0 0 0,0-1 0,0 1 0,0 0 0,-1-4 0,2 4 0,-1 0 0,1 0 0,0 0 0,0 0 0,0 0 0,0 0 0,0 0 0,0 0 0,0 0 0,0 0 0,1 0 0,-1-1 0,0 1 0,1 0 0,-1 0 0,0 0 0,1 0 0,-1 0 0,1 1 0,0-1 0,-1 0 0,1 0 0,0 0 0,0 0 0,-1 1 0,1-1 0,0 0 0,0 1 0,0-1 0,0 0 0,1 0 0,8-3 0,0 0 0,0 0 0,1 1 0,0 0 0,-1 1 0,1 0 0,0 1 0,0 0 0,0 1 0,21 2 0,-29-2 0,-1 0 0,1 0 0,-1 1 0,1-1 0,-1 1 0,1 0 0,-1 0 0,0 0 0,1 0 0,-1 0 0,0 0 0,0 0 0,0 1 0,0-1 0,0 1 0,0 0 0,0 0 0,0-1 0,2 5 0,-3-4 0,0-1 0,-1 1 0,1 0 0,-1-1 0,1 1 0,-1-1 0,0 1 0,0 0 0,0-1 0,0 1 0,0 0 0,0-1 0,0 1 0,0 0 0,-1-1 0,1 1 0,-1 0 0,1-1 0,-1 1 0,0-1 0,1 1 0,-1-1 0,0 1 0,0-1 0,0 0 0,0 1 0,0-1 0,0 0 0,-3 2 0,4-2-20,-1-1 0,1 1 0,0-1 0,-1 1 0,1-1 0,-1 1 0,1-1 0,-1 0 0,1 1-1,-1-1 1,1 0 0,-1 1 0,0-1 0,1 0 0,-1 0 0,1 1 0,-1-1 0,0 0 0,1 0 0,-1 0 0,1 0 0,-1 0-1,0 0 1,1 0 0,-1 0 0,0 0 0,1 0 0,-1 0 0,1 0 0,-1-1 0,0 1 0,1 0 0,-1 0 0,1-1 0,-1 1-1,1 0 1,-1-1 0,1 1 0,-1 0 0,1-1 0,-1 1 0,1-1 0,-1 1 0,1-1 0,0 1 0,-1-1 0,1 1 0,0-1-1,-1 1 1,1-1 0,0 0 0,0 1 0,0-1 0,-1 1 0,1-1 0,0 0 0,0 1 0,0-1 0,0 0 0,0 1 0,0-1-1,0 0 1,0 1 0,1-1 0,-1 1 0,0-1 0,1-1 0,2-9-6806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0:32.7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70 24575,'0'-1'0,"1"0"0,-1 0 0,1 0 0,-1 0 0,1 0 0,-1 0 0,1 0 0,0 0 0,0 0 0,-1 0 0,1 0 0,0 0 0,0 0 0,0 1 0,0-1 0,0 0 0,0 1 0,0-1 0,0 0 0,0 1 0,0 0 0,0-1 0,1 1 0,-1 0 0,0-1 0,0 1 0,0 0 0,0 0 0,2 0 0,2-1 0,0 1 0,0-1 0,0 1 0,0 0 0,8 2 0,-2 3 0,-14 0 0,-18 1 0,19-6 0,0 0 0,1 0 0,-1 0 0,0-1 0,0 1 0,0-1 0,0 1 0,1-1 0,-1 0 0,0 1 0,0-1 0,1 0 0,-1 0 0,1 0 0,-1 0 0,1-1 0,-1 1 0,1 0 0,0-1 0,-1 1 0,1-1 0,0 1 0,-1-3 0,2 6 0,0 0 0,1-1 0,-1 1 0,0-1 0,0 1 0,-1-1 0,1 1 0,0-1 0,0 1 0,-1-1 0,1 1 0,-1-1 0,1 1 0,-1-1 0,0 0 0,0 1 0,1-1 0,-1 0 0,-2 2 0,3-3 0,0 1 0,-1-1 0,1 0 0,-1 1 0,1-1 0,0 0 0,-1 1 0,1-1 0,-1 0 0,1 0 0,-1 1 0,1-1 0,-1 0 0,1 0 0,0 0 0,-1 0 0,1 0 0,-1 0 0,1 0 0,-1 0 0,1 0 0,-1 0 0,0 0 0,0 0 0,0-1 0,0 1 0,1-1 0,-1 1 0,0-1 0,0 0 0,1 1 0,-1-1 0,1 0 0,-1 1 0,0-1 0,1 0 0,0 0 0,-1 0 0,1 1 0,-1-1 0,1 0 0,-1-1 0,1-1 0,-1 1 0,1-1 0,0 0 0,-1 1 0,1-1 0,0 0 0,1 0 0,-1 1 0,0-1 0,1 0 0,0 1 0,-1-1 0,1 1 0,0-1 0,0 1 0,3-5 0,-4 6 0,1 0 0,-1 1 0,1-1 0,-1 0 0,1 0 0,0 0 0,-1 0 0,1 0 0,0 1 0,0-1 0,-1 0 0,1 1 0,0-1 0,0 1 0,0-1 0,0 1 0,0-1 0,0 1 0,0-1 0,0 1 0,0 0 0,0 0 0,0-1 0,0 1 0,0 0 0,0 0 0,0 0 0,0 0 0,0 0 0,0 1 0,1-1 0,-1 0 0,0 0 0,0 1 0,0-1 0,0 0 0,0 1 0,-1-1 0,1 1 0,0-1 0,0 1 0,0 0 0,0-1 0,0 2 0,0-1 0,0 0 0,0-1 0,0 1 0,-1 0 0,1 0 0,-1-1 0,1 1 0,0 0 0,-1 0 0,1 0 0,-1 0 0,0 0 0,1 0 0,-1 0 0,0 0 0,0 0 0,1 0 0,-1 0 0,0 0 0,0 0 0,0 0 0,0 0 0,0 0 0,-1 0 0,1 0 0,0 0 0,0 0 0,-1 0 0,1 0 0,0 0 0,-1 0 0,1 0 0,-1 0 0,1 0 0,-1-1 0,0 1 0,1 0 0,-1 0 0,0-1 0,0 1 0,1 0 0,-1-1 0,0 1 0,0-1 0,0 1 0,-2 0 0,2 1 0,-1-1 0,0 0 0,0 0 0,0 0 0,-1 0 0,1 0 0,0-1 0,0 1 0,0 0 0,0-1 0,-1 0 0,1 1 0,0-1 0,-1 0 0,1 0 0,0-1 0,0 1 0,-1 0 0,1-1 0,0 1 0,-4-2 0,5 1 0,1 1 0,-1 0 0,1 0 0,0 0 0,-1-1 0,1 1 0,-1 0 0,1-1 0,0 1 0,-1 0 0,1-1 0,0 1 0,-1-1 0,1 1 0,0-1 0,-1 1 0,1-1 0,0 1 0,0 0 0,0-1 0,0 1 0,-1-1 0,1 1 0,0-1 0,0 1 0,0-1 0,0 0 0,0 1 0,0-1 0,0 1 0,0-1 0,1 1 0,-1-1 0,0 1 0,0-1 0,0 1 0,0-1 0,1 1 0,-1 0 0,0-1 0,0 1 0,1-1 0,-1 1 0,0 0 0,1-1 0,-1 1 0,1-1 0,-1 1 0,0 0 0,1 0 0,-1-1 0,2 1 0,-1-1 0,-1 1 0,1-1 0,0 1 0,0-1 0,0 1 0,0 0 0,0-1 0,0 1 0,0 0 0,0 0 0,0 0 0,0 0 0,1 0 0,-1 0 0,0 0 0,0 0 0,0 0 0,0 0 0,0 1 0,0-1 0,0 0 0,0 1 0,0-1 0,-1 1 0,1-1 0,0 1 0,0-1 0,0 1 0,1 1 0,1 2 24,-1 0-1,1 0 1,-1 0-1,0 1 1,0-1 0,0 1-1,-1 0 1,0-1-1,0 1 1,0 0-1,1 6 1,-1 5-495,0 0 0,-2 19 0,1-32-49,-1 1 0,0 0 0,0-1 0,0 1 0,0 0 0,-1-1 1,1 1-1,-1-1 0,0 0 0,-4 6 0,5-8 522,1 0-1,-1 0 1,0 0-1,0 0 1,1-1 0,-1 1-1,0 0 1,0 0-1,0-1 1,0 1-1,0-1 1,1 1-1,-1-1 1,0 1-1,0-1 1,0 0 0,-1 1-1,1-1 1,0 0-1,0 0 1,0 0-1,0 0 1,0 0-1,0 0 1,0 0 0,0 0-1,0 0 1,0 0-1,0-1 1,0 1-1,0 0 1,0-1-1,0 1 1,0-1-1,0 1 1,0-1 0,0 1-1,0-1 1,0 0-1,0 1 1,-1-3-1,0 0-6,0 0 0,0 0 0,0-1-1,0 1 1,1-1 0,-1 1 0,1-1 0,0 1-1,0-1 1,0 0 0,0 0 0,1 0-1,0 0 1,-1 1 0,1-1 0,1 0 0,-1 0-1,2-5 1,-2 3 108,1 1-1,0-1 1,1 0-1,0 1 1,-1-1-1,2 1 0,-1 0 1,1 0-1,-1 0 1,2 0-1,5-8 1,-8 11-6,0 1-1,1 0 1,-1-1 0,1 1-1,-1 0 1,1 0 0,-1 0 0,1 0-1,-1 0 1,1 0 0,0 1-1,0-1 1,-1 1 0,1-1-1,0 1 1,0-1 0,0 1 0,3 0-1,-3 0 1,-1 0 0,0 1-1,1-1 1,-1 1 0,0 0-1,1-1 1,-1 1 0,0 0 0,0 0-1,0 0 1,0-1 0,1 1-1,-1 0 1,0 1 0,-1-1-1,1 0 1,0 0 0,1 3 0,0 0 34,0 0 1,0 0 0,-1 1 0,1-1 0,-1 0 0,0 1 0,0-1 0,-1 1 0,0 0 0,1-1 0,-1 1 0,-1-1-1,1 1 1,-2 4 0,1-5-132,0 0 0,-1-1 0,0 0 0,1 1 0,-1-1 0,0 0 0,-1 0 0,1 0 0,0 0 0,-1 0 0,0-1 0,-4 4 0,6-5 0,0 0 0,-1 0 0,1 0 0,-1 0 0,1 0 0,-1 0 0,1-1 0,-1 1 0,1-1 0,-1 1 0,0-1 0,1 1 0,-1-1 0,0 0 0,1 0 0,-1 0 0,0 0 0,1 0 0,-1 0 0,0 0 0,1-1 0,-1 1 0,0 0 0,1-1 0,-1 0 0,1 1 0,-1-1 0,-2-2 0,4 3 8,-1 0 0,1 0 0,-1 0-1,1-1 1,-1 1 0,1 0 0,0 0-1,-1-1 1,1 1 0,0 0 0,-1-1-1,1 1 1,0 0 0,0-1 0,-1 1-1,1-1 1,0 1 0,0 0 0,0-1-1,-1 1 1,1-1 0,0 1 0,0-1-1,0 1 1,0-1 0,0 1 0,0-1-1,0 1 1,0 0 0,0-1 0,0 1-1,0-1 1,0 1 0,0-1 0,1 1 0,-1-1-1,0 1 1,0 0 0,0-1 0,1 1-1,-1-1 1,0 1 0,1-1 0,0 0-122,0 0 0,0 1 0,0-1 0,0 0 1,0 1-1,0-1 0,1 1 0,-1-1 1,0 1-1,0 0 0,1 0 0,-1-1 1,0 1-1,3 0 0,9 1-6712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0:34.9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127 194 24575,'0'-8'0,"0"0"0,0 0 0,1 0 0,0 0 0,0 0 0,5-12 0,-5 18 0,0 0 0,0 0 0,0 0 0,0 0 0,1 0 0,-1 0 0,1 0 0,-1 0 0,1 1 0,0-1 0,-1 1 0,1-1 0,0 1 0,0 0 0,0 0 0,0 0 0,1 0 0,-1 0 0,0 0 0,0 0 0,0 1 0,1-1 0,-1 1 0,0 0 0,1 0 0,-1-1 0,3 2 0,4 1 0,-12 4 0,-16 4 0,16-10 0,-1 1 0,1-1 0,0 1 0,0-1 0,0 0 0,0 0 0,0-1 0,0 1 0,0 0 0,0-1 0,0 0 0,0 0 0,0 0 0,0 0 0,1 0 0,-5-3 0,6 3 0,-1 0 0,1 0 0,-1 0 0,1-1 0,0 1 0,0 0 0,-1-1 0,1 1 0,0-1 0,0 1 0,0-1 0,0 0 0,1 1 0,-1-1 0,0 0 0,1 0 0,-1 0 0,1 1 0,0-1 0,0 0 0,-1 0 0,1 0 0,0 0 0,1 0 0,-1 1 0,0-1 0,0 0 0,2-3 0,-2 4 0,1-1 0,0 1 0,0-1 0,0 1 0,0 0 0,0-1 0,0 1 0,0 0 0,1 0 0,-1 0 0,0 0 0,3-2 0,-3 3 0,-1 0 0,0-1 0,0 1 0,1 0 0,-1 0 0,0-1 0,0 1 0,1 0 0,-1 0 0,0 0 0,1 0 0,-1-1 0,0 1 0,1 0 0,-1 0 0,1 0 0,-1 0 0,0 0 0,1 0 0,-1 0 0,0 0 0,1 0 0,-1 0 0,0 0 0,1 0 0,-1 0 0,0 0 0,1 1 0,-1-1 0,0 0 0,1 0 0,-1 0 0,0 0 0,1 1 0,-1-1 0,0 0 0,1 0 0,-1 1 0,0-1 0,0 0 0,0 1 0,1-1 0,-1 0 0,0 0 0,0 1 0,0-1 0,0 0 0,1 1 0,-1-1 0,0 0 0,0 1 0,0-1 0,0 1 0,0-1 0,0 0 0,0 1 0,0-1 0,0 0 0,0 1 0,-1 1 0,1-1 0,-1 0 0,0 1 0,1-1 0,-1 0 0,0 1 0,0-1 0,0 0 0,0 0 0,0 0 0,0 0 0,0 0 0,0 0 0,-1 0 0,1 0 0,-2 1 0,-24 12 0,22-12 0,1 0 0,-1 0 0,0-1 0,0 0 0,1 0 0,-1 0 0,0-1 0,0 1 0,-9-1 0,13-1 0,0 1 0,0 0 0,0 0 0,0 0 0,0-1 0,0 1 0,0 0 0,0-1 0,-1 1 0,1-1 0,1 0 0,-1 1 0,0-1 0,0 0 0,0 1 0,0-1 0,0 0 0,-1-1 0,2 0 0,-1 1 0,1 0 0,-1-1 0,1 1 0,0-1 0,0 1 0,0 0 0,0-1 0,0 1 0,0-1 0,0 1 0,0 0 0,0-1 0,1 1 0,-1-1 0,0 1 0,1 0 0,-1-1 0,2-1 0,0 0 0,-1 0 0,1 0 0,0 0 0,0 1 0,0-1 0,0 0 0,0 1 0,1 0 0,-1-1 0,1 1 0,0 0 0,-1 0 0,1 0 0,0 1 0,0-1 0,0 1 0,0 0 0,1-1 0,5 0 0,-7 2 0,0-1 0,0 1 0,0 0 0,0 0 0,0 0 0,0 0 0,0 0 0,0 1 0,0-1 0,0 0 0,-1 1 0,1 0 0,0-1 0,0 1 0,0 0 0,-1 0 0,1 0 0,0 0 0,-1 0 0,1 1 0,-1-1 0,0 0 0,1 1 0,-1-1 0,0 1 0,0-1 0,0 1 0,0-1 0,0 1 0,0 0 0,0 0 0,0-1 0,-1 1 0,1 0 0,0 3 0,2 9 0,-1 0 0,0 0 0,-1 0 0,-1 0 0,0 0 0,-1 0 0,0 0 0,-1-1 0,-5 17 0,6-27 0,0 0 0,0 0 0,-1 0 0,1 0 0,-1-1 0,0 1 0,0-1 0,0 1 0,0-1 0,0 1 0,0-1 0,-1 0 0,1 0 0,-1 0 0,1-1 0,-1 1 0,0 0 0,0-1 0,0 0 0,0 0 0,0 0 0,0 0 0,0 0 0,0-1 0,0 1 0,0-1 0,-1 0 0,-4 0 0,5 0 0,1 0 0,0-1 0,0 1 0,0-1 0,-1 0 0,1 1 0,0-1 0,0 0 0,0 0 0,0-1 0,0 1 0,1 0 0,-1-1 0,0 1 0,0-1 0,1 1 0,-1-1 0,1 0 0,0 0 0,-1 1 0,1-1 0,0 0 0,0 0 0,0-1 0,0 1 0,0 0 0,1 0 0,-1 0 0,1 0 0,0-1 0,-1 1 0,1 0 0,0 0 0,0-1 0,0 1 0,0 0 0,1 0 0,-1-1 0,1 1 0,0-2 0,0 0 0,0 0 0,0 1 0,0 0 0,1-1 0,-1 1 0,1 0 0,0-1 0,0 1 0,0 0 0,0 0 0,0 1 0,1-1 0,-1 0 0,6-3 0,-3 2 0,1 0 0,0 1 0,0 0 0,0 0 0,0 0 0,1 1 0,9-3 0,1 2 0,0 0 0,0 2 0,1-1 0,-1 2 0,25 2 0,-39-1 0,0-1 0,0 1 0,0-1 0,0 1 0,0 0 0,-1 0 0,1 0 0,0 1 0,-1-1 0,1 1 0,0-1 0,-1 1 0,0 0 0,4 3 0,-5-4 0,-1 0 0,1 0 0,-1-1 0,1 1 0,-1 0 0,1 0 0,-1 0 0,0 0 0,1 0 0,-1 0 0,0 0 0,0 0 0,1 0 0,-1-1 0,0 1 0,0 0 0,0 0 0,-1 2 0,1-1 0,-1-1 0,1 1 0,-1-1 0,0 1 0,1-1 0,-1 0 0,0 1 0,0-1 0,0 0 0,0 0 0,0 0 0,-1 0 0,1 0 0,0 0 0,-2 1 0,-2 1 0,1 0 0,-1-1 0,0 0 0,0 0 0,0 0 0,0 0 0,-1-1 0,-9 1 0,12-1 0,0-1 0,0 0 0,0 0 0,0 0 0,0 0 0,0 0 0,0-1 0,0 1 0,0-1 0,0 0 0,0 0 0,0 0 0,0 0 0,1 0 0,-1-1 0,-3-2 0,5 3-34,0 1 0,1-1 0,-1 0 0,1 0 0,-1 0-1,1 0 1,-1 0 0,1 0 0,-1 0 0,1 0 0,0 0 0,-1-1 0,1 1-1,0 0 1,0 0 0,0 0 0,0 0 0,0 0 0,0 0 0,0 0-1,1 0 1,-1-1 0,0 1 0,1 0 0,-1 0 0,0 0 0,1 0 0,-1 0-1,1 0 1,0 0 0,-1 1 0,1-1 0,0 0 0,-1 0 0,1 0 0,0 1-1,0-1 1,0 0 0,2 0 0,11-11-6792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0:37.2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167 0 24575,'2'39'0,"-1"-27"0,0 1 0,-1-1 0,0 0 0,-1 0 0,-1 0 0,-4 20 0,6-30 0,-1-1 0,1 0 0,-1 1 0,1-1 0,-1 0 0,1 1 0,-1-1 0,0 0 0,1 0 0,-1 0 0,0 0 0,0 0 0,0 0 0,0 0 0,0 0 0,0 0 0,0 0 0,0 0 0,-1 0 0,1-1 0,0 1 0,0-1 0,-1 1 0,1-1 0,0 1 0,-1-1 0,1 0 0,0 1 0,-1-1 0,1 0 0,0 0 0,-1 0 0,1 0 0,-1 0 0,1-1 0,0 1 0,-1 0 0,-1-1 0,1 0 0,1 0 0,-1 0 0,1 0 0,0 0 0,-1-1 0,1 1 0,0 0 0,0 0 0,0-1 0,0 1 0,0-1 0,0 1 0,0-1 0,0 1 0,1-1 0,-1 0 0,1 1 0,-1-1 0,1 0 0,0 1 0,-1-1 0,1 0 0,0 0 0,0 1 0,0-1 0,0 0 0,1 0 0,-1 1 0,0-1 0,1 0 0,0-2 0,0 3 0,-1-1 0,0 0 0,1 0 0,0 0 0,-1 1 0,1-1 0,0 0 0,0 1 0,0-1 0,0 1 0,0-1 0,0 1 0,1-1 0,-1 1 0,0 0 0,1 0 0,-1-1 0,1 1 0,-1 0 0,1 0 0,0 1 0,-1-1 0,1 0 0,0 0 0,0 1 0,-1-1 0,1 1 0,0 0 0,0-1 0,0 1 0,0 0 0,0 0 0,-1 0 0,1 1 0,0-1 0,0 0 0,0 0 0,0 1 0,-1 0 0,1-1 0,0 1 0,0 0 0,-1 0 0,3 1 0,2 1 0,0 1 0,-1-1 0,0 1 0,0 0 0,0 0 0,0 1 0,0 0 0,-1-1 0,0 1 0,0 1 0,-1-1 0,4 7 0,-6-10 0,0 0 0,0 0 0,0 1 0,0-1 0,-1 0 0,1 1 0,-1-1 0,1 1 0,-1-1 0,0 1 0,0-1 0,0 1 0,-1-1 0,1 1 0,0-1 0,-1 0 0,0 1 0,1-1 0,-1 0 0,-2 5 0,1-4 0,-1 0 0,1 0 0,-1 0 0,0-1 0,1 1 0,-1 0 0,0-1 0,-1 0 0,1 0 0,0 0 0,0 0 0,-6 2 0,1-2 0,0 1 0,1-1 0,-1 0 0,0 0 0,0-1 0,0 0 0,0-1 0,0 1 0,-1-2 0,1 1 0,0-1 0,-13-3 0,18 2-147,0 1-1,0-1 1,0 1-1,0-1 1,0 0-1,1 0 1,-1 0-1,0 0 1,1-1-1,0 1 1,0-1 0,0 1-1,0-1 1,0 0-1,0 0 1,1 0-1,-1 0 1,1 0-1,0 0 1,0 0-1,0 0 1,0-5-1,0 6 48,1 0 1,0 0-1,-1-1 0,1 1 0,0 0 1,1 0-1,-1-1 0,0 1 0,1 0 1,-1 0-1,1-1 0,0 1 0,0 0 1,-1 0-1,2 0 0,-1 0 0,0 0 0,0 0 1,0 0-1,1 1 0,-1-1 0,1 0 1,0 1-1,-1-1 0,1 1 0,0 0 1,0-1-1,0 1 0,0 0 0,0 0 1,0 0-1,0 0 0,3 0 0,-1 0 231,0 0-1,0 0 1,1 0-1,-1 1 1,0 0-1,0 0 0,1 0 1,-1 0-1,0 0 1,0 1-1,1 0 1,-1 0-1,0 0 1,0 0-1,0 1 1,0 0-1,0 0 1,0 0-1,-1 0 0,1 0 1,-1 1-1,1 0 1,-1-1-1,0 1 1,5 6-1,-5-4 32,0-1-1,0 1 1,0-1-1,0 1 1,-1 0-1,0 0 1,0 0-1,0 0 1,-1 0 0,0 0-1,0 1 1,0-1-1,0 0 1,-1 1-1,0-1 1,0 0-1,-1 1 1,1-1-1,-1 1 1,-2 6-1,2-9-161,-1 1 0,1-1 0,-1 0 0,0 0 0,0 0 0,0 0 0,0-1 0,0 1 0,0 0 0,-1-1 0,1 1 0,-1-1 0,0 0 0,0 0 0,0 0 0,0 0 0,0-1 0,0 1 0,0-1 0,-1 0 0,1 0 0,-5 1 0,-3 0 0,1 0 0,-1-1 0,1 0 0,-1-1 0,1 0 0,-14-3 0,22 3 8,0 0 0,0 0 0,0 0 0,0-1 0,0 1-1,0-1 1,-1 0 0,2 0 0,-1 0 0,0 1 0,0-2-1,0 1 1,0 0 0,0 0 0,1-1 0,-1 1 0,-2-3 0,3 2 0,1 1 0,-1-1 1,0 0-1,1 1 0,-1-1 0,1 0 1,-1 0-1,1 1 0,0-1 1,0 0-1,0 0 0,0 1 1,0-1-1,0 0 0,0 0 1,1-3-1,2-3-185,0 0 1,0 1-1,1-1 0,0 1 1,0-1-1,1 1 0,8-9 1,-6 8-1392,0 0 1,16-13 0,-14 14 1278,2 0-1,-1 1 1,1-1-1,13-4 1,-8 5 372,1 0-1,0 1 1,0 1-1,0 0 1,21 0-1,-31 3-98,-1 1-1,1 1 1,0-1-1,-1 1 1,10 2-1,-14-2 32,0-1 0,-1 1 1,1 0-1,0-1 0,-1 1 0,1 0 0,0 0 0,-1 0 0,1 0 0,1 3 1,-2-4 24,-1 1 1,1-1 0,-1 1 0,1 0 0,-1-1 0,0 1 0,1 0 0,-1 0 0,0-1 0,0 1-1,0 0 1,0 0 0,1-1 0,-1 1 0,0 0 0,0 0 0,0 0 0,-1-1 0,1 1 0,0 0-1,0 0 1,0-1 0,0 1 0,-1 0 0,0 1 0,1-1 363,-1 0-1,0 1 1,0-1 0,0 0-1,0 1 1,0-1 0,0 0 0,0 0-1,0 0 1,0 0 0,-3 1-1,-18 8 855,-24-2-3037,46-8 1744,-25 2-6791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1:05.0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2 420 24575,'0'-2'0,"1"-1"0,-1 1 0,1-1 0,0 1 0,0-1 0,0 1 0,0-1 0,0 1 0,1 0 0,-1 0 0,1-1 0,-1 1 0,1 0 0,0 0 0,3-3 0,36-26 0,-32 25 0,1-2-385,31-19-3353,-40 26 3636,1 1-1,-1-1 1,0 0 0,1 1-1,-1-1 1,1 1 0,-1-1-1,1 1 1,-1 0 0,1-1-1,-1 1 1,1 0 0,-1 0-1,1 0 1,-1 0 0,1 1-1,-1-1 1,1 0 0,-1 1-1,1-1 1,-1 1 0,0-1-1,1 1 1,-1-1 0,3 3-1,-4-3 101,0 0 0,1 0 0,-1 1 0,0-1 0,1 1 0,-1-1 0,0 0 0,1 1 0,-1-1 0,0 1 0,0-1 0,0 0 0,1 1 0,-1-1 0,0 1 0,0-1 0,0 1 0,0-1 0,0 1 0,0-1 0,0 1 0,0-1 0,0 1 0,0-1 0,0 1 0,0-1 0,0 0 0,0 1 0,0-1 0,-1 1 0,1-1 0,0 1 0,0-1 0,-1 1 0,1-1 0,0 0 0,0 1 0,-1-1 0,1 0 1,0 1-1,-1-1 0,1 0 0,-1 1 0,1-1 0,0 0 0,-1 0 0,1 1 0,-2-1 0,1 1 104,-1 0 0,1 0 1,-1-1-1,0 1 0,0 0 1,1-1-1,-1 1 0,0-1 1,0 0-1,0 0 1,-3 1-1,4-2 128,0 1-1,0 0 1,-1-1 0,1 1-1,0-1 1,0 0 0,0 1-1,0-1 1,0 0 0,0 1-1,1-1 1,-1 0 0,0 0-1,0 0 1,-1-1 0,2 2-192,0-1 0,0 1 0,0 0 0,-1-1 0,1 1 0,0 0 0,0-1 0,0 1 0,0 0 0,0-1 0,0 1 0,-1 0 0,1-1 0,0 1 0,0 0 0,0-1 0,0 1 1,0-1-1,1 1 0,-1 0 0,0-1 0,0 1 0,0 0 0,0-1 0,0 1 0,0 0 0,0-1 0,1 1 0,-1 0 0,0 0 0,0-1 0,0 1 0,1 0 0,-1-1 0,0 1 0,1 0 1,-1 0-1,0 0 0,0-1 0,1 1 0,-1 0 0,0 0 0,1 0 0,-1 0 0,0 0 0,1-1 0,-1 1 0,0 0 0,1 0 0,-1 0 0,1 0 0,-2 1-38,-1-1 0,1 0 0,0 1 0,0-1 0,-1 0 0,1 0 0,0 0 0,0 0 0,-1 0 0,1 0 0,0 0 0,-1-1 0,1 1 0,0 0 0,0-1 0,-1 1 0,1-1 0,0 1 0,0-1 0,0 1 0,0-1 0,0 0 0,0 0 0,0 0 0,0 1 0,0-1 0,0 0 0,0 0 0,0 0 0,1 0 0,-1-1 0,0 1 0,1 0 0,-1 0 0,1 0 0,-1-2 0,1 0 0,-1 1 0,1 0 0,0 0 0,0-1 0,1 1 0,-1 0 0,0 0 0,1-1 0,-1 1 0,1 0 0,0 0 0,0 0 0,0 0 0,0 0 0,0 0 0,0 0 0,0 0 0,1 0 0,-1 0 0,1 1 0,0-1 0,-1 1 0,1-1 0,0 1 0,0 0 0,3-3 0,-4 3 0,1 0 0,-1 0 0,1 0 0,-1 0 0,1 1 0,-1-1 0,1 0 0,0 0 0,-1 1 0,1-1 0,0 1 0,-1 0 0,1-1 0,0 1 0,0 0 0,0 0 0,-1 0 0,1 0 0,0 1 0,0-1 0,-1 0 0,1 1 0,0-1 0,0 1 0,-1 0 0,1-1 0,-1 1 0,1 0 0,-1 0 0,1 0 0,-1 0 0,3 2 0,-3-2 0,-1 0 0,1 0 0,-1 0 0,1 0 0,-1 1 0,1-1 0,-1 0 0,0 0 0,0 0 0,1 0 0,-1 1 0,0-1 0,0 0 0,0 0 0,0 0 0,0 0 0,-1 1 0,1-1 0,0 0 0,0 0 0,-1 2 0,-1 0 0,1-1 0,0 1 0,-1 0 0,0-1 0,1 0 0,-1 1 0,0-1 0,-5 4 0,6-4 0,0-1 0,-1 1 0,0-1 0,1 1 0,-1-1 0,0 0 0,0 0 0,1 0 0,-1 0 0,0 0 0,0 0 0,0 0 0,0-1 0,0 1 0,-1-1 0,1 0 0,0 1 0,0-1 0,0 0 0,0 0 0,0 0 0,0-1 0,-1 1 0,1 0 0,0-1 0,-4-1 0,4 0 0,0 0 0,0-1 0,0 1 0,0-1 0,1 1 0,-1-1 0,1 0 0,-1 0 0,1 0 0,0 1 0,0-1 0,0 0 0,0-1 0,1 1 0,-1-3 0,-1-48 0,4 36 0,0 1 0,2 0 0,0 0 0,1 0 0,1 1 0,1-1 0,12-21 0,-17 34 0,0 0 0,0 1 0,1-1 0,-1 1 0,1 0 0,0-1 0,0 1 0,0 1 0,1-1 0,5-4 0,-7 6 0,-1 1 0,0-1 0,1 0 0,-1 1 0,1-1 0,-1 1 0,0 0 0,1 0 0,-1-1 0,1 1 0,-1 0 0,1 0 0,-1 0 0,1 1 0,-1-1 0,1 0 0,-1 0 0,1 1 0,-1-1 0,1 1 0,-1-1 0,0 1 0,1 0 0,-1 0 0,0-1 0,0 1 0,1 0 0,-1 0 0,0 0 0,0 0 0,0 0 0,0 1 0,1 1 0,0-1 0,0 0 0,-1 0 0,1 1 0,-1-1 0,1 0 0,-1 1 0,0-1 0,0 1 0,0 0 0,0-1 0,0 1 0,0 0 0,-1 0 0,0-1 0,1 1 0,-1 0 0,0 0 0,0 0 0,-1-1 0,1 1 0,0 0 0,-1 0 0,0-1 0,0 1 0,-1 4 0,-1-3 0,1 0 0,-1-1 0,0 1 0,0-1 0,0 1 0,-1-1 0,1 0 0,-1 0 0,1-1 0,-1 1 0,0-1 0,0 0 0,0 0 0,-8 3 0,10-5 0,0 1 0,1-1 0,-1 1 0,1 0 0,-1-1 0,1 1 0,-1 0 0,1 0 0,-1 0 0,1 0 0,0 0 0,-1 0 0,0 2 0,1-2 0,1 0 0,0 0 0,0 0 0,0 0 0,0 1 0,1-1 0,-1 0 0,0 0 0,0 0 0,1 0 0,-1 0 0,1 0 0,-1 0 0,1 0 0,-1 0 0,1 0 0,-1 0 0,1-1 0,0 1 0,-1 0 0,2 1 0,1 1 0,-1 0 0,1 1 0,-1-1 0,0 1 0,-1 0 0,1-1 0,0 1 0,-1 0 0,0 0 0,0 0 0,0 0 0,-1 0 0,1 0 0,-1 0 0,0 1 0,0-1 0,-1 6 0,0-5 0,-1 1 0,0-1 0,0 1 0,0-1 0,-1 0 0,0 0 0,0 0 0,0 0 0,-1-1 0,1 1 0,-1-1 0,-5 5 0,0 0 0,-1-1 0,1 0 0,-2 0 0,1-1 0,-16 8 0,25-14 0,0 0 0,0-1 0,0 0 0,-1 1 0,1-1 0,0 0 0,0 1 0,0-1 0,0 0 0,-1 0 0,1 0 0,0 0 0,0 0 0,0 0 0,-1 0 0,1-1 0,0 1 0,0 0 0,0-1 0,0 1 0,0-1 0,0 1 0,0-1 0,-2 0 0,1-1 0,1 0 0,-1 0 0,1 1 0,0-1 0,-1 0 0,1 0 0,0 0 0,0 0 0,0-1 0,1 1 0,-2-4 0,0-3 0,1 0 0,0 0 0,0 0 0,1 1 0,1-16 0,0 15 0,1 0 0,0 0 0,0 0 0,1 1 0,0-1 0,0 1 0,6-10 0,-8 16 0,0 0 0,0 0 0,0 0 0,1 0 0,-1 0 0,1 1 0,-1-1 0,1 0 0,0 1 0,0-1 0,0 1 0,0 0 0,0 0 0,0 0 0,0 0 0,0 0 0,0 0 0,0 0 0,1 0 0,-1 1 0,0-1 0,1 1 0,-1 0 0,0 0 0,1 0 0,-1 0 0,0 0 0,1 0 0,-1 1 0,0-1 0,0 1 0,4 1 0,-4-2-50,0 1-1,-1 0 1,1 0-1,-1 0 0,1 0 1,-1 0-1,1 0 1,-1 1-1,1-1 1,-1 0-1,0 1 0,0-1 1,0 1-1,0-1 1,0 1-1,0-1 1,0 1-1,0 0 0,-1 0 1,1-1-1,-1 1 1,1 0-1,-1 0 1,0 0-1,0-1 1,0 4-1,-1 10-6775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1:19.0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0 24575,'1'0'0,"0"0"0,0 1 0,0-1 0,0 1 0,0-1 0,0 0 0,0 1 0,0-1 0,-1 1 0,1 0 0,0-1 0,0 1 0,-1 0 0,1-1 0,0 1 0,-1 0 0,1 0 0,-1 0 0,1 0 0,-1-1 0,1 1 0,-1 0 0,0 0 0,1 0 0,-1 0 0,0 2 0,5 27 0,-5-25 0,-1-1 0,1 0 0,-1 1 0,0-1 0,-1 1 0,1-1 0,-3 4 0,-2 10 0,6-17 0,0-1 0,0 0 0,0 1 0,0-1 0,0 0 0,0 1 0,0-1 0,0 0 0,0 1 0,0-1 0,1 0 0,-1 1 0,0-1 0,0 0 0,0 0 0,0 1 0,0-1 0,1 0 0,-1 1 0,0-1 0,0 0 0,1 0 0,-1 0 0,0 1 0,0-1 0,1 0 0,-1 0 0,0 0 0,1 1 0,-1-1 0,0 0 0,0 0 0,1 0 0,-1 0 0,0 0 0,1 0 0,-1 0 0,0 0 0,1 0 0,-1 0 0,0 0 0,1 0 0,0 0 0,19-1 0,-14 1 0,4-1 0,18-1 0,-27 2 0,-1 0 0,1 0 0,-1 0 0,1 0 0,-1 0 0,1 0 0,-1 1 0,1-1 0,-1 0 0,1 0 0,-1 0 0,1 0 0,-1 1 0,1-1 0,-1 0 0,0 1 0,1-1 0,-1 0 0,1 1 0,-1-1 0,0 0 0,1 1 0,-1-1 0,0 1 0,0-1 0,1 0 0,-1 1 0,0-1 0,0 1 0,0-1 0,1 1 0,-1-1 0,0 1 0,0-1 0,0 1 0,0-1 0,0 1 0,0-1 0,0 1 0,0-1 0,0 1 0,0-1 0,0 1 0,-1 0 0,1 0 0,0-1 0,-1 1 0,1-1 0,0 1 0,0-1 0,-1 1 0,1-1 0,-1 1 0,1-1 0,0 0 0,-1 1 0,1-1 0,-1 1 0,1-1 0,-1 0 0,1 1 0,-1-1 0,1 0 0,-1 0 0,1 1 0,-1-1 0,0 0 0,1 0 0,-1 0 0,1 0 0,-1 0 0,0 0 0,1 0 0,-1 0 0,1 0 0,-1 0 0,0 0 0,1 0 0,-1 0 0,1 0 0,-1-1 0,1 1 0,-1 0 0,0 0 0,1-1 0,-1 1 0,1 0 0,-1-1 0,1 1 0,0-1 0,-1 1 0,1 0 0,-1-1 0,1 1 0,0-1 0,-1 1 0,1-1 0,0 1 0,0-1 0,-1 0 0,1 1 0,0-1 0,0 1 0,0-1 0,-1 1 0,1-1 0,0 0 0,0 1 0,0-1 0,0 1 0,1-2 0,-1 0 0,1 0 0,-1 0 0,1 1 0,0-1 0,-1 0 0,1 0 0,0 1 0,0-1 0,1 0 0,-1 1 0,0-1 0,0 1 0,1 0 0,-1-1 0,1 1 0,-1 0 0,1 0 0,0 0 0,-1 0 0,1 0 0,0 0 0,0 0 0,0 1 0,-1-1 0,1 1 0,0-1 0,0 1 0,0 0 0,0-1 0,0 1 0,0 0 0,0 1 0,0-1 0,0 0 0,0 0 0,0 1 0,0-1 0,-1 1 0,5 1 0,-6-2 0,1 1 0,-1-1 0,0 0 0,1 0 0,-1 0 0,1 1 0,-1-1 0,0 0 0,1 1 0,-1-1 0,0 0 0,0 1 0,1-1 0,-1 1 0,0-1 0,0 0 0,1 1 0,-1-1 0,0 1 0,0-1 0,0 1 0,0-1 0,1 0 0,-1 1 0,0-1 0,0 1 0,0-1 0,0 1 0,0-1 0,0 1 0,0-1 0,-1 1 0,1-1 0,0 1 0,-1 0 0,0 0 0,0 0 0,0 0 0,0 0 0,0 0 0,0 0 0,0-1 0,0 1 0,0 0 0,0-1 0,-1 1 0,0 0 0,-37 8 0,36-9 0,-1-1 0,1 1 0,-1-1 0,1 0 0,-1 0 0,1 0 0,-4-2 0,6 3 0,1 0 0,-1 0 0,0 0 0,1-1 0,-1 1 0,1 0 0,-1 0 0,0-1 0,1 1 0,-1 0 0,1-1 0,-1 1 0,1-1 0,-1 1 0,1 0 0,-1-1 0,1 1 0,0-1 0,-1 1 0,1-1 0,0 0 0,-1 1 0,1-1 0,0 1 0,0-1 0,0 1 0,-1-1 0,1 0 0,0 1 0,0-1 0,0 0 0,0 1 0,0-1 0,0 0 0,0 1 0,0-1 0,0 1 0,1-1 0,-1 0 0,0 1 0,0-1 0,0 1 0,1-1 0,0 0 0,-1 0 0,0 1 0,0 0 0,0-1 0,0 1 0,0 0 0,0 0 0,1-1 0,-1 1 0,0 0 0,0 0 0,0-1 0,1 1 0,-1 0 0,0 0 0,0 0 0,1-1 0,-1 1 0,0 0 0,1 0 0,-1 0 0,0 0 0,0 0 0,1 0 0,-1-1 0,0 1 0,1 0 0,-1 0 0,0 0 0,1 0 0,-1 0 0,0 0 0,1 0 0,-1 0 0,0 1 0,0-1 0,1 0 0,-1 0 0,0 0 0,1 0 0,3 12 0,-7-1 0,3-11 0,-1 0 0,1 0 0,-1 0 0,1 0 0,0 0 0,-1 0 0,1 0 0,-1 0 0,1 0 0,0 0 0,-1 0 0,1 0 0,-1 0 0,1 0 0,0 0 0,-1-1 0,1 1 0,-1 0 0,1 0 0,0-1 0,-1 1 0,1 0 0,0 0 0,-1-1 0,1 1 0,0 0 0,0-1 0,-1 1 0,1 0 0,0-1 0,0 1 0,-1-1 0,1 0 0,-1 0 0,0 0 0,1 0 0,-1 0 0,1 0 0,-1 1 0,1-1 0,0-1 0,-1 1 0,1 0 0,0 0 0,0 0 0,-1 0 0,1 0 0,0 0 0,0 0 0,0 0 0,0 0 0,1-2 0,-1 2 0,1 1 0,-1-1 0,0 0 0,1 1 0,-1-1 0,0 1 0,1-1 0,-1 1 0,1-1 0,-1 1 0,1-1 0,-1 1 0,1 0 0,-1-1 0,1 1 0,0 0 0,-1-1 0,1 1 0,-1 0 0,1 0 0,0-1 0,-1 1 0,1 0 0,0 0 0,-1 0 0,1 0 0,0 0 0,-1 0 0,1 0 0,0 0 0,-1 0 0,1 0 0,1 1 0,8 1 0,1 1 0,-1-1 0,14 7 0,-23-9 0,-1 0 0,0 0 0,0 0 0,0 0 0,0 0 0,1 1 0,-1-1 0,0 0 0,0 0 0,0 0 0,0 0 0,1 0 0,-1 0 0,0 0 0,0 1 0,0-1 0,0 0 0,0 0 0,1 0 0,-1 0 0,0 0 0,0 1 0,0-1 0,0 0 0,0 0 0,0 0 0,0 0 0,0 1 0,0-1 0,0 0 0,0 0 0,0 0 0,0 1 0,0-1 0,0 0 0,0 0 0,0 0 0,0 1 0,0-1 0,0 0 0,0 0 0,0 0 0,0 0 0,0 1 0,0-1 0,0 0 0,0 0 0,-1 0 0,-10 8 0,-18 3 0,22-9 0,-1-1 0,1 0 0,0 0 0,0-1 0,-1 0 0,-8-1 0,14 1 0,1 0 0,0 0 0,-1 0 0,1 0 0,-1-1 0,1 1 0,0 0 0,-1-1 0,1 1 0,0-1 0,-1 0 0,1 1 0,0-1 0,0 0 0,0 0 0,0 0 0,0 0 0,0 0 0,0 0 0,0 0 0,0 0 0,0 0 0,0 0 0,0 0 0,1 0 0,-1-1 0,1 1 0,-1 0 0,1-1 0,-1 1 0,1 0 0,0-1 0,-1 1 0,1-1 0,0 1 0,0 0 0,0-1 0,0 1 0,1-3 0,0 2 0,-1 1 0,1-1 0,0 0 0,0 1 0,0-1 0,0 0 0,0 1 0,0-1 0,1 1 0,-1 0 0,0-1 0,1 1 0,-1 0 0,1 0 0,-1 0 0,1 0 0,0 0 0,-1 0 0,1 1 0,0-1 0,0 0 0,0 1 0,0-1 0,2 1 0,4-2 0,1 1 0,-1 0 0,0 0 0,11 1 0,-15 1 0,-1-1 0,1 1 0,0 0 0,-1 0 0,1 0 0,0 1 0,3 1 0,-6-2 0,-1-1 0,1 0 0,0 0 0,-1 0 0,1 1 0,-1-1 0,1 0 0,0 1 0,-1-1 0,1 1 0,-1-1 0,1 1 0,-1-1 0,1 1 0,-1-1 0,1 1 0,-1-1 0,0 1 0,1 0 0,-1-1 0,0 1 0,1 0 0,-1-1 0,0 1 0,0 0 0,0-1 0,0 1 0,0 0 0,0-1 0,0 1 0,0 0 0,0 0 0,0-1 0,0 1 0,0 0 0,0-1 0,0 1 0,0 0 0,-1-1 0,1 1 0,0 0 0,-1 0 0,0 0 0,1-1 0,-1 0 0,0 1 0,1-1 0,-1 0 0,1 0 0,-1 1 0,0-1 0,1 0 0,-1 0 0,1 0 0,-1 0 0,0 0 0,1 0 0,-1 0 0,0 0 0,1 0 0,-1 0 0,1 0 0,-2-1 0,-5 1 0,11 10 0,2-32 0,-6 20 0,2-1 0,-1 1 0,0-1 0,0 1 0,1-1 0,-1 1 0,1 0 0,0 0 0,0 0 0,0 0 0,0 0 0,0 0 0,0 1 0,0-1 0,1 1 0,-1-1 0,0 1 0,1 0 0,-1 0 0,1 0 0,0 0 0,3 0 0,-1-1 0,1 1 0,-1-1 0,1 2 0,-1-1 0,1 1 0,0-1 0,-1 2 0,1-1 0,0 0 0,5 2 0,-10-2 0,0 1 0,0-1 0,1 0 0,-1 0 0,0 1 0,0-1 0,0 0 0,0 1 0,0 0 0,0-1 0,1 1 0,-1-1 0,-1 1 0,1 0 0,0 0 0,0 0 0,0-1 0,0 1 0,0 0 0,-1 0 0,1 0 0,0 0 0,-1 0 0,1 0 0,-1 1 0,1-1 0,-1 0 0,0 0 0,1 0 0,-1 0 0,0 1 0,0-1 0,0 0 0,0 0 0,0 0 0,0 1 0,0-1 0,0 0 0,0 0 0,-1 0 0,1 1 0,0-1 0,-1 0 0,1 0 0,-1 0 0,0 0 0,1 0 0,-1 0 0,0 0 0,0 1 0,-4 5 0,0-1 0,0 0 0,0 0 0,-1-1 0,0 1 0,-9 5 0,11-8 0,-1 0 0,0-1 0,0 0 0,-1 0 0,-9 3 0,14-5 0,-1 0 0,0 1 0,0-1 0,0 0 0,0 0 0,0 0 0,0 0 0,0 0 0,-2-1 0,3 1 0,0-1 0,1 1 0,-1 0 0,0-1 0,1 1 0,-1 0 0,0-1 0,1 1 0,-1-1 0,1 1 0,-1-1 0,1 1 0,-1-1 0,1 1 0,-1-1 0,1 0 0,0 1 0,-1-1 0,1 0 0,0 1 0,0-1 0,-1 0 0,1 1 0,0-1 0,0 0 0,0 0 0,0 0 0,0 0 0,0 0 0,1 1 0,-1-1 0,0 0 0,1 0 0,-1 1 0,0-1 0,1 0 0,-1 1 0,1-1 0,-1 0 0,1 1 0,-1-1 0,1 1 0,0-1 0,-1 0 0,1 1 0,0 0 0,-1-1 0,1 1 0,0-1 0,0 1 0,-1 0 0,1 0 0,0-1 0,0 1 0,0 0 0,-1 0 0,1 0 0,0 0 0,1 0 0,1-1 0,0 1 0,1-1 0,-1 1 0,1 0 0,-1 0 0,7 1 0,-8 0 0,0 0 0,-1 0 0,1 0 0,0 0 0,0 0 0,0 0 0,0 0 0,-1 1 0,1-1 0,-1 0 0,1 1 0,-1 0 0,1-1 0,-1 1 0,0 0 0,0 0 0,0-1 0,0 1 0,0 0 0,0 0 0,-1 0 0,1 0 0,-1 1 0,1-1 0,-1 0 0,0 0 0,1 0 0,-2 4 0,1-3 0,0 0 0,0 0 0,0 0 0,-1 0 0,1 0 0,-1-1 0,0 1 0,0 0 0,0 0 0,0-1 0,-1 1 0,1 0 0,-1-1 0,1 0 0,-1 1 0,0-1 0,0 0 0,0 0 0,0 0 0,-4 3 0,3-3 0,0-1 0,-1 1 0,1-1 0,0 0 0,0 0 0,-1 0 0,1 0 0,-1-1 0,1 1 0,-1-1 0,1 0 0,0 0 0,-1 0 0,1-1 0,-1 1 0,-4-2 0,7 2 0,-1-1 0,1 1 0,-1-1 0,1 0 0,-1 0 0,1 1 0,-1-1 0,1 0 0,0 0 0,0 0 0,-1-1 0,1 1 0,0 0 0,0 0 0,0-1 0,0 1 0,0 0 0,0-1 0,1 1 0,-1-1 0,0 1 0,1-1 0,-1 0 0,1 1 0,0-1 0,-1 1 0,1-1 0,0 0 0,0 1 0,0-1 0,0 0 0,0 1 0,1-1 0,0-3 0,-14 9 0,8-3 0,1 1 0,-1-1 0,1 0 0,-1 0 0,1-1 0,-6 1 0,9-1 0,0 0 0,0-1 0,0 1 0,0 0 0,0-1 0,0 1 0,0-1 0,0 1 0,0-1 0,0 0 0,1 1 0,-1-1 0,0 0 0,0 0 0,1 1 0,-1-1 0,0 0 0,1 0 0,-1 0 0,1 0 0,-1 0 0,1 0 0,-1 0 0,1 0 0,0 0 0,0 0 0,-1 0 0,1 0 0,0 0 0,0 0 0,0 0 0,0 0 0,0 0 0,0 0 0,0 0 0,1 0 0,-1 0 0,0 0 0,1 0 0,-1 0 0,1-2 0,0 0 0,1 1 0,-1-1 0,0 0 0,1 1 0,0-1 0,-1 1 0,1 0 0,0 0 0,0-1 0,0 1 0,0 0 0,1 1 0,-1-1 0,4-2 0,-5 4 0,0-1 0,1 0 0,-1 1 0,0-1 0,1 1 0,-1 0 0,0 0 0,1-1 0,-1 1 0,1 0 0,-1 0 0,0 0 0,1 0 0,-1 0 0,1 1 0,-1-1 0,0 0 0,1 1 0,-1-1 0,0 1 0,1-1 0,-1 1 0,0-1 0,0 1 0,1 0 0,-1 0 0,0 0 0,0 0 0,0 0 0,0 0 0,0 0 0,0 0 0,-1 0 0,1 0 0,0 0 0,0 1 0,-1-1 0,1 0 0,-1 0 0,1 2 0,1 3 0,0-1 0,-1 0 0,0 1 0,0-1 0,-1 1 0,1-1 0,-1 1 0,0-1 0,-2 7 0,0 2 0,-1-1 0,-8 23 0,9-32 0,1 0 0,-1 0 0,0 0 0,0-1 0,0 1 0,0 0 0,-1-1 0,1 0 0,-1 1 0,0-1 0,0 0 0,-6 4 0,9-7 0,-1 1 0,1-1 0,0 0 0,-1 0 0,1 0 0,0 1 0,-1-1 0,1 0 0,0 0 0,-1 0 0,1 0 0,-1 0 0,1 1 0,-1-1 0,1 0 0,0 0 0,-1 0 0,1 0 0,-1 0 0,1 0 0,0-1 0,-1 1 0,1 0 0,-1 0 0,1 0 0,0 0 0,-1 0 0,1-1 0,-1 1 0,1 0 0,0 0 0,-1-1 0,1 1 0,0 0 0,0 0 0,-1-1 0,1 1 0,0 0 0,-1-1 0,1 1 0,0 0 0,0-1 0,0 1 0,0-1 0,-1 1 0,1 0 0,0-1 0,0 1 0,0-1 0,0 1 0,0 0 0,0-1 0,0 1 0,0-1 0,0 1 0,0 0 0,0-1 0,0 1 0,0-1 0,1 0 0,-1-2 0,0 1 0,0-1 0,1 0 0,-1 0 0,1 0 0,0 1 0,2-5 0,-3 6-42,1 0-1,-1 0 0,1 0 1,0 1-1,-1-1 0,1 0 1,0 0-1,0 0 0,0 1 1,0-1-1,-1 0 0,1 1 1,0-1-1,0 1 0,0-1 1,0 1-1,0-1 0,1 1 1,-1 0-1,0 0 0,0-1 1,0 1-1,0 0 0,0 0 1,0 0-1,0 0 0,1 0 1,-1 0-1,0 1 0,0-1 1,2 1-1,8 3-6783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1:38.1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80 146 24575,'-8'-2'0,"7"2"0,1 0 0,0-1 0,-1 1 0,1 0 0,0 0 0,-1 0 0,1 0 0,0 0 0,-1 0 0,1-1 0,0 1 0,-1 0 0,1 0 0,0 0 0,-1 0 0,1 0 0,0 0 0,-1 0 0,1 1 0,0-1 0,-1 0 0,1 0 0,0 0 0,-1 0 0,1 0 0,0 0 0,-1 1 0,1-1 0,0 0 0,0 0 0,-1 0 0,1 1 0,0-1 0,0 0 0,-1 1 0,0 0 0,0 0 0,0 0 0,0 0 0,0-1 0,0 1 0,0 0 0,0 0 0,0-1 0,0 1 0,0-1 0,0 1 0,0-1 0,-1 1 0,1-1 0,0 0 0,0 1 0,-1-1 0,1 0 0,0 0 0,0 0 0,-1 0 0,1 0 0,0 0 0,-1-1 0,1 1 0,0 0 0,0-1 0,0 1 0,-1 0 0,1-1 0,-2-1 0,2 1 0,0 0 0,0 0 0,0 0 0,0 0 0,0 0 0,1 0 0,-1-1 0,0 1 0,0 0 0,1-1 0,-1 1 0,1-1 0,-1 1 0,1 0 0,0-1 0,0 1 0,-1-1 0,1 1 0,0-1 0,0 1 0,0-1 0,1 1 0,-1-1 0,0 1 0,0-1 0,1 1 0,1-3 0,22-46 0,-26 52 0,0 0 0,-1 0 0,0-1 0,1 1 0,-1 0 0,0-1 0,0 0 0,0 0 0,0 0 0,0 0 0,-3 1 0,7-2 0,-1 0 0,1 0 0,0 1 0,0-1 0,-1 0 0,1 1 0,0-1 0,0 0 0,-1 1 0,1-1 0,0 1 0,-1-1 0,1 1 0,-1 0 0,1-1 0,-1 1 0,1-1 0,-1 1 0,1 0 0,-1-1 0,0 1 0,1 1 0,6 22 0,-1-2 0,-4-14 0,0-4 0,-1-4 0,0 1 0,-1-1 0,1 0 0,0 1 0,-1-1 0,1 1 0,0 0 0,-1-1 0,1 1 0,-1-1 0,1 1 0,-1 0 0,1-1 0,-1 1 0,0 0 0,1 0 0,-1-1 0,0 1 0,1 0 0,-1 0 0,0-1 0,0 1 0,0 0 0,0 0 0,0 0 0,0-1 0,0 1 0,0 0 0,0 0 0,0 0 0,0-1 0,-1 1 0,1 0 0,0 0 0,-1 1 0,1-2 0,0 0 0,0 1 0,0-1 0,0 1 0,-1-1 0,1 1 0,0-1 0,0 0 0,-1 1 0,1-1 0,0 1 0,0-1 0,-1 0 0,1 1 0,0-1 0,-1 0 0,1 1 0,-1-1 0,1 0 0,0 0 0,-1 1 0,1-1 0,-1 0 0,1 0 0,-1 0 0,1 0 0,0 0 0,-1 1 0,1-1 0,-1 0 0,1 0 0,-1 0 0,1 0 0,-1 0 0,1-1 0,-1 1 0,1 0 0,-1 0 0,1 0 0,0 0 0,-1 0 0,1 0 0,-1-1 0,1 1 0,-1 0 0,1 0 0,0-1 0,-1 1 0,1 0 0,0-1 0,-1 1 0,1-1 0,-1 0 0,1 1 0,0-1 0,-1 0 0,1 0 0,0 1 0,0-1 0,-1 0 0,1 0 0,0 0 0,0 1 0,0-1 0,0 0 0,0 0 0,0 0 0,0 1 0,0-1 0,1 0 0,-1 0 0,0 0 0,0 1 0,1-1 0,-1 0 0,0 0 0,1 1 0,-1-1 0,1 0 0,-1 1 0,1-1 0,-1 0 0,1 1 0,0-1 0,-1 1 0,2-2 0,24-15 0,-14 12 0,1 1 0,-1 1 0,16-2 0,-46 6 0,13-1 0,-1 1 0,1-1 0,0 0 0,0 0 0,0 0 0,0-1 0,0 1 0,-1-1 0,1-1 0,0 1 0,-8-4 0,13 5 0,0 0 0,0 0 0,0 0 0,0 0 0,1 0 0,-1 0 0,0 0 0,0 0 0,0 0 0,0 0 0,0 0 0,1 0 0,-1 0 0,0 0 0,0-1 0,0 1 0,0 0 0,1 0 0,-1 0 0,0 0 0,0 0 0,0 0 0,0 0 0,0 0 0,0 0 0,1-1 0,-1 1 0,0 0 0,0 0 0,0 0 0,0 0 0,0 0 0,0-1 0,0 1 0,0 0 0,0 0 0,0 0 0,0 0 0,0-1 0,0 1 0,0 0 0,0 0 0,0 0 0,0 0 0,0-1 0,0 1 0,0 0 0,0 0 0,0 0 0,0 0 0,0-1 0,0 1 0,0 0 0,0 0 0,0 0 0,0 0 0,-1 0 0,1 0 0,0-1 0,0 1 0,0 0 0,0 0 0,0 0 0,0 0 0,-1 0 0,1 0 0,0 0 0,0 0 0,0-1 0,13 1 0,-11 1 0,-1 0 0,1 0 0,-1 0 0,1 0 0,-1 0 0,0 0 0,1 1 0,-1-1 0,0 0 0,0 1 0,0-1 0,0 1 0,0-1 0,0 1 0,-1-1 0,1 1 0,0-1 0,-1 1 0,1 0 0,-1 0 0,0-1 0,0 1 0,1 0 0,-1 0 0,0-1 0,0 1 0,-1 2 0,1-2 0,0 0 0,0-1 0,-1 1 0,1 0 0,0-1 0,-1 1 0,1-1 0,-1 1 0,0-1 0,0 1 0,1-1 0,-1 1 0,0-1 0,0 0 0,0 0 0,0 1 0,0-1 0,-1 0 0,1 0 0,0 0 0,0 0 0,-1 0 0,1 0 0,-1-1 0,1 1 0,-1 0 0,1-1 0,-1 1 0,-1 0 0,2-1 0,1 0 0,-1 0 0,1 0 0,0 1 0,-1-1 0,1 0 0,-1 0 0,1 0 0,-1 0 0,1 0 0,-1 0 0,1 0 0,0 0 0,-1 0 0,1 0 0,-1 0 0,1 0 0,-1-1 0,1 1 0,0 0 0,-1 0 0,1 0 0,-1-1 0,1 1 0,0 0 0,-1 0 0,1-1 0,0 1 0,-1 0 0,1-1 0,0 1 0,-1 0 0,1-1 0,0 1 0,0 0 0,0-1 0,-1 1 0,1-1 0,0 1 0,0 0 0,0-1 0,0 1 0,0-1 0,-1 0 0,2 0 0,-1 0 0,0 0 0,1 0 0,-1-1 0,1 1 0,-1 0 0,1 0 0,0 0 0,-1 0 0,1 0 0,0 0 0,0 1 0,-1-1 0,1 0 0,0 0 0,1 0 0,6-6 0,0 0 0,-1-1 0,0 1 0,-1-1 0,0-1 0,0 1 0,0-1 0,3-9 0,-4 8 0,0 1 0,1 0 0,0 1 0,0-1 0,0 1 0,1 0 0,10-7 0,-38 25 0,18-10 0,1 1 0,-1 0 0,1 0 0,0 0 0,-1 0 0,1 1 0,0-1 0,0 1 0,0-1 0,0 1 0,0 0 0,0 0 0,-2 3 0,0 3 0,0 0 0,0 0 0,1 1 0,0-1 0,1 1 0,0 0 0,-2 14 0,-4 18 0,7-40 0,1 0 0,0-1 0,-1 1 0,1 0 0,0-1 0,0 1 0,-1 0 0,1-1 0,0 1 0,0 0 0,0-1 0,0 1 0,0 0 0,0 0 0,0-1 0,0 1 0,0 0 0,0-1 0,0 1 0,1 0 0,-1-1 0,0 1 0,0 0 0,1-1 0,-1 1 0,0 0 0,1-1 0,-1 1 0,1-1 0,-1 1 0,1-1 0,-1 1 0,1-1 0,-1 1 0,1-1 0,-1 1 0,2 0 0,1-1 0,0 0 0,0 0 0,0 0 0,-1 0 0,1 0 0,0 0 0,0-1 0,4 0 0,-4 0 0,0 0 0,0 0 0,-1 0 0,1-1 0,0 1 0,-1 0 0,1-1 0,-1 0 0,0 1 0,0-1 0,1 0 0,-1 0 0,0-1 0,0 1 0,-1 0 0,1-1 0,0 1 0,-1-1 0,0 1 0,1-1 0,-1 0 0,0 1 0,0-1 0,-1 0 0,1 0 0,-1 0 0,1 0 0,-1 0 0,0 1 0,0-1 0,0 0 0,0 0 0,-1 0 0,1 0 0,-1 0 0,-1-4 0,2 6-4,-1 0 0,1 1 0,0-1-1,0 0 1,0 0 0,0 1 0,0-1 0,0 0-1,0 0 1,0 0 0,0 1 0,0-1 0,0 0 0,0 0-1,0 1 1,1-2 0,0-2-1290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2:14.5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100 80 24575,'-25'2'0,"12"-2"0,27-2 0,30-12 0,-44 13 0,0 1 0,1 0 0,-1 0 0,0 0 0,1 0 0,-1 0 0,0 0 0,0 0 0,1 0 0,-1 0 0,0 0 0,1 0 0,-1 0 0,0 0 0,0 0 0,1 0 0,-1 0 0,0 0 0,1 0 0,-1 1 0,0-1 0,0 0 0,1 0 0,-1 0 0,0 0 0,0 1 0,0-1 0,1 0 0,-1 0 0,0 0 0,0 1 0,0-1 0,1 0 0,-1 1 0,1 12 0,-1-12 0,0 1 0,-1 0 0,1-1 0,-1 1 0,1 0 0,-1-1 0,1 1 0,-1-1 0,0 1 0,0-1 0,0 1 0,0-1 0,0 0 0,-1 2 0,-22 6 0,24-8 0,-1-1 0,1 1 0,-1-1 0,0 1 0,1-1 0,-1 1 0,0-1 0,1 0 0,-1 1 0,0-1 0,0 0 0,1 1 0,-1-1 0,0 0 0,0 0 0,1 0 0,-1 0 0,0 0 0,0 0 0,0 0 0,1 0 0,-1 0 0,0 0 0,0-1 0,1 1 0,-1 0 0,0 0 0,0-1 0,1 1 0,-1 0 0,0-1 0,1 1 0,-1-1 0,0 1 0,1-1 0,-1 1 0,1-1 0,-1 1 0,1-1 0,-1 0 0,1 1 0,-1-1 0,1 0 0,0 1 0,-1-2 0,1 0 0,0 1 0,-1 0 0,1-1 0,0 1 0,0-1 0,0 1 0,1-1 0,-1 1 0,0-1 0,0 1 0,1 0 0,-1-1 0,1 1 0,-1 0 0,1-1 0,0 1 0,0 0 0,-1 0 0,1-1 0,0 1 0,0 0 0,0 0 0,0 0 0,0 0 0,3-1 0,-2 0 0,0 1 0,1 0 0,-1 0 0,1 0 0,0 0 0,-1 0 0,1 1 0,0-1 0,0 1 0,-1-1 0,1 1 0,3 0 0,-5 0 0,0 0 0,0 0 0,0 1 0,0-1 0,0 0 0,0 0 0,0 0 0,-1 1 0,1-1 0,0 0 0,0 1 0,0-1 0,-1 1 0,1-1 0,0 1 0,0-1 0,-1 1 0,1-1 0,-1 1 0,1 0 0,0-1 0,-1 1 0,1 0 0,-1 0 0,1-1 0,-1 1 0,0 0 0,1 0 0,-1 0 0,0 0 0,0-1 0,0 1 0,1 0 0,-1 0 0,0 0 0,0 0 0,0 0 0,0 0 0,0 0 0,-1-1 0,1 1 0,0 1 0,0-1 0,-1 1 0,1-1 0,0 0 0,0 0 0,-1 0 0,1 0 0,-1 1 0,1-1 0,-1 0 0,1 0 0,-1 0 0,0 0 0,1 0 0,-1 0 0,0-1 0,0 1 0,0 0 0,0 0 0,0 0 0,0-1 0,0 1 0,0-1 0,0 1 0,0 0 0,0-1 0,0 0 0,0 1 0,-1-1 0,1 0 0,0 0 0,0 1 0,0-1 0,-1 0 0,1 0 0,0 0 0,0 0 0,0-1 0,-1 1 0,1 0 0,0 0 0,0-1 0,0 1 0,0-1 0,0 1 0,-1-1 0,1 0 0,0 1 0,0-1 0,0 0 0,1 1 0,-1-1 0,0 0 0,0 0 0,0 0 0,1 0 0,-1 0 0,-1-2 0,1 1 0,-1-1 0,1 0 0,0 1 0,0-1 0,0 0 0,0 1 0,1-1 0,-1 0 0,1 0 0,0 0 0,0 0 0,0 0 0,0 1 0,0-1 0,0 0 0,1 0 0,-1 0 0,1 0 0,0 1 0,0-1 0,0 0 0,3-4 0,-2 5 0,0-1 0,1 0 0,-1 1 0,1 0 0,0-1 0,-1 1 0,1 0 0,0 1 0,0-1 0,1 0 0,-1 1 0,0 0 0,1 0 0,-1 0 0,0 0 0,1 0 0,-1 1 0,5-1 0,-4 0 0,-1 1 0,0 0 0,0 0 0,0 0 0,1 0 0,-1 0 0,0 1 0,0-1 0,0 1 0,0 0 0,0 0 0,0 0 0,0 0 0,0 1 0,0-1 0,0 1 0,4 3 0,-4-2 0,-1 0 0,0 0 0,0 0 0,0 0 0,0 1 0,0-1 0,-1 0 0,1 1 0,-1-1 0,0 1 0,0 0 0,0-1 0,-1 1 0,1 0 0,-1 5 0,1-1 0,-1 1 0,0-1 0,-3 15 0,3-21 0,0 0 0,-1 0 0,1 1 0,-1-1 0,0 0 0,1 0 0,-1 0 0,0 0 0,0 0 0,0 0 0,-1-1 0,1 1 0,0 0 0,-1 0 0,1-1 0,-1 1 0,0-1 0,1 1 0,-4 1 0,5-3 0,-1 0 0,1 1 0,0-1 0,-1 0 0,1 0 0,-1 0 0,1 1 0,-1-1 0,1 0 0,-1 0 0,1 0 0,0 0 0,-1 0 0,1 0 0,-1 0 0,1 0 0,-1 0 0,1 0 0,-1 0 0,1 0 0,-1 0 0,1 0 0,-1 0 0,1 0 0,0-1 0,-1 1 0,1 0 0,-1 0 0,1-1 0,0 1 0,-1 0 0,1 0 0,-1-1 0,1 1 0,0 0 0,0-1 0,-1 1 0,1-1 0,0 1 0,0 0 0,-1-2 0,1 1 0,-1-1 0,1 1 0,0-1 0,0 1 0,0-1 0,0 0 0,0 1 0,0-1 0,0 1 0,1-1 0,-1 0 0,1-1 0,0 2 0,-1 0 0,0 0 0,1 0 0,-1 0 0,1 0 0,-1 0 0,1 0 0,-1 0 0,1 0 0,0 0 0,-1 0 0,1 1 0,0-1 0,0 0 0,0 1 0,0-1 0,0 0 0,0 1 0,0 0 0,-1 0 0,1 0 0,0 0 0,-1 0 0,1 0 0,0 1 0,-1-1 0,1 0 0,-1 0 0,1 1 0,-1-1 0,1 0 0,0 1 0,-1-1 0,1 0 0,-1 1 0,1-1 0,-1 1 0,0-1 0,1 1 0,-1-1 0,0 1 0,1 0 0,-1-1 0,0 1 0,1-1 0,-1 1 0,0 0 0,0-1 0,0 1 0,0-1 0,1 1 0,-1 0 0,0 1 0,0 0 0,0 0 0,0 0 0,0 0 0,0 0 0,0 0 0,0 0 0,-1 0 0,1-1 0,-1 1 0,1 0 0,-1 0 0,0 0 0,0-1 0,0 1 0,0 0 0,0-1 0,0 1 0,0-1 0,0 1 0,-1-1 0,-2 3 0,4-4 0,-1 1 0,1 0 0,-1-1 0,0 1 0,1 0 0,-1-1 0,0 1 0,0-1 0,1 1 0,-1-1 0,0 1 0,0-1 0,0 0 0,0 1 0,1-1 0,-1 0 0,0 0 0,0 1 0,0-1 0,0 0 0,0 0 0,0 0 0,0 0 0,0 0 0,0 0 0,0-1 0,1 1 0,-1 0 0,0 0 0,0-1 0,0 1 0,0 0 0,0-1 0,1 1 0,-1-1 0,0 1 0,0-1 0,1 0 0,-1 1 0,0-1 0,1 0 0,-1 1 0,1-1 0,-1 0 0,0-1 0,0 1 0,1 0 0,0 0 0,-1 0 0,1 0 0,0 0 0,0 0 0,0 0 0,0 0 0,0 0 0,0 0 0,0 0 0,0 0 0,0 0 0,0 1 0,0-1 0,1 0 0,-1 0 0,0 0 0,1 0 0,-1 0 0,1 0 0,-1 0 0,1 0 0,-1 1 0,1-1 0,0 0 0,-1 0 0,1 1 0,0-1 0,0 0 0,-1 1 0,1-1 0,0 1 0,0-1 0,1 0 0,0 0 0,1 0 0,-1 0 0,0 0 0,1 0 0,-1 0 0,1 0 0,-1 1 0,1-1 0,-1 1 0,1-1 0,0 1 0,3 0 0,-6 0 0,0 0 0,0 0 0,1 0 0,-1 0 0,0 0 0,0 0 0,0 0 0,0 0 0,1 1 0,-1-1 0,0 0 0,0 0 0,0 0 0,0 0 0,0 0 0,0 0 0,1 0 0,-1 0 0,0 0 0,0 0 0,0 0 0,0 1 0,0-1 0,0 0 0,0 0 0,1 0 0,-1 0 0,0 0 0,0 0 0,0 1 0,0-1 0,0 0 0,0 0 0,0 0 0,0 0 0,0 0 0,0 1 0,0-1 0,0 0 0,0 0 0,0 0 0,0 0 0,0 1 0,0-1 0,-6 8 0,-12 4 0,13-9 0,0-1 0,-1 1 0,1-1 0,-1-1 0,1 1 0,-1-1 0,0 0 0,1-1 0,-1 1 0,-10-1 0,14 0 0,0 0 0,1 0 0,-1-1 0,0 1 0,1 0 0,-1-1 0,0 1 0,1-1 0,-1 0 0,1 1 0,-1-1 0,1 0 0,-1 0 0,1 0 0,-1 0 0,1 0 0,0 0 0,0 0 0,0-1 0,0 1 0,-1 0 0,2-1 0,-1 1 0,0-1 0,0 1 0,0-1 0,1 1 0,-1-1 0,1 0 0,-1 1 0,1-1 0,0 0 0,-1 1 0,1-1 0,0 0 0,0 1 0,0-1 0,0 0 0,1-2 0,0 0 0,1 0 0,-1 0 0,1 1 0,0-1 0,0 1 0,0-1 0,0 1 0,1 0 0,-1 0 0,1 0 0,0 0 0,0 0 0,0 1 0,0 0 0,0-1 0,0 1 0,6-3 0,-6 4 0,-1 0 0,1 0 0,-1 0 0,1 0 0,0 0 0,0 0 0,0 0 0,-1 1 0,1 0 0,0 0 0,3 0 0,-4 0 0,-1 0 0,1 0 0,-1 1 0,0-1 0,1 0 0,-1 1 0,0-1 0,1 1 0,-1 0 0,0 0 0,0-1 0,0 1 0,1 0 0,-1 0 0,0 0 0,0 0 0,0 0 0,0 0 0,-1 0 0,1 1 0,0-1 0,1 2 0,-2-1 0,1 0 0,-1 0 0,1 0 0,-1 0 0,1 0 0,-1 0 0,0 0 0,0 0 0,0 0 0,0 0 0,-1 0 0,1 1 0,0-1 0,-1 0 0,1 0 0,-1-1 0,0 1 0,0 0 0,0 0 0,0 0 0,0 0 0,0-1 0,0 1 0,-1 0 0,1-1 0,0 1 0,-1-1 0,-2 2 0,2-1 0,1-1 0,0 0 0,-1 0 0,0 0 0,1 0 0,-1 0 0,0 0 0,1 0 0,-1 0 0,0-1 0,0 1 0,0-1 0,1 1 0,-1-1 0,0 0 0,0 0 0,0 0 0,0 0 0,0 0 0,0 0 0,0 0 0,0 0 0,1-1 0,-1 1 0,0-1 0,0 0 0,0 1 0,1-1 0,-4-2 0,4 3 0,1-1 0,-1 1 0,1 0 0,0-1 0,-1 1 0,1-1 0,-1 1 0,1 0 0,0-1 0,-1 1 0,1-1 0,0 1 0,0-1 0,-1 1 0,1-1 0,0 1 0,0-1 0,0 1 0,0-1 0,-1 1 0,1-1 0,0 0 0,0 1 0,0-1 0,0 1 0,0-1 0,0 1 0,1-1 0,-1 1 0,0-1 0,0 1 0,0-1 0,0 1 0,1-1 0,-1 1 0,0-1 0,1 1 0,-1-1 0,0 1 0,1-1 0,-1 1 0,0-1 0,1 1 0,-1 0 0,1-1 0,-1 1 0,1 0 0,-1 0 0,1-1 0,-1 1 0,1 0 0,0-1 0,1 0 0,-1 1 0,0-1 0,0 1 0,0 0 0,1-1 0,-1 1 0,0 0 0,0 0 0,1 0 0,-1 0 0,0 0 0,1 0 0,-1 0 0,0 0 0,0 0 0,1 1 0,-1-1 0,0 0 0,0 1 0,0-1 0,1 1 0,-1 0 0,1 0 0,1 2 0,-1 0 0,0 0 0,1 0 0,-1 1 0,0-1 0,-1 0 0,1 1 0,-1 0 0,1-1 0,-1 1 0,0 0 0,0 0 0,-1 0 0,1-1 0,-1 1 0,0 7 0,0-8 0,0 0 0,0 0 0,0 0 0,-1 0 0,1 0 0,-1-1 0,1 1 0,-1 0 0,0 0 0,0 0 0,-1-1 0,1 1 0,0-1 0,-1 1 0,0-1 0,1 1 0,-1-1 0,0 0 0,0 0 0,0 0 0,-1 0 0,-3 3 0,4-4 0,-1 0 0,0 1 0,1-1 0,-1 0 0,0 0 0,0-1 0,0 1 0,0 0 0,0-1 0,1 0 0,-1 0 0,0 0 0,0 0 0,0 0 0,0-1 0,0 1 0,0-1 0,0 0 0,0 0 0,-3-1 0,3 0 0,0 0 0,1 0 0,0 0 0,-1 0 0,1 0 0,0-1 0,0 1 0,0-1 0,0 1 0,1-1 0,-1 0 0,1 0 0,-1 0 0,1 0 0,0 0 0,0 0 0,0 0 0,0-5 0,0 0 0,1 1 0,-1-1 0,2 1 0,-1-1 0,1 1 0,0 0 0,0-1 0,4-10 0,-4 15 0,0 0 0,1 0 0,-1 0 0,0 1 0,1-1 0,0 0 0,0 1 0,0 0 0,0-1 0,3-2 0,-4 4 0,1 0 0,-1 0 0,1 0 0,-1 0 0,1 1 0,-1-1 0,1 0 0,0 1 0,-1-1 0,1 1 0,0 0 0,-1-1 0,1 1 0,0 0 0,0 0 0,-1 0 0,1 0 0,0 1 0,2 0 0,-3-1 0,-1 0 0,0 0 0,0 0 0,1 0 0,-1 0 0,0 0 0,0 0 0,1 0 0,-1 0 0,0 0 0,0 0 0,1 1 0,-1-1 0,0 0 0,0 0 0,1 0 0,-1 0 0,0 1 0,0-1 0,0 0 0,0 0 0,1 1 0,-1-1 0,0 0 0,0 0 0,0 0 0,0 1 0,0-1 0,0 0 0,0 1 0,1-1 0,-1 0 0,0 0 0,0 1 0,0-1 0,-6 11 0,-13 6 0,14-14 0,-1 1 0,0-1 0,0-1 0,0 1 0,0-1 0,0 0 0,-7 1 0,11-2 0,1-1 0,-1 0 0,1 0 0,0 0 0,-1 0 0,1 0 0,-1 0 0,1 0 0,0 0 0,-1-1 0,1 1 0,0 0 0,-1-1 0,1 1 0,0-1 0,0 0 0,-1 1 0,1-1 0,0 0 0,0 0 0,0 0 0,0 0 0,0 0 0,0 0 0,0 0 0,0 0 0,0 0 0,1 0 0,-1-1 0,0 1 0,1 0 0,-1 0 0,1-1 0,-1 1 0,1 0 0,0-1 0,-1 1 0,1-1 0,0-1 0,0 2 13,0-1 1,-1 1-1,1-1 0,0 0 0,1 1 0,-1-1 0,0 0 0,0 1 0,1-1 1,-1 0-1,1 1 0,-1-1 0,1 1 0,0-1 0,0 1 0,0-1 0,0 1 1,0 0-1,0-1 0,0 1 0,0 0 0,0 0 0,0 0 0,1 0 0,2-2 1,-2 1-136,1 1 0,-1 0 0,1 0 0,0-1 0,0 2 0,0-1 0,0 0 0,0 0 0,0 1 1,0 0-1,0 0 0,0-1 0,4 2 0,10 3-6704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8:03.5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106 71 24575,'0'2'0,"0"0"0,-1 0 0,1-1 0,0 1 0,-1 0 0,1 0 0,-1 0 0,1 0 0,-1-1 0,0 1 0,0 0 0,0-1 0,0 1 0,0-1 0,0 1 0,0-1 0,0 1 0,-1-1 0,1 0 0,0 1 0,-1-1 0,1 0 0,-1 0 0,0 0 0,1 0 0,-1-1 0,0 1 0,-2 0 0,-4 4 0,10-3 0,8 0 0,13-1 0,-12-1-326,39 1-3411,-49-1 3636,1 0 1,-1 0-1,1 0 0,-1 0 0,0 1 1,1-1-1,-1 1 0,1-1 0,-1 1 0,0-1 1,1 1-1,-1 0 0,0-1 0,1 1 1,-1 0-1,0 0 0,0 0 0,0 0 0,0 0 1,0 1-1,0-1 0,0 0 0,-1 0 1,1 0-1,0 1 0,0 1 0,-1-2 101,0 1 0,-1-1 0,1 0 0,-1 0 0,1 0 0,-1 0 0,1 1 0,-1-1 0,0 0 0,1 0 0,-1 0 0,0-1 0,0 1 0,0 0 0,0 0 0,0 0 0,0-1 0,0 1 0,0 0 0,0-1 0,0 1 0,0-1 0,-1 1 0,-1 0 0,-31 10 0,30-10-35,0-1 0,0 1 0,0-1-1,0 0 1,0 0 0,0-1 0,0 1 0,0-1-1,0 0 1,1 0 0,-8-3 0,9 3 118,0 0 1,1 0-1,-1 0 0,0 0 1,1-1-1,-1 1 1,0 0-1,1-1 1,-1 1-1,-1-4 1,2 4 202,0 0 1,1-1-1,-1 1 1,1 0-1,-1-1 1,1 1-1,-1 0 1,1-1 0,0 1-1,0-1 1,0 1-1,0 0 1,0-1-1,0 1 1,0-1-1,0 1 1,1-2 0,0 1-236,-1 1 1,1 0 0,-1-1 0,1 1 0,-1 0 0,1 0 0,0-1 0,0 1 0,0 0 0,0 0 0,0 0-1,0 0 1,1-1 0,2 0-509,-1 0 1,1 0-1,-1 0 0,1 0 1,0 1-1,0 0 0,7-2 0,30-2-3124,-19 5 4436,-17 0-887,-1 1 1,1-1-1,-1 1 0,0 0 0,0 1 0,1-1 1,-1 1-1,0 0 0,0 0 0,0 0 0,-1 0 1,1 1-1,0-1 0,4 5 0,-6-4 154,0-1 1,0 0-1,0 0 0,-1 1 0,1 0 1,0-1-1,-1 1 0,0 0 1,0-1-1,0 1 0,2 6 0,-3-6 396,0-1 1,1 1-1,-1 0 0,0 0 0,-1 0 0,1-1 0,0 1 0,-2 5 1,1-6-461,-1 1 1,1-1 0,0 0 0,-1 0 0,1 0 0,-1 0 0,0 0 0,0 0 0,1 0-1,-1 0 1,-1 0 0,1-1 0,0 1 0,0-1 0,0 0 0,-1 0 0,1 0 0,-1 0-1,1 0 1,-1 0 0,1-1 0,-1 1 0,-4 0 0,-3 0-116,-1 0 1,0 0-1,1-1 1,-16-2-1,23 2 57,0-1 0,0 0 0,1 1 0,-1-1 0,0 0 0,1 0 0,-1 0 0,1-1 0,-1 1 0,1-1 0,-1 1 0,1-1 0,0 0 0,0 0 0,0 0 0,0 0 0,0 0 0,0 0 0,1-1 0,-1 1 0,1 0 0,-1-1 0,1 1 0,0-1 0,0 0 0,0 1 0,1-1 0,-1 0 0,0 0 0,1 0 0,0 1 0,0-1 0,0 0 0,0 0 0,0 0 0,0 0 0,1 1 0,0-1 0,-1 0 0,1 0 0,0 1 0,0-1 0,2-3 0,3-1 0,0-1 0,0 2 0,1-1 0,0 1 0,0 0 0,0 1 0,1-1 0,0 1 0,0 1 0,0 0 0,0 0 0,1 0 0,0 1 0,-1 0 0,1 1 0,15-2 0,-22 4 0,-1-1 0,1 1 0,0 0 0,0 0 0,-1 0 0,1 0 0,0 1 0,0-1 0,-1 0 0,1 1 0,0-1 0,-1 1 0,1 0 0,-1-1 0,1 1 0,-1 0 0,1 0 0,-1 0 0,1 0 0,-1 0 0,0 0 0,0 1 0,1-1 0,-1 0 0,0 1 0,0-1 0,0 1 0,0-1 0,-1 1 0,1-1 0,0 1 0,0 3 0,-1-3 0,1 1 0,-1-1 0,0 0 0,0 1 0,-1-1 0,1 0 0,0 0 0,-1 1 0,0-1 0,1 0 0,-1 0 0,0 0 0,0 1 0,0-1 0,0 0 0,-1 0 0,1-1 0,0 1 0,-1 0 0,0 0 0,1-1 0,-1 1 0,0-1 0,-2 2 0,-9 5 0,0-2 0,-1 0 0,0 0 0,0-1 0,0-1 0,0-1 0,0 0 0,-1 0 0,0-2 0,1 0 0,-26-1 0,38 0 0,0 0 0,-1 0 0,1-1 0,-1 1 0,1-1 0,0 1 0,-1-1 0,1 0 0,0 0 0,-1 0 0,1 0 0,0 0 0,0-1 0,0 1 0,0 0 0,0-1 0,1 0 0,-1 1 0,0-1 0,-1-3 0,1 3 0,1-1 0,-1-1 0,1 1 0,0 0 0,0 0 0,0 0 0,0-1 0,1 1 0,-1 0 0,1-1 0,0 1 0,0 0 0,1-5 0,-1 2 0,1 1 0,0 0 0,0 0 0,0 0 0,1 0 0,0 0 0,0 0 0,0 0 0,1 0 0,-1 1 0,1-1 0,0 1 0,0 0 0,1 0 0,-1 0 0,1 0 0,0 1 0,8-7 0,-10 9 0,1 0 0,-1 0 0,0 0 0,1 0 0,-1 1 0,0-1 0,1 1 0,-1-1 0,1 1 0,-1 0 0,1 0 0,-1 0 0,1 0 0,-1 1 0,1-1 0,-1 1 0,1-1 0,-1 1 0,0 0 0,1 0 0,2 2 0,-3-2 0,-1 0 0,1 0 0,-1 0 0,1 1 0,-1-1 0,0 0 0,0 1 0,0-1 0,0 1 0,0 0 0,0-1 0,0 1 0,0 0 0,-1-1 0,1 1 0,0 0 0,-1 0 0,0 0 0,1 0 0,-1 0 0,0-1 0,0 1 0,0 0 0,0 0 0,-1 0 0,1 0 0,0 0 0,-1 0 0,0 1 0,-7 13-1365,-3-4-5461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2:23.4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100 118 24575,'10'1'-706,"-1"1"-1,1 0 0,-1 1 1,0 0-1,0 0 0,0 1 1,0 0-1,-1 1 0,14 9 1,12 6-444,-27-17 1371,26 14 384,44 30 1,-76-47-550,0 1 0,0 0 0,-1-1-1,1 1 1,0 0 0,0-1 0,0 1 0,0 0-1,-1 0 1,1 0 0,0-1 0,-1 1 0,1 0-1,-1 0 1,1 0 0,-1 0 0,1 0-1,0 2 1,-2-2 34,1-1 0,0 1-1,0-1 1,0 1 0,-1-1-1,1 1 1,0-1 0,-1 0-1,1 1 1,0-1 0,-1 1 0,1-1-1,-1 0 1,1 1 0,0-1-1,-1 0 1,1 0 0,-1 1-1,1-1 1,-1 0 0,1 0 0,-1 0-1,1 0 1,-1 1 0,0-1-1,-6 1 590,1-1-1,0 1 0,0-1 1,-12-1-1,12 0-678,0-1 0,-1 0 0,1 0 0,0 0 0,1-1 0,-1 0 0,0 0 0,1-1 0,0 1 0,0-1 0,0 0 0,-7-7 0,9 8 0,1 0 0,-1 1 0,0-1 0,1 0 0,0 0 0,0-1 0,0 1 0,0 0 0,0-1 0,1 1 0,-1-1 0,1 1 0,0-1 0,0 0 0,0 0 0,1 1 0,-1-1 0,1 0 0,0 0 0,0 0 0,1-6 0,-1 9 0,0 0 0,1 0 0,-1 0 0,1 0 0,-1 1 0,0-1 0,1 0 0,-1 0 0,1 0 0,0 1 0,-1-1 0,1 0 0,0 1 0,-1-1 0,1 0 0,0 1 0,0-1 0,0 1 0,-1-1 0,1 1 0,0-1 0,0 1 0,0 0 0,0 0 0,1-1 0,1 0 0,-4 2 0,-1 0 0,1-1 0,-1 1 0,1 0 0,-1-1 0,1 0 0,-1 1 0,0-1 0,1 0 0,-1 0 0,0 0 0,1 0 0,-1 0 0,0 0 0,1 0 0,-1-1 0,0 1 0,1 0 0,-1-1 0,1 0 0,-1 1 0,1-1 0,-3-1 0,1 0 0,1 0 0,-1-1 0,0 1 0,1 0 0,0-1 0,-1 0 0,1 0 0,0 1 0,1-1 0,-1 0 0,-2-5 0,3 4 0,-1 0 0,1 0 0,0 0 0,0 0 0,0 0 0,0-1 0,1 1 0,-1 0 0,1-6 0,1 9 0,-1-1 0,0 0 0,0 0 0,1 0 0,-1 0 0,1 0 0,-1 0 0,1 1 0,0-1 0,0 0 0,0 0 0,0 1 0,0-1 0,0 1 0,0-1 0,1 1 0,-1-1 0,0 1 0,3-2 0,-1 1 0,0 1 0,1 0 0,-1 0 0,0 0 0,0 0 0,0 0 0,1 0 0,-1 1 0,0 0 0,1 0 0,-1 0 0,0 0 0,1 0 0,-1 1 0,0-1 0,0 1 0,1 0 0,-1 0 0,0 0 0,0 0 0,0 1 0,0-1 0,0 1 0,3 3 0,-5-5 6,-1 0-1,0 0 0,0 0 1,1 1-1,-1-1 0,0 0 1,0 1-1,1-1 0,-1 0 1,0 0-1,0 1 0,0-1 1,0 0-1,0 1 0,1-1 1,-1 0-1,0 1 0,0-1 1,0 0-1,0 1 0,0-1 1,0 1-1,0-1 0,0 0 1,0 1-1,0-1 0,0 0 1,0 1-1,-1-1 0,1 0 1,0 1-1,-11 6 166,-17-5-1878,13-5-5119</inkml:trace>
  <inkml:trace contextRef="#ctx0" brushRef="#br0" timeOffset="1391.27">0 168 24575,'20'-25'0,"-14"16"0,1 0 0,0 0 0,1 1 0,15-13 0,-22 20 0,0 0 0,1 0 0,-1 0 0,1 0 0,-1 0 0,0 1 0,1-1 0,0 0 0,-1 1 0,1-1 0,-1 1 0,1 0 0,0 0 0,-1-1 0,1 1 0,0 0 0,-1 0 0,1 0 0,0 1 0,-1-1 0,1 0 0,0 1 0,-1-1 0,1 1 0,-1-1 0,1 1 0,-1 0 0,1 0 0,-1 0 0,1 0 0,-1 0 0,0 0 0,0 0 0,1 0 0,-1 0 0,0 0 0,1 3 0,8 13 0,-12-31 0,2 13 0,0 0 0,0 0 0,0 0 0,0 0 0,0 0 0,1 0 0,-1 0 0,0 1 0,1-1 0,-1 0 0,1 0 0,-1 0 0,1 1 0,-1-1 0,1 0 0,0 0 0,-1 1 0,1-1 0,0 1 0,0-1 0,-1 1 0,1-1 0,0 1 0,0-1 0,0 1 0,-1-1 0,1 1 0,0 0 0,0 0 0,0-1 0,0 1 0,0 0 0,0 0 0,0 0 0,0 0 0,0 0 0,0 0 0,-1 0 0,1 1 0,0-1 0,0 0 0,0 0 0,1 1 0,-2-1-20,0 0 0,0 0 0,0 0 0,1 1 0,-1-1 0,0 0 0,0 0 0,0 0 0,0 0-1,0 0 1,0 0 0,0 1 0,0-1 0,0 0 0,0 0 0,0 0 0,0 0 0,1 0 0,-1 1 0,0-1 0,0 0 0,0 0-1,0 0 1,0 0 0,0 0 0,0 1 0,-1-1 0,1 0 0,0 0 0,0 0 0,0 0 0,0 0 0,0 1 0,0-1 0,0 0-1,0 0 1,0 0 0,0 0 0,0 0 0,0 0 0,-1 0 0,1 1 0,0-1 0,0 0 0,0 0 0,0 0 0,0 0 0,0 0-1,-1 0 1,1 0 0,0 0 0,0 0 0,0 0 0,0 0 0,0 0 0,-1 0 0,1 0 0,0 0 0,0 0 0,0 0 0,0 0-1,0 0 1,-1 0 0,1 0 0,0 0 0,0 0 0,0 0 0,-9 3-6806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3:11.4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137 133 24575,'0'0'0,"1"0"0,-1 0 0,1 0 0,0 0 0,-1 0 0,1 1 0,-1-1 0,1 0 0,-1 0 0,1 0 0,0 1 0,-1-1 0,1 0 0,-1 1 0,1-1 0,-1 1 0,0-1 0,1 0 0,-1 1 0,1-1 0,-1 1 0,0-1 0,1 1 0,-1-1 0,0 1 0,0-1 0,1 1 0,-1-1 0,0 1 0,0 1 0,0 17 0,2-19 0,0 1 0,-1-1 0,1 0 0,0 0 0,0 0 0,-1 0 0,1 0 0,0 0 0,0 0 0,-1 0 0,1-1 0,0 1 0,0-1 0,-1 1 0,4-2 0,-10-17 0,1-8 0,4 26 0,0 0 0,0 1 0,0-1 0,1 0 0,-1 0 0,0 0 0,1 0 0,-1 0 0,0 0 0,1 1 0,-1-1 0,1 0 0,-1 0 0,1 1 0,0-1 0,-1 0 0,1 1 0,0-1 0,0 0 0,-1 1 0,1-1 0,0 1 0,0-1 0,0 1 0,-1 0 0,3-1 0,-5 1 0,0 1 0,0-1 0,0 0 0,0 0 0,0 0 0,0-1 0,0 1 0,0 0 0,0-1 0,-4 0 0,5 0 0,0 1 0,0-1 0,0 1 0,0-1 0,0 1 0,1-1 0,-1 1 0,0-1 0,0 0 0,0 0 0,1 1 0,-1-1 0,0 0 0,1 0 0,-1 0 0,0 0 0,1 0 0,-1 0 0,1 0 0,0 0 0,-1 0 0,1 0 0,0 0 0,0 0 0,-1 0 0,1 0 0,0 0 0,0 0 0,0 0 0,0 0 0,0 0 0,1 0 0,-1-1 0,0 1 0,0 0 0,0 1 0,0-1 0,0 0 0,1 1 0,-1-1 0,0 1 0,0-1 0,1 0 0,-1 1 0,0-1 0,0 1 0,1-1 0,-1 1 0,1-1 0,-1 1 0,0-1 0,1 1 0,-1 0 0,1-1 0,-1 1 0,1-1 0,-1 1 0,1 0 0,-1 0 0,1-1 0,0 1 0,-1 0 0,1 0 0,-1-1 0,1 1 0,0 0 0,-1 0 0,1 0 0,0 0 0,-1 0 0,1 0 0,-1 0 0,2 1 0,-1-1 0,-1 0 0,0 0 0,1 0 0,-1 0 0,0 0 0,1 0 0,-1 0 0,0 1 0,1-1 0,-1 0 0,0 0 0,1 0 0,-1 1 0,0-1 0,0 0 0,1 0 0,-1 1 0,0-1 0,0 0 0,1 0 0,-1 1 0,0-1 0,0 0 0,0 1 0,0-1 0,0 0 0,1 1 0,-1-1 0,0 0 0,0 1 0,0-1 0,0 1 0,0-1 0,0 0 0,0 1 0,0-1 0,0 0 0,0 1 0,0-1 0,-1 0 0,1 1 0,0-1 0,0 0 0,0 1 0,0-1 0,0 0 0,-1 1 0,1-1 0,0 0 0,0 1 0,-1-1 0,1 0 0,-1 1 0,1-1 0,0 0 0,-1 1 0,1-1 0,0 0 0,-1 0 0,1 0 0,-1 1 0,1-1 0,0 0 0,-1 0 0,1 0 0,-1 0 0,1 0 0,-1 0 0,1 1 0,0-1 0,-1 0 0,1 0 0,-1 0 0,1-1 0,-1 1 0,1 0 0,-1 0 0,1 0 0,0 0 0,-1 0 0,1 0 0,-1-1 0,1 1 0,0 0 0,-1 0 0,1-1 0,0 1 0,-1 0 0,1-1 0,0 1 0,-1 0 0,1-1 0,0 1 0,0 0 0,-1-1 0,1 1 0,0 0 0,0-1 0,-1 0 0,1 0 0,-1-1 0,0 1 0,1 0 0,-1-1 0,1 1 0,0-1 0,-1 1 0,1-1 0,0 1 0,0-1 0,0 1 0,0-3 0,0 3 0,0 0 0,0 1 0,0-1 0,0 1 0,0-1 0,0 0 0,0 1 0,1-1 0,-1 1 0,0-1 0,0 1 0,1-1 0,-1 1 0,0-1 0,1 1 0,-1-1 0,0 1 0,1-1 0,-1 1 0,1-1 0,-1 1 0,1 0 0,-1-1 0,1 1 0,-1 0 0,1 0 0,-1-1 0,1 1 0,-1 0 0,1 0 0,0 0 0,-1-1 0,1 1 0,-1 0 0,1 0 0,0 0 0,-1 0 0,1 0 0,-1 0 0,1 0 0,0 1 0,-1-1 0,1 0 0,-1 0 0,1 0 0,-1 1 0,1-1 0,0 0 0,-1 0 0,1 1 0,-1-1 0,1 1 0,0 0 0,0-1 0,-1 1 0,1 0 0,0 0 0,-1-1 0,1 1 0,-1 0 0,1 0 0,-1 0 0,1 0 0,-1 0 0,0 0 0,1 0 0,-1 0 0,0 0 0,0 0 0,0 0 0,1 0 0,-1 0 0,0 0 0,0 0 0,-1 0 0,1 0 0,0 0 0,0 0 0,0 0 0,-1 0 0,1 0 0,0-1 0,-1 1 0,1 0 0,-1 0 0,1 0 0,-1 0 0,0 0 0,0 1 0,0-1 0,0 0 0,-1 0 0,1 0 0,0 0 0,0 0 0,0-1 0,-1 1 0,1 0 0,0-1 0,-1 1 0,1-1 0,-1 1 0,1-1 0,-1 1 0,1-1 0,-1 0 0,1 0 0,-1 0 0,1 0 0,-1 0 0,1 0 0,-1 0 0,-1-1 0,4 1 0,-1-1 0,1 0 0,0 1 0,0 0 0,0-1 0,-1 1 0,1-1 0,0 1 0,0 0 0,0 0 0,0-1 0,0 1 0,0 0 0,0 0 0,0 0 0,-1 0 0,1 0 0,0 0 0,0 0 0,2 1 0,-2-1 0,0 1 0,0 0 0,0-1 0,0 1 0,0 0 0,0 0 0,0 0 0,-1 0 0,1 0 0,0 0 0,0 0 0,-1 0 0,1 0 0,0 0 0,-1 0 0,1 0 0,-1 1 0,0-1 0,1 0 0,-1 0 0,0 2 0,1-2 0,-1 0 0,0-1 0,0 1 0,0 0 0,0 0 0,0 0 0,0-1 0,0 1 0,0 0 0,0 0 0,-1 0 0,1-1 0,0 1 0,0 0 0,-1 0 0,1-1 0,0 1 0,-1 0 0,1-1 0,-1 1 0,1 0 0,-1-1 0,1 1 0,-1-1 0,1 1 0,-1-1 0,0 1 0,1-1 0,-1 1 0,0-1 0,1 0 0,-1 1 0,0-1 0,-1 1 0,2-1 0,0 0 0,-1 0 0,1 0 0,0 0 0,0 0 0,-1 0 0,1 0 0,0 0 0,0 0 0,-1 0 0,1 0 0,0 0 0,-1 0 0,1 0 0,0 0 0,0 0 0,-1 0 0,1 0 0,0 0 0,0 0 0,-1 0 0,1 0 0,0 0 0,0-1 0,-1 1 0,1 0 0,0 0 0,0 0 0,0 0 0,-1-1 0,1 1 0,0 0 0,0 0 0,0-1 0,0 1 0,-1 0 0,4-12 0,-2 10 0,0-1 0,1 1 0,-1-1 0,1 1 0,0 0 0,-1 0 0,4-3 0,-2 3 0,0 1 0,0-1 0,0 1 0,0 0 0,0 0 0,0 0 0,7-1 0,-10 2 0,1 0 0,0 0 0,0 0 0,0-1 0,0 1 0,-1 0 0,1 0 0,0 0 0,0 1 0,0-1 0,0 0 0,0 0 0,-1 0 0,1 1 0,0-1 0,0 0 0,-1 1 0,1-1 0,0 0 0,0 1 0,-1-1 0,1 1 0,0-1 0,-1 1 0,1 0 0,-1-1 0,1 1 0,-1 0 0,1-1 0,-1 1 0,1 0 0,-1 0 0,0-1 0,1 1 0,-1 1 0,0-1 0,0 1 0,0-1 0,-1 0 0,1 0 0,0 1 0,-1-1 0,1 0 0,-1 0 0,0 0 0,1 0 0,-1 1 0,0-1 0,0 0 0,0 0 0,1 0 0,-1-1 0,0 1 0,0 0 0,0 0 0,-1 0 0,1-1 0,0 1 0,0 0 0,-2 0 0,-31 13 0,20-10 0,1-1 0,-18 2 0,28-4 0,0 0 0,-1-1 0,1 0 0,0 0 0,-1 0 0,1 0 0,0-1 0,-1 1 0,1-1 0,0 0 0,0 0 0,0 0 0,0 0 0,-6-3 0,9 4 0,0-1 0,0 1 0,-1 0 0,1 0 0,0 0 0,0 0 0,0 0 0,0 0 0,0 0 0,0 0 0,0-1 0,0 1 0,-1 0 0,1 0 0,0 0 0,0 0 0,0 0 0,0 0 0,0-1 0,0 1 0,0 0 0,0 0 0,0 0 0,0 0 0,0 0 0,0-1 0,0 1 0,0 0 0,0 0 0,0 0 0,0 0 0,0 0 0,0-1 0,0 1 0,0 0 0,0 0 0,0 0 0,1 0 0,-1 0 0,0 0 0,0 0 0,0-1 0,0 1 0,8-4 0,9 1 0,0 4 0,-16-1 0,-1 0 0,1 0 0,-1 0 0,1 0 0,-1 0 0,1 0 0,-1 0 0,1 0 0,-1 1 0,1-1 0,-1 0 0,1 0 0,-1 0 0,1 0 0,-1 1 0,0-1 0,1 0 0,-1 0 0,1 1 0,-1-1 0,0 0 0,1 1 0,-1-1 0,0 0 0,0 1 0,1-1 0,-1 1 0,0-1 0,0 0 0,1 2 0,-2-3 0,1 1 0,-1-1 0,0 1 0,1-1 0,-1 1 0,1-1 0,-1 1 0,1-1 0,-1 0 0,1 1 0,-1-1 0,1 0 0,0 1 0,-1-1 0,1 0 0,0 0 0,0 1 0,0-1 0,-1 0 0,1 0 0,0-1 0,0 1 0,0-1 0,1 1 0,-1-1 0,0 1 0,1 0 0,-1-1 0,1 1 0,-1-1 0,1 1 0,0 0 0,-1 0 0,1-1 0,0 1 0,0 0 0,0 0 0,0 0 0,0 0 0,0 0 0,0 0 0,1 0 0,-1 0 0,0 1 0,3-2 0,-3 1 0,-3 0 0,1 1 0,-1-1 0,1 1 0,-1-1 0,1 1 0,-1-1 0,1 0 0,-1 0 0,1 0 0,0 0 0,0 0 0,-1 0 0,1 0 0,0-1 0,0 1 0,0 0 0,0 0 0,0-1 0,0 1 0,1-1 0,-1 1 0,0-1 0,0-3 0,0 4 0,0-1 0,1 0 0,-1 0 0,1 0 0,-1 0 0,1 0 0,0 0 0,0 1 0,0-1 0,0 0 0,0 0 0,0 0 0,0 0 0,1 0 0,-1 0 0,1 0 0,-1 0 0,1 0 0,0 1 0,1-3 0,-2 4 0,0-1 0,0 1 0,1-1 0,-1 1 0,0 0 0,1-1 0,-1 1 0,1 0 0,-1-1 0,0 1 0,1 0 0,-1 0 0,1-1 0,-1 1 0,1 0 0,-1 0 0,1 0 0,-1 0 0,1 0 0,-1 0 0,1-1 0,-1 1 0,1 0 0,-1 0 0,1 1 0,-1-1 0,1 0 0,-1 0 0,1 0 0,-1 0 0,1 0 0,-1 0 0,1 1 0,-1-1 0,0 0 0,1 0 0,-1 1 0,1-1 0,-1 0 0,0 1 0,1-1 0,-1 0 0,0 1 0,1-1 0,-1 1 0,0-1 0,1 1 0,-1-1 0,0 0 0,0 1 0,0-1 0,1 1 0,-1 1 0,1-1 0,0 0 0,-1 1 0,1-1 0,-1 1 0,0-1 0,1 1 0,-1-1 0,0 1 0,0-1 0,0 1 0,0-1 0,0 1 0,0-1 0,0 1 0,-1-1 0,1 1 0,-1 1 0,-2 3 0,1-1 0,0 1 0,1 0 0,-1-1 0,1 1 0,0 0 0,0 0 0,1 8 0,0-7 0,-1-1 0,1 1 0,-1-1 0,-1 0 0,1 1 0,-1-1 0,-3 8 0,0-4 0,0-1 0,-1 0 0,-9 11 0,12-16 0,0-1 0,0 0 0,0 1 0,0-1 0,-1-1 0,0 1 0,1 0 0,-1-1 0,0 0 0,-6 3 0,10-5 0,-1 0 0,1 0 0,-1 1 0,1-1 0,-1 0 0,1 0 0,0 1 0,-1-1 0,1 0 0,-1 0 0,1 0 0,-1 0 0,0 0 0,1 0 0,-1 0 0,1 1 0,-1-2 0,1 1 0,-1 0 0,1 0 0,-1 0 0,1 0 0,-1 0 0,1 0 0,-1-1 0,1 1 0,-1 0 0,1 0 0,0-1 0,-1 1 0,1 0 0,-1 0 0,1-1 0,-1 1 0,1-1 0,0 1 0,-1 0 0,1-1 0,0 1 0,0-1 0,-1 1 0,1-1 0,0 1 0,0-1 0,0 1 0,-1-1 0,1 1 0,0-1 0,0 0 0,0 0 0,1-1 0,-1 1 0,0 0 0,0-1 0,1 1 0,-1-1 0,1 1 0,0 0 0,-1 0 0,1-1 0,0 1 0,0 0 0,0 0 0,-1 0 0,1 0 0,0 0 0,3-2 0,13-7-1365,2 3-5461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3:16.0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63 148 24575,'4'-5'0,"0"0"0,-1 0 0,1 0 0,3-10 0,14-19 0,-20 33 0,0-1 0,0 1 0,1-1 0,-1 1 0,1 0 0,-1 0 0,1 0 0,0-1 0,-1 2 0,1-1 0,0 0 0,-1 0 0,1 0 0,0 1 0,0-1 0,3 1 0,-5-1 0,1 1 0,-1 0 0,0 0 0,1 0 0,-1 0 0,0 0 0,1-1 0,-1 1 0,1 0 0,-1 0 0,0 0 0,1 0 0,-1 0 0,1 0 0,-1 0 0,0 0 0,1 1 0,-1-1 0,1 0 0,-1 0 0,0 0 0,1 0 0,-1 0 0,0 1 0,1-1 0,-1 0 0,0 0 0,1 1 0,-1-1 0,0 0 0,1 1 0,-1-1 0,0 0 0,0 0 0,0 1 0,1-1 0,-1 1 0,0-1 0,0 0 0,0 1 0,0-1 0,1 0 0,-1 1 0,0-1 0,0 1 0,0-1 0,0 0 0,0 1 0,0 0 0,-1 0 0,1 0 0,-1 0 0,1 0 0,-1 0 0,1 0 0,-1 0 0,0 0 0,0 0 0,1-1 0,-1 1 0,0 0 0,0 0 0,0-1 0,0 1 0,0 0 0,0-1 0,-2 2 0,0-1 0,0-1 0,0 1 0,-1 0 0,1-1 0,0 1 0,-1-1 0,1 0 0,-7-1 0,9 1 0,0 0 0,0 0 0,0 0 0,1 0 0,-1 0 0,0-1 0,0 1 0,0 0 0,0 0 0,0-1 0,0 1 0,0 0 0,1-1 0,-1 1 0,0-1 0,0 0 0,1 1 0,-1-1 0,0 1 0,0-1 0,1 0 0,-1 0 0,1 1 0,-1-1 0,1 0 0,-1 0 0,1 0 0,-1 1 0,1-1 0,0 0 0,-1-2 0,1 4 0,0-1 0,0 1 0,0-1 0,0 1 0,0-1 0,-1 1 0,1-1 0,0 1 0,0-1 0,-1 1 0,1-1 0,0 0 0,0 1 0,-1-1 0,1 1 0,-1-1 0,1 0 0,0 1 0,-1-1 0,1 0 0,-1 0 0,1 1 0,-1-1 0,1 0 0,0 0 0,-1 1 0,1-1 0,-2 0 0,2 0 0,0 0 0,0 0 0,0 1 0,0-1 0,-1 0 0,1 0 0,0 0 0,0 0 0,0 0 0,0 0 0,0 0 0,0 0 0,-1 0 0,1 0 0,0 1 0,0-1 0,0 0 0,0 0 0,-1 0 0,1 0 0,0 0 0,0 0 0,0 0 0,0 0 0,-1 0 0,1 0 0,0 0 0,0 0 0,0 0 0,0 0 0,0-1 0,-1 1 0,1 0 0,0 0 0,0 0 0,0 0 0,0 0 0,0 0 0,-1 0 0,1 0 0,0 0 0,0-1 0,0 1 0,0 0 0,0 0 0,0 0 0,0 0 0,0 0 0,0-1 0,-1 1 0,1 0 0,0 0 0,-1-1 0,0 0 0,-1 0 0,1 0 0,-1 0 0,1 1 0,-1-1 0,0 1 0,1-1 0,-1 1 0,0-1 0,-2 1 0,-14-6 0,17 6 0,-1 0 0,1-1 0,1 1 0,-1 0 0,0-1 0,0 1 0,0-1 0,0 0 0,0 1 0,0-1 0,0 0 0,1 0 0,-1 1 0,0-1 0,1 0 0,-1 0 0,1 0 0,-1 0 0,1 0 0,-1 0 0,1 0 0,-1 0 0,1 0 0,0 0 0,0 0 0,-1 0 0,1 0 0,0 0 0,0 0 0,0 0 0,0 0 0,0 0 0,0 0 0,1 0 0,-1 0 0,0 0 0,0 0 0,1 0 0,-1 0 0,1 0 0,-1 0 0,1 0 0,-1 0 0,1 0 0,0 0 0,-1 0 0,2-1 0,1 0 0,-1-1 0,1 1 0,0 0 0,0 0 0,0 0 0,0 0 0,1 0 0,-1 0 0,0 1 0,1 0 0,-1 0 0,8-2 0,-7 3 0,1 0 0,0 0 0,0 0 0,0 0 0,-1 1 0,6 1 0,-9-2 0,1 1 0,-1-1 0,1 0 0,0 1 0,-1 0 0,0-1 0,1 1 0,-1 0 0,1 0 0,-1 0 0,0 0 0,1 0 0,-1 0 0,0 0 0,0 0 0,0 0 0,0 0 0,0 1 0,0-1 0,1 3 0,-2-4 0,0 0 0,0 0 0,1 0 0,-1 1 0,0-1 0,0 0 0,0 0 0,0 1 0,0-1 0,1 0 0,-1 1 0,0-1 0,0 0 0,0 1 0,0-1 0,0 0 0,0 0 0,0 1 0,0-1 0,0 0 0,0 1 0,0-1 0,0 0 0,0 1 0,0-1 0,-1 0 0,1 0 0,0 1 0,0-1 0,0 0 0,0 0 0,0 1 0,-1-1 0,1 0 0,0 0 0,0 1 0,0-1 0,-1 0 0,1 0 0,0 0 0,-1 1 0,-9-8 0,3-4 0,7 10 0,1 1 0,-1 0 0,0-1 0,0 1 0,0 0 0,1-1 0,-1 1 0,0 0 0,0 0 0,0-1 0,1 1 0,-1 0 0,0 0 0,1-1 0,-1 1 0,0 0 0,1 0 0,-1 0 0,0 0 0,1-1 0,-1 1 0,0 0 0,1 0 0,-1 0 0,0 0 0,1 0 0,-1 0 0,0 0 0,1 0 0,-1 0 0,1 0 0,-1 0 0,0 0 0,1 0 0,-1 1 0,0-1 0,1 0 0,-1 0 0,1 0 0,0 0 0,-1 0 0,1 1 0,0-1 0,-1 0 0,1 0 0,0 0 0,-1 1 0,1-1 0,0 0 0,-1 1 0,1-1 0,-1 1 0,1-1 0,-1 0 0,1 1 0,-1-1 0,1 1 0,-1 0 0,1-1 0,-1 1 0,0-1 0,1 1 0,-1 0 0,0-1 0,0 1 0,1-1 0,-1 1 0,0 0 0,0 0 0,0-1 0,0 1 0,0 0 0,0-1 0,0 1 0,0 0 0,0-1 0,0 1 0,0 0 0,0-1 0,-1 1 0,1 0 0,0-1 0,-1 2 0,1 0 0,-1 0 0,0 0 0,0 0 0,0-1 0,0 1 0,0 0 0,0 0 0,0-1 0,-1 1 0,1-1 0,0 1 0,-1-1 0,-2 3 0,-5-1 0,8-5 0,17-6 0,12 6 342,-22 5-684,-19 3-1023,-2-1-5461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3:56.8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75 74 24575,'0'-1'0,"0"-1"0,0 1 0,0-1 0,0 1 0,0-1 0,1 1 0,-1-1 0,0 1 0,1-1 0,-1 1 0,1 0 0,-1-1 0,2-1 0,-1 2 0,-1 1 0,0 0 0,1 0 0,-1 0 0,0-1 0,1 1 0,-1 0 0,0 0 0,1 0 0,-1 0 0,0 0 0,1 0 0,-1 0 0,0 0 0,1 0 0,-1 0 0,0 0 0,1 0 0,-1 0 0,0 0 0,1 0 0,-1 0 0,0 0 0,1 1 0,-1-1 0,0 0 0,1 0 0,-1 0 0,0 0 0,0 1 0,1-1 0,-1 0 0,0 0 0,1 1 0,1 1 0,0 1 0,0-1 0,0 1 0,0 0 0,0 0 0,0 0 0,-1 0 0,1 0 0,-1 0 0,2 5 0,-3-6 0,1 0 0,-1 0 0,0-1 0,1 1 0,-1 0 0,0 0 0,0 0 0,0 0 0,0 0 0,-1 0 0,1 0 0,-1 0 0,1-1 0,-1 1 0,1 0 0,-1 0 0,0 0 0,0-1 0,0 1 0,0 0 0,0-1 0,0 1 0,0-1 0,-1 0 0,1 1 0,0-1 0,-1 0 0,1 0 0,-1 1 0,0-1 0,1 0 0,-1-1 0,0 1 0,0 0 0,1 0 0,-1-1 0,-2 1 0,1 0 0,1-1 0,-1 0 0,0 1 0,1-1 0,-1 0 0,0 0 0,1 0 0,-1-1 0,0 1 0,1-1 0,-1 1 0,1-1 0,-1 0 0,1 0 0,-1 0 0,1-1 0,-1 1 0,1 0 0,0-1 0,0 1 0,0-1 0,0 0 0,0 0 0,0 0 0,0 0 0,-2-4 0,2 4 0,1-1 0,0 0 0,-1 0 0,1 0 0,0 0 0,0 0 0,0 0 0,1 0 0,-1 0 0,1 0 0,0 0 0,-1 0 0,1 0 0,1 0 0,-1 0 0,0-1 0,1 1 0,0 0 0,1-4 0,-1 5 0,0 1 0,0-1 0,0 0 0,0 1 0,1-1 0,-1 1 0,0-1 0,1 1 0,-1 0 0,1-1 0,0 1 0,-1 0 0,1 0 0,0 0 0,0 0 0,0 0 0,-1 1 0,1-1 0,0 1 0,0-1 0,0 1 0,0 0 0,0-1 0,0 1 0,0 0 0,0 0 0,0 0 0,0 1 0,0-1 0,4 2 0,5 0 0,0 1 0,1 0 0,12 6 0,-20-7 0,1 0 0,0 1 0,-1-1 0,0 1 0,0 0 0,0 0 0,0 0 0,0 1 0,5 5 0,-9-9 0,-1 0 0,1 0 0,0 0 0,0 0 0,0 0 0,0 0 0,0 0 0,0 0 0,0 0 0,0 0 0,0 0 0,0 0 0,0 0 0,0 0 0,0 0 0,0 0 0,0 0 0,0 0 0,0 0 0,0 0 0,0 0 0,0 1 0,0-1 0,0 0 0,0 0 0,0 0 0,0 0 0,0 0 0,-1 0 0,1 0 0,0 0 0,0 0 0,0 0 0,0 0 0,0 0 0,1 0 0,-1 0 0,0 0 0,0 0 0,0 0 0,0 1 0,0-1 0,0 0 0,0 0 0,0 0 0,0 0 0,0 0 0,0 0 0,0 0 0,0 0 0,0 0 0,0 0 0,0 0 0,-8-4 0,-9-9 0,15 11 0,0 0 0,0-1 0,1 1 0,0 0 0,-1 0 0,1-1 0,0 1 0,0-1 0,0 1 0,0-1 0,0 1 0,1-1 0,-1 0 0,1-4 0,0 6 0,0 0 0,0 0 0,1-1 0,-1 1 0,1 0 0,-1 0 0,1 0 0,-1-1 0,1 1 0,0 0 0,-1 0 0,1 0 0,0 0 0,0 0 0,0 0 0,0 1 0,0-1 0,0 0 0,0 0 0,0 1 0,0-1 0,0 0 0,0 1 0,0-1 0,1 1 0,-1 0 0,0-1 0,0 1 0,1 0 0,-1 0 0,0-1 0,3 2 0,9-2 0,1 1 0,0 0 0,-1 1 0,1 1 0,-1 0 0,0 1 0,25 8 0,-37-11 0,0 1 0,0-1 0,0 0 0,1 1 0,-1-1 0,0 1 0,0-1 0,0 1 0,0 0 0,0 0 0,0-1 0,0 1 0,0 0 0,0 0 0,0 0 0,0 0 0,-1 0 0,1 0 0,0 0 0,-1 0 0,1 0 0,0 0 0,-1 0 0,1 2 0,-1-2 0,0 1 0,-1-1 0,1 0 0,0 1 0,-1-1 0,1 0 0,-1 0 0,0 1 0,1-1 0,-1 0 0,0 0 0,1 0 0,-1 0 0,0 0 0,0 0 0,0 0 0,0 0 0,-2 1 0,-2 2 0,-1 0 0,1-1 0,-1 1 0,0-1 0,-1 0 0,1-1 0,-11 4 0,14-6 0,0 0 0,0 0 0,0 0 0,0 0 0,0 0 0,0-1 0,1 0 0,-1 1 0,0-1 0,0 0 0,0 0 0,1-1 0,-5-2 0,6 4 0,0 0 0,0-1 0,0 1 0,0-1 0,1 0 0,-1 1 0,0-1 0,0 0 0,1 1 0,-1-1 0,1 0 0,-1 0 0,1 1 0,-1-1 0,1 0 0,-1 0 0,1 0 0,-1 0 0,1 0 0,0 0 0,0 0 0,0 0 0,-1 1 0,1-1 0,0 0 0,0 0 0,0 0 0,0 0 0,1 0 0,-1 0 0,0 0 0,0 0 0,1 0 0,-1 0 0,0 0 0,1 0 0,-1 0 0,1 1 0,-1-1 0,1 0 0,-1 0 0,1 0 0,1 0 0,-2 0 0,0 1 0,0 0 0,0-1 0,1 1 0,-1 0 0,0-1 0,1 1 0,-1 0 0,0-1 0,0 1 0,1 0 0,-1 0 0,1-1 0,-1 1 0,0 0 0,1 0 0,-1 0 0,0-1 0,1 1 0,-1 0 0,1 0 0,-1 0 0,1 0 0,-1 0 0,0 0 0,1 0 0,-1 0 0,1 0 0,-1 0 0,1 0 0,-1 0 0,0 0 0,1 0 0,-1 1 0,1-1 0,-1 0 0,0 0 0,1 0 0,-1 1 0,0-1 0,1 0 0,-1 0 0,0 1 0,1-1 0,-1 0 0,0 1 0,1-1 0,-1 0 0,0 1 0,0-1 0,0 0 0,1 1 0,-1-1 0,0 1 0,0-1 0,0 0 0,0 1 0,0-1 0,0 1 0,0-1 0,0 1 0,0-1 0,0 1 0,1 1 0,0 1 0,-1 0 0,0-1 0,1 1 0,-1-1 0,0 1 0,-1-1 0,1 1 0,0-1 0,-1 4 0,0-4 0,0 0 0,0 0 0,0 0 0,0-1 0,0 1 0,0 0 0,0-1 0,0 1 0,-1-1 0,1 1 0,0-1 0,-1 0 0,0 1 0,1-1 0,-1 0 0,0 0 0,1 0 0,-1 0 0,0-1 0,0 1 0,0 0 0,0-1 0,0 1 0,0-1 0,-2 1 0,2-2 0,0 1 0,1 0 0,-1-1 0,0 1 0,0-1 0,1 1 0,-1-1 0,1 0 0,-1 0 0,1 1 0,-1-1 0,1 0 0,-1-1 0,1 1 0,0 0 0,0 0 0,-1 0 0,1-1 0,0 1 0,0-1 0,0 1 0,0-1 0,1 1 0,-1-1 0,0 1 0,1-1 0,-1 0 0,1 1 0,-1-3 0,-5-44-1365,6 25-5461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3:58.9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85 24575,'101'0'0,"-136"1"0,36-1 0,-1 0 0,0 1 0,0-1 0,1 0 0,-1 0 0,0 0 0,0 0 0,0 1 0,0-1 0,1 0 0,-1 0 0,0 1 0,0-1 0,0 0 0,0 0 0,0 0 0,0 1 0,0-1 0,1 0 0,-1 1 0,0-1 0,0 0 0,0 0 0,0 1 0,0-1 0,0 0 0,0 0 0,-1 1 0,1-1 0,0 0 0,0 0 0,0 1 0,0-1 0,0 0 0,0 0 0,0 1 0,0-1 0,-1 0 0,1 0 0,0 0 0,0 1 0,0-1 0,0 0 0,-1 0 0,1 0 0,0 1 0,0-1 0,-1 0 0,1 0 0,0 0 0,0 0 0,-1 0 0,1 0 0,0 0 0,0 0 0,-1 0 0,1 1 0,-1-1 0,-16 6 0,16-6 0,-1 0 0,0 0 0,1 0 0,-1-1 0,0 1 0,1 0 0,-1-1 0,0 1 0,1-1 0,-1 1 0,1-1 0,-1 0 0,1 1 0,-1-1 0,1 0 0,0 0 0,-1 0 0,1 0 0,0-1 0,0 1 0,-1 0 0,1 0 0,0-1 0,0 1 0,1-1 0,-1 1 0,0 0 0,0-1 0,1 0 0,-1 1 0,1-1 0,-1 1 0,1-1 0,0 0 0,0 1 0,-1-1 0,2-3 0,-2 2 0,1 0 0,0 0 0,0 0 0,0 0 0,1 0 0,-1 0 0,1 0 0,-1 0 0,1 0 0,0 0 0,0 0 0,0 0 0,1 1 0,-1-1 0,1 0 0,-1 1 0,1-1 0,0 1 0,0 0 0,3-3 0,-17 5 0,-12 5 0,24-4 0,-1 0 0,1-1 0,0 1 0,0 0 0,0 0 0,1 0 0,-1 0 0,0 0 0,0 0 0,0 0 0,1-1 0,-1 1 0,0 0 0,1 0 0,-1 0 0,1-1 0,-1 1 0,2 1 0,12 20 0,-4-15-1365,0-1-5461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4:11.5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73 24575,'-1'0'0,"-1"0"0,0 0 0,1 0 0,-1 0 0,1 0 0,-1-1 0,1 1 0,-1 0 0,1-1 0,-1 1 0,1-1 0,-1 0 0,1 1 0,0-1 0,-1 0 0,1 0 0,0 0 0,-1 0 0,1 0 0,0 0 0,0 0 0,0 0 0,0 0 0,0-1 0,0 1 0,0 0 0,1-1 0,-1 1 0,0 0 0,1-1 0,-1 1 0,1-1 0,0 1 0,-1-1 0,1-2 0,0 2 0,0 0 0,0 1 0,1-1 0,-1 0 0,0 1 0,1-1 0,-1 0 0,1 1 0,0-1 0,0 1 0,0-1 0,-1 1 0,1-1 0,1 1 0,-1 0 0,0-1 0,0 1 0,0 0 0,1 0 0,-1 0 0,0 0 0,1 0 0,-1 0 0,1 0 0,-1 0 0,1 1 0,0-1 0,-1 1 0,1-1 0,0 1 0,-1 0 0,4-1 0,45 4 0,-49-3 0,0 0 0,0 0 0,0 1 0,0-1 0,0 0 0,0 0 0,-1 0 0,1 1 0,0-1 0,0 1 0,0-1 0,0 1 0,0-1 0,-1 1 0,1-1 0,0 1 0,0 0 0,-1-1 0,1 1 0,0 0 0,-1 0 0,1-1 0,-1 1 0,1 0 0,-1 0 0,0 0 0,1 0 0,-1 0 0,0 0 0,1 0 0,-1-1 0,0 1 0,0 0 0,0 0 0,0 0 0,0 0 0,0 0 0,0 0 0,0 2 0,-1-2 0,1 1 0,0 0 0,0-1 0,-1 1 0,1 0 0,-1-1 0,0 1 0,1-1 0,-1 1 0,0-1 0,0 1 0,0-1 0,0 1 0,0-1 0,0 0 0,0 0 0,-1 1 0,1-1 0,0 0 0,-1 0 0,-2 1 0,-15-1 0,16-4 0,11-1 0,-3 2 0,0 1 0,0 1 0,-1-1 0,1 1 0,0-1 0,0 2 0,0-1 0,8 2 0,-12-2 0,0 0 0,0 0 0,0 0 0,0 1 0,0-1 0,0 0 0,0 1 0,0-1 0,0 1 0,0-1 0,0 1 0,0-1 0,-1 1 0,1 0 0,0-1 0,0 1 0,-1 0 0,1 0 0,0 0 0,-1 0 0,1-1 0,0 1 0,-1 0 0,0 0 0,1 0 0,-1 0 0,1 0 0,-1 0 0,0 1 0,0-1 0,0 0 0,0 0 0,1 0 0,-1 0 0,-1 0 0,1 0 0,0 0 0,0 0 0,0 0 0,0 0 0,-1 0 0,1 0 0,-1 0 0,0 1 0,1-1 0,0-1 0,0 0 0,0 1 0,0-1 0,0 0 0,0 1 0,0-1 0,0 0 0,0 1 0,0-1 0,0 0 0,0 1 0,0-1 0,-1 0 0,1 1 0,0-1 0,0 0 0,0 0 0,0 1 0,-1-1 0,1 0 0,0 0 0,0 1 0,-1-1 0,1 0 0,0 0 0,-1 0 0,1 1 0,0-1 0,-1 0 0,1 0 0,0 0 0,0 0 0,-1 0 0,1 0 0,0 0 0,-1 0 0,1 0 0,0 0 0,-1 0 0,1 0 0,-1 0 0,1 0 0,0 0 0,-1 0 0,1 0 0,0 0 0,0 0 0,-1 0 0,1 0 0,0-1 0,-1 1 0,1 0 0,0 0 0,0 0 0,-1-1 0,1 1 0,0 0 0,0 0 0,-1-1 0,1 1 0,0-1 0,-2 0 0,1-1 0,0 0 0,0 0 0,0 0 0,1 0 0,-1 0 0,0 0 0,0-4 0,1 5 0,0-1 0,0 0 0,0 1 0,0-1 0,0 0 0,0 1 0,1-1 0,-1 1 0,1-1 0,-1 0 0,1 1 0,-1-1 0,1 1 0,0 0 0,0-1 0,0 1 0,0 0 0,0-1 0,0 1 0,0 0 0,0 0 0,0 0 0,1 0 0,-1 0 0,3-2 0,-6 4 0,-1-1 0,1 0 0,0 0 0,-1-1 0,1 1 0,-1 0 0,1-1 0,-1 1 0,1-1 0,0 0 0,0 0 0,-1 0 0,1 0 0,0 0 0,-3-3 0,6 6-62,0 0 0,-1 1 0,1-1 0,0 0 0,-1 0 0,1 1 0,-1-1 0,0 0 0,0 1 0,1-1 0,-2 0 0,1 1-1,0-1 1,0 0 0,-1 0 0,1 1 0,-1-1 0,0 0 0,0 0 0,0 1 0,-2 2 0,-6 6-6764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4:14.1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96 142 24575,'4'-21'0,"0"13"0,-3 8 0,-1 0 0,0-1 0,0 1 0,0 0 0,1 0 0,-1 0 0,0 0 0,0 0 0,0 0 0,1 0 0,-1 0 0,0 0 0,0 0 0,0 0 0,1 0 0,-1 0 0,0 0 0,0 0 0,0 0 0,1 0 0,-1 0 0,0 1 0,0-1 0,0 0 0,1 0 0,-1 0 0,0 0 0,0 0 0,0 0 0,0 1 0,1-1 0,-1 0 0,0 0 0,0 0 0,0 0 0,0 1 0,0-1 0,0 0 0,1 1 0,-1 0 0,1-1 0,-1 1 0,1 0 0,-1 0 0,1 0 0,-1 0 0,0 0 0,0-1 0,0 1 0,1 0 0,-1 0 0,0 0 0,0 0 0,0 0 0,0 0 0,0 0 0,-1 0 0,1 0 0,0 0 0,0-1 0,0 1 0,-1 0 0,1 0 0,-1 0 0,1 0 0,-1-1 0,1 1 0,-1 0 0,1 0 0,-1-1 0,1 1 0,-1 0 0,0-1 0,0 1 0,1-1 0,-2 2 0,1-2 0,1 0 0,-1 1 0,1-1 0,-1 0 0,1 0 0,-1 0 0,1 1 0,-1-1 0,1 0 0,-1 0 0,1 0 0,-1 0 0,0 0 0,1 0 0,-1 0 0,1 0 0,-1 0 0,1 0 0,-1 0 0,1-1 0,-1 1 0,1 0 0,-1 0 0,0-1 0,0 1 0,1-1 0,-1 0 0,0 0 0,1 1 0,-1-1 0,1 0 0,0 0 0,-1 0 0,1 0 0,0 0 0,-1 1 0,1-1 0,0 0 0,0 0 0,0 0 0,-1 0 0,1 0 0,0 0 0,1 0 0,-1-1 0,0-1 0,1 0 0,0 1 0,0-1 0,0 0 0,0 1 0,0-1 0,0 1 0,1-1 0,-1 1 0,1 0 0,-1 0 0,1-1 0,0 1 0,0 1 0,0-1 0,0 0 0,0 0 0,4-1 0,-5 2 0,0 0 0,0 0 0,0 1 0,0-1 0,0 1 0,0-1 0,1 1 0,-1-1 0,0 1 0,0-1 0,0 1 0,1 0 0,-1 0 0,0 0 0,0 0 0,1 0 0,-1 0 0,0 0 0,0 0 0,1 0 0,-1 1 0,0-1 0,0 0 0,0 1 0,1-1 0,-1 1 0,0-1 0,0 1 0,0 0 0,0 0 0,0-1 0,0 1 0,0 0 0,0 0 0,0 0 0,-1 0 0,1 0 0,0 0 0,-1 0 0,1 0 0,0 2 0,0-2 0,-1 0 0,0 0 0,1 1 0,-1-1 0,0 0 0,0 1 0,0-1 0,0 0 0,0 1 0,0-1 0,0 0 0,-1 1 0,1-1 0,0 0 0,-1 0 0,1 1 0,-1-1 0,0 0 0,1 0 0,-1 0 0,0 1 0,1-1 0,-1 0 0,0 0 0,0 0 0,0 0 0,0-1 0,0 1 0,0 0 0,0 0 0,0-1 0,-1 1 0,1 0 0,0-1 0,-2 1 0,2 0 0,-1 0 0,1 0 0,0-1 0,-1 1 0,1-1 0,-1 1 0,1-1 0,-1 1 0,1-1 0,-1 0 0,0 0 0,1 0 0,-1 0 0,1 0 0,-1 0 0,1 0 0,-1 0 0,1-1 0,-1 1 0,1-1 0,-1 1 0,1-1 0,-1 1 0,1-1 0,-1 0 0,1 0 0,0 0 0,-2-1 0,2 1 0,1 0 0,0 1 0,0-1 0,-1 0 0,1 0 0,0 0 0,0 1 0,0-1 0,0 0 0,0 0 0,0 0 0,0 1 0,1-1 0,-1 0 0,0 0 0,0 1 0,1-1 0,-1 0 0,0 0 0,1 1 0,-1-1 0,0 0 0,1 1 0,-1-1 0,1 0 0,-1 1 0,1-1 0,1 0 0,3-10 0,-6 11 0,1-1 0,-1 0 0,1 1 0,-1-1 0,0 1 0,1 0 0,-1-1 0,0 1 0,0-1 0,1 1 0,-1 0 0,0 0 0,0-1 0,0 1 0,1 0 0,-1 0 0,0 0 0,0 0 0,0 0 0,1 0 0,-2 0 0,-6 0 0,0-1 0,0 0 0,0-1 0,1 1 0,-16-7 0,21 7 0,1 1 0,-1-1 0,0 0 0,0 0 0,1-1 0,-1 1 0,1 0 0,-1-1 0,1 1 0,-1 0 0,1-1 0,0 0 0,0 1 0,0-1 0,0 0 0,0 0 0,0 1 0,0-1 0,0 0 0,1 0 0,-1 0 0,1 0 0,0 0 0,-1 0 0,1 0 0,0 0 0,0 0 0,0 0 0,1-3 0,-1 4 0,0 0 0,0 0 0,0 0 0,0 0 0,0 0 0,0 0 0,0 0 0,1-1 0,-1 1 0,0 0 0,1 0 0,-1 0 0,1 1 0,-1-1 0,1 0 0,0 0 0,-1 0 0,1 0 0,0 0 0,-1 1 0,1-1 0,0 0 0,0 1 0,0-1 0,0 0 0,0 1 0,0-1 0,0 1 0,0 0 0,0-1 0,0 1 0,0 0 0,0-1 0,0 1 0,0 0 0,0 0 0,0 0 0,0 0 0,0 0 0,0 0 0,0 0 0,0 1 0,0-1 0,0 0 0,0 0 0,0 1 0,0-1 0,0 1 0,2 0 0,3 2 0,0 0 0,0 1 0,0-1 0,0 1 0,-1 1 0,7 6 0,-4-4 0,-3-2 0,1 0 0,-1 1 0,0 0 0,4 6 0,-8-11 0,-1 1 0,1-1 0,0 0 0,-1 1 0,1-1 0,-1 1 0,1-1 0,-1 1 0,1-1 0,-1 1 0,0-1 0,0 1 0,0-1 0,0 1 0,0-1 0,0 1 0,0-1 0,-1 1 0,1-1 0,0 1 0,-1-1 0,1 0 0,-1 1 0,0-1 0,-1 3 0,-3 3 0,0 0 0,-1 0 0,0 0 0,-1 0 0,1-1 0,-1 0 0,-1 0 0,-13 7 0,21-12 0,-1-1 0,0 1 0,0-1 0,0 1 0,1-1 0,-1 0 0,0 1 0,0-1 0,0 0 0,0 0 0,0 0 0,0 1 0,0-1 0,1 0 0,-1 0 0,0 0 0,0-1 0,0 1 0,0 0 0,0 0 0,0 0 0,0-1 0,0 1 0,1 0 0,-2-1 0,1 0 0,0 0 0,0 0 0,1 0 0,-1-1 0,0 1 0,1 0 0,-1 0 0,1 0 0,0 0 0,-1 0 0,1-1 0,0 1 0,0 0 0,-1 0 0,1-1 0,0 0 0,1-6 0,-1 1 0,1-1 0,0 1 0,5-14 0,-4 14 0,1 0 0,-1 0 0,2 0 0,-1 0 0,1 0 0,0 1 0,0 0 0,7-7 0,-7 9 0,0 0 0,0 1 0,0 0 0,0 0 0,0 0 0,1 1 0,0-1 0,-1 1 0,1 0 0,0 0 0,0 1 0,8-2 0,-14 3 0,1 0 0,-1 1 0,1-1 0,-1 0 0,1 1 0,-1-1 0,1 1 0,-1-1 0,1 1 0,-1-1 0,1 1 0,-1-1 0,1 1 0,0 0 0,-1-1 0,1 1 0,0 0 0,-1-1 0,1 1 0,0 0 0,0-1 0,0 1 0,0 0 0,0 0 0,-3 30 0,3-26 0,0 0 0,0 0 0,-1 0 0,0 0 0,1 0 0,-2 0 0,1 0 0,0 0 0,-1 0 0,0 0 0,-5 8 0,-7-3-1365,-1-2-5461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4:18.1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 12 24575,'2'0'0,"1"0"0,-1 0 0,0 1 0,1-1 0,-1 1 0,0 0 0,0-1 0,0 1 0,0 0 0,0 0 0,0 0 0,1 1 0,-1-1 0,0 0 0,-1 1 0,1-2 0,2 6 0,-3-6 0,-1 1 0,1 0 0,0-1 0,-1 2 0,1-1 0,-1-1 0,2 1 0,-2 2 0,1-3 0,-1 1 0,0 1 0,1-1 0,-1-1 0,0 1 0,0 2 0,0-3 0,0 1 0,0 1 0,0-2 0,0 2 0,-1 0 0,1-2 0,0 1 0,0 0 0,-1 1 0,1-2 0,-2 1 0,2 0 0,-1 1 0,0-2 0,1 1 0,-1 0 0,-1 1 0,2-1 0,-1-1 0,1 1 0,0-1 0,0 0 0,-1 1 0,1-1 0,0 0 0,-1 1 0,1-1 0,-1 0 0,1 0 0,0 1 0,-1-1 0,1 0 0,-1 0 0,1 0 0,-1 0 0,1 1 0,0-1 0,-1 0 0,1 0 0,-1 0 0,1 0 0,-1 0 0,1 0 0,-2 0 0,2 0 0,-1-1 0,1 1 0,0 0 0,-1 0 0,1 0 0,-1 0 0,1 0 0,-1-1 0,1 1 0,0 0 0,-1 0 0,1-1 0,0 1 0,-1-1 0,0 0 0,1 1 0,-1-1 0,1 0 0,-1 0 0,1 0 0,-1 0 0,1 1 0,0-2 0,0 1 0,-1 0 0,1 1 0,0-2 0,0 2 0,0-1 0,0 0 0,0 1 0,0-2 0,0 1 0,1 0 0,6-14 0,-7 15 0,1 0 0,-1 0 0,0-1 0,0 1 0,1 0 0,-1 0 0,0-2 0,1 2 0,-1 0 0,0 0 0,2 0 0,-2 0 0,0 0 0,1 0 0,-1 0 0,0 0 0,1-1 0,-1 1 0,1 0 0,-1 0 0,0 0 0,1 0 0,-1 0 0,1 0 0,-1 0 0,0 0 0,1 0 0,-1 0 0,1 0 0,-1 1 0,0-1 0,1 0 0,-1 0 0,0 0 0,1 0 0,0 0 0,-1 0 0,0 0 0,0 0 0,0 0 0,0 0 0,1 2 0,-1-2 0,0 0 0,0 0 0,0 0 0,0 0 0,0 0 0,0 1 0,1-1 0,-1 0 0,0 0 0,0 0 0,0 0 0,0 0 0,0 0 0,0 0 0,0 0 0,0 0 0,0 1 0,0-1 0,0 0 0,0 0 0,0 0 0,0 2 0,0-2 0,0 0 0,0 0 0,0 0 0,0 1 0,0-1 0,-1 0 0,1 0 0,0 0 0,0 0 0,-9 7 0,-15-3 0,23-4 0,0 0 0,1-2 0,-1 2 0,0-1 0,0 1 0,0 0 0,0 0 0,1 0 0,-1-1 0,0-1 0,0 2 0,1-1 0,-1 1 0,0 0 0,1-1 0,-2-1 0,2 1 0,-1 1 0,1 0 0,-1-1 0,1-1 0,0 1 0,0 1 0,-1-1 0,1-1 0,0 2 0,0-1 0,0 0 0,0-1 0,0 2 0,0-1 0,0 0 0,0 1 0,0-2 0,0 2 0,1-1 0,-1 0 0,0 0 0,0 0 0,1 0 0,-1 0 0,1 0 0,-1 1 0,2-1 0,-2 0 0,1 0 0,0 1 0,-1-1 0,2-1 0,-1 2 0,-1-1 0,1 0 0,-1 0 0,1 0 0,0 1 0,-1-1 0,1 0 0,0 1 0,0-1 0,-1 1 0,1-1 0,0 1 0,0-1 0,0 1 0,1-1 0,-1 1 0,0 0 0,-1-1 0,1 1 0,0 0 0,0 0 0,0 0 0,0 0 0,0 0 0,0 0 0,0 0 0,0 0 0,0 0 0,0 0 0,0 1 0,0-1 0,1 0 0,-1 1 0,0-1 0,0 0 0,-1 1 0,1 0 0,0-1 0,0 1 0,0-1 0,-1 1 0,1 0 0,0-1 0,-1 1 0,1 0 0,-1 0 0,1-1 0,-1 1 0,1 0 0,-1 0 0,1 0 0,-1 1 0,2 3 0,1 0 0,-1 0 0,-1-1 0,0 3 0,0-2 0,0-1 0,-1 3 0,0-3 0,0 1 0,0 1 0,-1-1 0,1 0 0,-1 1 0,-1-1 0,1 0 0,-1-1 0,-1 2 0,1-1 0,-4 6 0,3-5 0,-2 0 0,1 0 0,0 0 0,-1 0 0,0-1 0,0 0 0,0 0 0,-2-1 0,2 0 0,-1 0 0,-1 0 0,1 0 0,0-1 0,-11 5 0,16-8 0,-2 1 0,2-1 0,0 1 0,0-1 0,-1 0 0,1 1 0,0-1 0,0 0 0,-1 0 0,1 0 0,0 0 0,-1 0 0,1 0 0,-1 0 0,1-1 0,-1 1 0,1 0 0,0-1 0,0 1 0,0-1 0,-1 1 0,1-1 0,0 0 0,0 1 0,0-1 0,0 0 0,0 0 0,-1 1 0,1-2 0,0 1 0,1 0 0,-1 1 0,-1-4 0,1 4 0,1-3 0,-1 3 0,1-3 0,0 2 0,-1 0 0,1-2 0,0 2 0,0-1 0,0 1 0,0-2 0,0 3 0,0-2 0,1 0 0,-1 1 0,0-2 0,1 2 0,-1 0 0,1-1 0,0 1 0,0-1 0,-1 1 0,1-1 0,0 1 0,0 0 0,3-2 0,-1 0 0,0 0 0,0 0 0,1 1 0,0-1 0,0 1 0,-1 0 0,1 0 0,1 0 0,-1 2 0,0-3 0,0 2 0,1 1 0,5-3 0,-8 3 0,2-1 0,-1 1 0,0 0 0,0 0 0,0 0 0,-1 0 0,2 1 0,-1-1 0,0 1 0,0 1 0,-1-2 0,1 1 0,1 0 0,-2 1 0,1-2 0,-1 2 0,1 0 0,-1-1 0,0 1 0,4 2 0,-5-4 0,-1 1 0,1 0 0,0-1 0,-1 1 0,1 0 0,-1-1 0,1 1 0,-1 0 0,1 0 0,-1 0 0,1-1 0,-1 1 0,0 0 0,0 0 0,1 0 0,-1 0 0,0 0 0,0 0 0,0 0 0,0-1 0,0 1 0,0 0 0,0 0 0,0 0 0,0 0 0,0 0 0,-1-1 0,1 2 0,0-2 0,-1 1 0,1 0 0,0-1 0,-1 2 0,1-2 0,-1 1 0,0 0 0,1-1 0,-1 0 0,1 2 0,-1-1 0,0-1 0,1 1 0,-1-1 0,-2 2 0,1-2 0,1 1 0,0-1 0,0 0 0,-1 0 0,1 0 0,0 0 0,0 0 0,0 0 0,-1 0 0,1 0 0,0 0 0,-1 0 0,0 0 0,1 0 0,0 0 0,0 0 0,-1 0 0,1-1 0,0 1 0,0-2 0,0 2 0,0 0 0,0 0 0,0-1 0,0 0 0,0-1 0,0 2 0,-1-1 0,1 1 0,0-1 0,0-1 0,1 2 0,-1-2 0,-1-1 0,1 1 0,0 0 0,0 0 0,0 0 0,1 0 0,-1 0 0,1-1 0,-1 1 0,1 0 0,0 0 0,-1-1 0,1 1 0,0 0 0,1-1 0,-1 2 0,0-2 0,1 2 0,-1-3 0,1 2 0,0 1 0,-1-2 0,1 2 0,0-2 0,0 2 0,1-2 0,1-1 0,-3 3-1365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4:52.7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134 118 24575,'-31'1'-932,"21"0"200,-1 0 1,1-1 0,-1-1-1,1 1 1,0-2-1,-1 1 1,-18-7-1,92 55 732,-39-25 2771,-24-21-2611,1 0 1,-1 0-1,1 0 1,-1 0-1,1 0 1,0 0-1,-1 0 1,1-1-1,0 1 1,0 0 0,-1-1-1,1 1 1,0 0-1,0-1 1,0 1-1,0-1 1,0 1-1,0-1 1,0 0 0,0 1-1,0-1 1,0 0-1,0 0 1,2 1-1,53-26-160,-25 16 0,-39 13 0,-2 1 0,1 0 0,-1-1 0,1 0 0,-1-1 0,0 1 0,-12 1 0,21-5 0,0 0 0,1 0 0,-1-1 0,0 1 0,1 0 0,-1 0 0,0 0 0,1 0 0,-1 0 0,1-1 0,-1 1 0,0 0 0,1-1 0,-1 1 0,1 0 0,-1-1 0,1 1 0,-1-1 0,1 1 0,-1-1 0,1 1 0,-1-1 0,1 1 0,-1-1 0,1 1 0,0-1 0,-1 1 0,1-2 0,-1 0 0,0-1 0,1 1 0,-1-1 0,1 1 0,0-1 0,0 1 0,0-1 0,0-2 0,1-4 0,0 0 0,1 0 0,4-14 0,-2 13 0,0 1 0,1 0 0,0-1 0,0 2 0,11-14 0,-14 19 0,1-1 0,-1 1 0,1 0 0,0 1 0,0-1 0,0 0 0,1 1 0,-1 0 0,1-1 0,-1 1 0,1 1 0,0-1 0,-1 1 0,1-1 0,0 1 0,8-1 0,-10 2 0,1 0 0,-1 1 0,1-1 0,-1 1 0,0-1 0,1 1 0,-1 0 0,0 0 0,1 0 0,-1 0 0,0 1 0,0-1 0,0 0 0,0 1 0,0 0 0,0-1 0,-1 1 0,1 0 0,0 0 0,-1 0 0,0 0 0,1 0 0,-1 0 0,0 1 0,0-1 0,0 0 0,1 5 0,-1-5 0,-1 0 0,1 0 0,0 1 0,-1-1 0,1 0 0,-1 0 0,0 1 0,0-1 0,0 0 0,0 0 0,0 1 0,-1-1 0,1 0 0,-1 0 0,1 1 0,-1-1 0,0 0 0,0 0 0,0 0 0,0 0 0,0 0 0,0 0 0,-1 0 0,1 0 0,0-1 0,-1 1 0,0 0 0,1-1 0,-1 1 0,-3 1 0,-2 0 0,0-1 0,-1 0 0,1 0 0,-1 0 0,1-1 0,-1 0 0,0-1 0,1 0 0,-12-1 0,59 31 0,-22-18 0,-14-9 0,0 0 0,0 0 0,-1 0 0,0 1 0,1-1 0,-1 1 0,0 0 0,0 0 0,-1 0 0,4 6 0,-6-9 0,0 0 0,1 0 0,-1 0 0,0-1 0,0 1 0,1 0 0,-1 1 0,0-1 0,0 0 0,0 0 0,0 0 0,-1 0 0,1 0 0,0 0 0,0 0 0,0 0 0,-1-1 0,1 1 0,-1 0 0,0 2 0,0-2 0,-1 0 0,1 1 0,0-1 0,-1 0 0,1 0 0,-1 0 0,0 0 0,1 0 0,-1 0 0,0-1 0,1 1 0,-1 0 0,0-1 0,0 0 0,-2 1 0,-47 1 237,32-2-1839,27 0-5224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4:54.3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108 102 24575,'-9'0'0,"4"0"0,7 0 0,2 1 0,-1-1 0,0 0 0,0 2 0,0-1 0,0 0 0,1 1 0,-1-1 0,0 1 0,0 0 0,-1 0 0,6 5 0,-7-5 0,-1 0 0,1-1 0,0 2 0,-1-2 0,1 1 0,-1 1 0,1-2 0,-1 2 0,0-2 0,1 2 0,-1-2 0,0 2 0,0-1 0,0 0 0,0 0 0,0 1 0,-1-2 0,1 2 0,0-2 0,-1 2 0,1-2 0,-2 5 0,1-3 0,-1 1 0,1 0 0,-1 0 0,0-1 0,0 1 0,1-1 0,-1 1 0,0-1 0,-1 0 0,-4 5 0,6-6 0,0-1 0,-1 1 0,1-2 0,-1 1 0,1 0 0,0 1 0,-1-2 0,1 1 0,-1-1 0,0 2 0,1-2 0,-1 0 0,0 0 0,0 0 0,1 0 0,-1 0 0,0 0 0,-2-2 0,3 2 0,0-1 0,0-1 0,-1 1 0,1 0 0,0-1 0,0 1 0,0-1 0,0 1 0,-1 0 0,1-1 0,1-1 0,-1 2 0,0 0 0,0-2 0,0 1 0,1 0 0,-1 0 0,1-1 0,-1 2 0,1-2 0,0 2 0,-1-2 0,1 2 0,0-6 0,0-19-1365,4 4-5461</inkml:trace>
  <inkml:trace contextRef="#ctx0" brushRef="#br0" timeOffset="1284.29">181 102 24575,'0'3'0,"0"-1"0,0 1 0,0 0 0,-1 1 0,1-1 0,-1 0 0,1-1 0,-1 1 0,0 0 0,0-2 0,1 2 0,-1 0 0,0 0 0,0 0 0,-1-2 0,1 2 0,0 0 0,-1-2 0,1 0 0,-1 2 0,0-1 0,1-1 0,-1 0 0,0 1 0,0-1 0,0 1 0,1-1 0,-1 0 0,0-1 0,0 2 0,0-2 0,0 1 0,0-1 0,-4 0 0,2 2 0,1-2 0,-2 0 0,1 0 0,-1-2 0,1 2 0,1-1 0,-1-1 0,-1 1 0,1 0 0,0-2 0,0 0 0,1 2 0,-1-2 0,1-1 0,-1 1 0,-4-6 0,6 8 0,0-2 0,2 0 0,-2 1 0,1 0 0,-1-1 0,1 1 0,0-1 0,0 0 0,0 0 0,0-1 0,0 1 0,0 1 0,0-1 0,1 0 0,-1-1 0,1 1 0,0 0 0,-1-1 0,1 1 0,1-5 0,-1 6 0,0 0 0,1 0 0,0-1 0,-1 2 0,1-2 0,0 2 0,0-2 0,0 2 0,0-1 0,0-1 0,0 2 0,0 0 0,0-1 0,1 1 0,-1-1 0,-1 1 0,2 0 0,-1-1 0,1 2 0,-1-1 0,1-1 0,-1 2 0,1-1 0,-1 1 0,1-1 0,0 1 0,-1 0 0,1 0 0,1 0 0,14 2 0,-16-2 0,-1 0 0,0 0 0,1 2 0,-1-2 0,0 0 0,1 1 0,-1-1 0,0 0 0,1 0 0,-1 2 0,0-2 0,0 0 0,1 1 0,-1-1 0,0 1 0,0-1 0,0 0 0,0 2 0,0-2 0,1 1 0,-1-1 0,0 0 0,0 2 0,0-1 0,-1 0 0,1 2 0,-1-1 0,1-1 0,-1 2 0,1-2 0,-1 1 0,0-1 0,0 0 0,1 1 0,-1 1 0,0-2 0,0 0 0,0-1 0,0 2 0,0-1 0,-1 1 0,1-1 0,0 0 0,0-1 0,0 2 0,-2-1 0,1 1 0,-1-1 0,0 0 0,0 1 0,0-2 0,0 1 0,-1-1 0,1 0 0,1 2 0,-1-4 0,0 2 0,0 0 0,-4-1 0,6 1 0,0-2 0,0 2 0,0 0 0,0-1 0,0 1 0,0 0 0,0-1 0,0-1 0,0 2 0,0-1 0,0-1 0,1 2 0,-1-1 0,0 0 0,0-1 0,0 1 0,0-1 0,1 1 0,-1 1 0,0-3 0,1 2 0,-1-1 0,1 1 0,-1 0 0,1-1 0,0 1 0,0-1 0,-1 1 0,1-2 0,0 2 0,0-1 0,0 1 0,0 0 0,0-1 0,0-2 0,1 1 0,0 2 0,-1-2 0,1 0 0,0 2 0,0-2 0,0 2 0,0-2 0,1 1 0,-1 0 0,0 0 0,0 1 0,1-1 0,-1 1 0,0 0 0,0-1 0,1 1 0,0-1 0,-1 1 0,1 0 0,0 1 0,-1-2 0,1 2 0,0-1 0,0 1 0,2 0 0,-2-2 0,-1 2 0,0-1 0,0 1 0,0 0 0,1 0 0,-1 0 0,0 0 0,1 0 0,-1 0 0,1 0 0,-1 0 0,0 1 0,1-1 0,-1 0 0,0 2 0,1-2 0,-1 1 0,0-1 0,0 2 0,0-1 0,0 0 0,0 1 0,0-2 0,0 1 0,0 1 0,0-1 0,0 0 0,0 2 0,0-1 0,-1-1 0,1 0 0,1 5 0,-2-5 0,0 1 0,0-1 0,-1-1 0,1 2 0,0-1 0,0 0 0,-1 1 0,1-1 0,0 1 0,-1-1 0,1-1 0,-1 1 0,1 1 0,-1-1 0,0-1 0,1 2 0,-1-1 0,0-1 0,1 1 0,-1 1 0,0-2 0,0 1 0,1-1 0,-1 0 0,0 2 0,1-2 0,-1 1 0,0-1 0,0 0 0,0 0 0,1 0 0,-2 1 0,-30 6 0,28-7 0,0-1 0,1 0 0,-1 1 0,0-2 0,1-1 0,-6-1 0,-3-10 0,12 13 0,0 1 0,0 0 0,0-2 0,-1 2 0,1-1 0,0 1 0,0 0 0,0-1 0,0 1 0,0-2 0,0 2 0,0 0 0,0-1 0,0 1 0,0-2 0,0 2 0,0 0 0,1-1 0,-1 1 0,0-1 0,0 1 0,0 0 0,1-2 0,-1 2 0,0 0 0,0-1 0,1 1 0,-1 0 0,0-2 0,0 2 0,1-1 0,0 1 0,-1 0 0,1-1 0,-1 1 0,1-2 0,-1 2 0,1 0 0,0 0 0,-1-1 0,1 1 0,0 0 0,-1 0 0,1 0 0,-1-2 0,0 2 0,1 0 0,-1 0 0,1 0 0,0 0 0,-1 0 0,1 0 0,0 2 0,-1-2 0,1 0 0,0 0 0,0 1 0,17 17 0,-13-11 0,-1 0 0,0 0 0,0 0 0,4 13 0,0 5 0,-7-21 0,-1-1 0,1 0 0,0 1 0,0-1 0,0 0 0,0-1 0,1 1 0,-1 1 0,1-1 0,-2-1 0,2 0 0,0 1 0,-1 0 0,1-2 0,0 2 0,0-1 0,0 0 0,0 0 0,0-1 0,1 1 0,-1-1 0,0 0 0,4 2 0,46 4 0,-32-7 0,-17 0 0,-7-1 0,-61-1-1365,42 1-5461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8:06.4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157 107 24575,'1'0'0,"0"1"0,0-1 0,0 0 0,0 0 0,-1 1 0,1-1 0,0 1 0,0-1 0,-1 1 0,1-1 0,0 1 0,0-1 0,-1 1 0,1-1 0,-1 1 0,1 0 0,-1 0 0,1-1 0,-1 1 0,1 0 0,-1 0 0,1-1 0,-1 1 0,0 0 0,0 0 0,1 0 0,-1 0 0,0-1 0,0 1 0,0 1 0,0 28 0,-2-23 0,0-1 0,0 0 0,-1 0 0,0-1 0,0 1 0,0-1 0,-1 1 0,0-1 0,0 0 0,0 0 0,-1-1 0,-7 7 0,9-8 0,0-1 0,0 1 0,-1-1 0,1 0 0,0 0 0,-1 0 0,0 0 0,1 0 0,-1-1 0,0 0 0,0 0 0,0 0 0,0 0 0,0-1 0,0 1 0,0-1 0,0 0 0,0 0 0,0-1 0,1 1 0,-6-2 0,6 1 0,1 0 0,0 0 0,0-1 0,0 1 0,0-1 0,0 1 0,1-1 0,-1 1 0,0-1 0,1 0 0,-1 0 0,1 0 0,0 0 0,0 0 0,-1 0 0,1 0 0,0-1 0,1 1 0,-1 0 0,0-1 0,1 1 0,-1-4 0,-1-7 0,1 0 0,1 1 0,1-15 0,-1 17 0,0 1 0,0-2 0,0 1 0,1-1 0,1 0 0,3-15 0,-4 23 0,0 0 0,0 1 0,0-1 0,1 0 0,-1 1 0,1-1 0,-1 1 0,1-1 0,0 1 0,0 0 0,0-1 0,0 1 0,0 0 0,1 1 0,-1-1 0,1 0 0,-1 1 0,1-1 0,0 1 0,-1 0 0,4-1 0,4-1 0,1 0 0,-1 2 0,0-1 0,18 0 0,-24 2 0,0 0 0,0 0 0,0 0 0,0 1 0,0 0 0,0-1 0,0 1 0,-1 0 0,1 1 0,0-1 0,0 1 0,-1 0 0,1 0 0,5 4 0,-8-5 0,0 0 0,0 0 0,0 0 0,0 0 0,0 1 0,-1-1 0,1 0 0,0 1 0,-1-1 0,1 0 0,-1 1 0,0-1 0,1 1 0,-1-1 0,0 0 0,0 1 0,0-1 0,0 1 0,0-1 0,0 1 0,0-1 0,-1 1 0,1-1 0,0 0 0,-1 1 0,1-1 0,-1 1 0,0-1 0,1 0 0,-1 0 0,0 1 0,0-1 0,0 0 0,0 0 0,0 0 0,-1 2 0,-4 2 0,1 0 0,-1 0 0,0 0 0,0-1 0,-11 7 0,9-7 0,0 0 0,-1 0 0,1-1 0,-1 0 0,1-1 0,-1 0 0,-12 2 0,19-4 0,0 0 0,0 1 0,0-1 0,0 0 0,0 0 0,0 0 0,0-1 0,0 1 0,0 0 0,0-1 0,0 0 0,0 1 0,1-1 0,-1 0 0,0 0 0,0 0 0,1 0 0,-1 0 0,0 0 0,1 0 0,-1-1 0,1 1 0,-1-1 0,1 1 0,0-1 0,0 1 0,0-1 0,0 0 0,0 0 0,0 1 0,0-1 0,0 0 0,1 0 0,-1 0 0,1 0 0,-1 0 0,1 0 0,0-2 0,-1 2 0,1 0 0,0 0 0,0 0 0,1 0 0,-1 1 0,0-1 0,1 0 0,-1 0 0,1 0 0,-1 0 0,1 1 0,0-1 0,-1 0 0,1 1 0,0-1 0,0 0 0,1 1 0,-1 0 0,0-1 0,0 1 0,3-2 0,-1 0 0,1 1 0,-1 0 0,0 0 0,1 0 0,-1 1 0,1-1 0,0 1 0,0 0 0,-1 0 0,7 0 0,-5 0 0,0 1 0,0-1 0,0 1 0,0 1 0,0-1 0,0 1 0,0 0 0,6 2 0,-9-3 0,1 1 0,-1 0 0,0 0 0,0 0 0,0 0 0,1 1 0,-1-1 0,0 0 0,-1 1 0,1-1 0,0 1 0,0 0 0,-1 0 0,1 0 0,-1 0 0,2 3 0,-1-1 20,0 0 0,-1 0 0,0 0 1,0 0-1,0 0 0,-1 0 0,1 0 0,-1 1 0,0-1 0,0 0 0,0 0 0,-1 0 0,0 1 0,1-1 0,-2 0 0,-2 8 1,3-10-85,0 1 1,0-1 0,0 1 0,-1-1 0,1 0-1,-1 1 1,0-1 0,0 0 0,0 0 0,0 0-1,0 0 1,0-1 0,0 1 0,-1-1-1,1 1 1,0-1 0,-1 0 0,1 0 0,-1 0-1,0 0 1,1 0 0,-1 0 0,0-1 0,1 1-1,-1-1 1,-4 0 0,-9-2-6763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8:49.6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88 24575,'20'2'0,"-19"-2"0,0 0 0,0 0 0,1 0 0,-1 0 0,0 0 0,0 0 0,0 1 0,1-1 0,-1 0 0,0 1 0,0-1 0,0 1 0,0-1 0,0 1 0,0-1 0,0 1 0,0 0 0,0 0 0,0-1 0,-1 1 0,1 0 0,0 0 0,1 2 0,-4-3 0,0-1 0,1 1 0,-1-1 0,0 0 0,1 1 0,-1-1 0,1 0 0,-1 0 0,1 0 0,-1 0 0,-1-2 0,2 3 0,0-1 0,1 1 0,-1-1 0,0 0 0,0 0 0,1 1 0,-1-1 0,0 0 0,1 0 0,-1 0 0,1 0 0,-1 0 0,1 0 0,-1 0 0,1 0 0,0 0 0,-1 0 0,1 0 0,0 0 0,0 0 0,0 0 0,0 0 0,0 0 0,0 0 0,0 0 0,0 0 0,0-1 0,0 1 0,1 0 0,-1 0 0,0 0 0,1 0 0,-1 0 0,1 1 0,-1-1 0,1 0 0,0 0 0,-1 0 0,1 0 0,0 0 0,0 1 0,-1-1 0,1 0 0,0 1 0,0-1 0,0 0 0,0 1 0,0-1 0,0 1 0,0 0 0,0-1 0,2 1 0,0-2 0,1 1 0,0 0 0,-1 0 0,1 0 0,0 1 0,-1-1 0,1 1 0,0 0 0,0 0 0,0 0 0,-1 1 0,1-1 0,0 1 0,4 1 0,-8-2 0,1 1 0,-1-1 0,0 0 0,1 0 0,-1 0 0,0 0 0,1 0 0,-1 0 0,0 1 0,1-1 0,-1 0 0,0 0 0,0 0 0,1 1 0,-1-1 0,0 0 0,0 0 0,0 1 0,1-1 0,-1 0 0,0 1 0,0-1 0,0 0 0,0 1 0,0-1 0,1 0 0,-1 1 0,0-1 0,0 0 0,0 1 0,0-1 0,0 0 0,0 1 0,0 0 0,-9 7 0,-8 0 0,19-9 0,1 1 0,0 0 0,-1 0 0,1 0 0,0 1 0,-1-1 0,1 1 0,-1-1 0,1 1 0,-1 0 0,1 0 0,-1 0 0,1 0 0,-1 0 0,4 3 0,-5-4 0,0 1 0,0-1 0,0 1 0,0 0 0,0-1 0,0 1 0,0 0 0,0 0 0,0-1 0,-1 1 0,1 0 0,0 0 0,0 0 0,-1 0 0,1 0 0,-1 0 0,1 0 0,-1 0 0,1 0 0,-1 1 0,0-1 0,1 0 0,-1 0 0,0 0 0,0 0 0,0 1 0,0-1 0,0 0 0,0 0 0,0 0 0,-1 0 0,1 1 0,0-1 0,0 0 0,-1 0 0,0 2 0,0-2 0,1 0 0,0-1 0,-1 1 0,1 0 0,-1-1 0,1 1 0,-1 0 0,0-1 0,1 1 0,-1-1 0,0 1 0,1-1 0,-1 1 0,0-1 0,1 1 0,-1-1 0,0 0 0,0 1 0,0-1 0,1 0 0,-1 0 0,0 0 0,0 0 0,0 1 0,0-1 0,0 0 0,1 0 0,-1-1 0,0 1 0,0 0 0,0 0 0,0 0 0,1 0 0,-1-1 0,0 1 0,0 0 0,1-1 0,-1 1 0,0-1 0,0 1 0,1-1 0,-1 1 0,0-2 0,-2 0 0,1 0 0,0-1 0,0 1 0,0-1 0,1 1 0,-1-1 0,1 0 0,-1 0 0,1 0 0,-2-5 0,2 6 0,1-1 0,-1 1 0,1-1 0,-1 0 0,1 1 0,0-1 0,0 0 0,0 1 0,0-1 0,0 1 0,1-1 0,-1 0 0,1 1 0,0-1 0,0 1 0,-1-1 0,2 1 0,-1-1 0,0 1 0,0 0 0,3-3 0,-1 3 0,-1-1 0,1 1 0,0 0 0,0 0 0,1 0 0,-1 0 0,0 1 0,0-1 0,1 1 0,-1 0 0,1 0 0,0 0 0,-1 0 0,1 1 0,3-1 0,3 1 0,-1-1 0,1 1 0,-1 1 0,19 3 0,-26-4 0,0 1 0,0-1 0,0 1 0,0-1 0,-1 1 0,1 0 0,0 0 0,0 0 0,-1 0 0,1 1 0,0-1 0,2 3 0,-4-3 0,1 0 0,0 0 0,-1 0 0,1 0 0,-1 0 0,0 0 0,1 0 0,-1 0 0,0 0 0,0 0 0,0 1 0,0-1 0,0 0 0,0 0 0,0 0 0,0 0 0,0 0 0,0 0 0,-1 1 0,1-1 0,0 0 0,-1 0 0,1 0 0,-2 2 0,2-3 0,0 1 0,0-1 0,0 0 0,-1 1 0,1-1 0,0 1 0,0-1 0,0 1 0,-1-1 0,1 0 0,0 1 0,-1-1 0,1 1 0,0-1 0,-1 0 0,1 1 0,0-1 0,-1 0 0,1 0 0,-1 1 0,1-1 0,-1 0 0,1 0 0,0 0 0,-1 0 0,1 1 0,-1-1 0,1 0 0,-1 0 0,1 0 0,-1 0 0,1 0 0,-1 0 0,1 0 0,-1 0 0,1 0 0,-1-1 0,1 1 0,-1 0 0,1 0 0,-1 0 0,1 0 0,0-1 0,-1 1 0,1 0 0,-1 0 0,1-1 0,0 1 0,-1 0 0,1-1 0,0 1 0,-1-1 0,0 0 0,1 1 0,-1-1 0,1 0 0,0 0 0,-1 1 0,1-1 0,-1 0 0,1 0 0,0 0 0,0 0 0,0 1 0,-1-1 0,1 0 0,0 0 0,0 0 0,0 0 0,0 0 0,0 0 0,1 0 0,-1 1 0,0-1 0,0 0 0,0 0 0,1 0 0,-1 0 0,1 1 0,-1-1 0,0 0 0,1 0 0,1-1 0,-1 1 0,1-1 0,0 1 0,0-1 0,1 1 0,-1 0 0,0-1 0,0 1 0,1 0 0,-1 1 0,0-1 0,1 0 0,-1 1 0,1-1 0,-1 1 0,3 0 0,-4 0 0,1-1 0,-1 1 0,0 0 0,0 0 0,0 1 0,0-1 0,0 0 0,0 0 0,1 0 0,-1 1 0,0-1 0,0 1 0,0-1 0,0 1 0,0-1 0,0 1 0,0-1 0,0 1 0,-1 0 0,1 0 0,0-1 0,0 1 0,0 0 0,-1 0 0,1 0 0,-1 0 0,1 0 0,0 0 0,-1 0 0,0 0 0,1 0 0,-1 0 0,0 0 0,1 2 0,-1-1 0,0 0 0,0-1 0,-1 1 0,1 0 0,0 0 0,-1-1 0,0 1 0,1 0 0,-1-1 0,0 1 0,0-1 0,0 1 0,0-1 0,0 1 0,0-1 0,0 0 0,0 1 0,-1-1 0,1 0 0,0 0 0,-1 0 0,1 0 0,-1 0 0,1 0 0,-1 0 0,0-1 0,1 1 0,-1 0 0,0-1 0,-2 1 0,2 0 0,-1 0 0,0-1 0,0 1 0,1 0 0,-1-1 0,0 0 0,0 0 0,0 0 0,0 0 0,1 0 0,-1-1 0,0 1 0,0-1 0,0 1 0,1-1 0,-1 0 0,0 0 0,-3-3 0,4 2 0,0 0 0,1 0 0,-1 0 0,0 0 0,1 0 0,0 0 0,-1-1 0,1 1 0,0-1 0,0 1 0,1-1 0,-1 1 0,0-1 0,1 1 0,-1-6 0,1 7 0,0 0 0,0 0 0,0 0 0,0-1 0,0 1 0,0 0 0,0 0 0,0 0 0,1-1 0,-1 1 0,0 0 0,1 0 0,-1 0 0,1 0 0,-1 0 0,1 0 0,0 0 0,-1 0 0,1 0 0,0 0 0,0 0 0,-1 0 0,1 0 0,0 1 0,0-1 0,0 0 0,0 1 0,0-1 0,0 1 0,1-1 0,-1 1 0,0-1 0,0 1 0,0 0 0,2-1 0,-2 1 0,1 0 0,-1 0 0,0 0 0,0 0 0,1 0 0,-1 0 0,0 0 0,0 1 0,1-1 0,-1 1 0,0-1 0,0 0 0,0 1 0,1 0 0,-1-1 0,0 1 0,0 0 0,0 0 0,0-1 0,0 1 0,-1 0 0,1 0 0,0 0 0,0 0 0,0 0 0,-1 0 0,1 0 0,-1 0 0,1 1 0,-1-1 0,1 0 0,0 3 0,-1-3 0,0 1 0,1 0 0,-1 0 0,0-1 0,0 1 0,0 0 0,0 0 0,0-1 0,0 1 0,-1 0 0,1 0 0,-1-1 0,1 1 0,-1 0 0,0-1 0,1 1 0,-1 0 0,0-1 0,0 1 0,0-1 0,0 0 0,-1 1 0,-1 1 0,-1 0 0,-1 0 0,1-1 0,-1 0 0,0 0 0,0 0 0,1-1 0,-1 1 0,0-1 0,-8 1 0,11-2 0,0 0 0,0 1 0,0-1 0,0 0 0,0 0 0,0 0 0,0 0 0,0 0 0,1-1 0,-1 1 0,0 0 0,0-1 0,0 0 0,0 1 0,0-1 0,0 0 0,1 0 0,-1 0 0,0 0 0,1 0 0,-1-1 0,1 1 0,-1 0 0,1-1 0,0 1 0,-3-3 0,4 3 0,0 1 0,0-1 0,0 1 0,-1 0 0,1-1 0,0 1 0,0-1 0,0 1 0,0-1 0,0 1 0,0 0 0,0-1 0,0 1 0,0-1 0,0 1 0,0-1 0,0 1 0,0-1 0,1 1 0,-1 0 0,0-1 0,0 1 0,0-1 0,1 1 0,-1 0 0,0-1 0,0 1 0,1 0 0,-1-1 0,0 1 0,1 0 0,-1-1 0,0 1 0,1 0 0,-1 0 0,0 0 0,1-1 0,0 1 0,0 0 0,0-1 0,0 1 0,0 0 0,0 0 0,0-1 0,-1 1 0,1 0 0,0 0 0,0 0 0,0 0 0,0 0 0,0 1 0,0-1 0,0 0 0,0 0 0,0 1 0,1-1 0,0 2 0,1 0 0,-1 1 0,0-1 0,1 0 0,-1 1 0,0-1 0,-1 1 0,1 0 0,0-1 0,-1 1 0,1 0 0,-1 0 0,0 0 0,0 0 0,0 0 0,-1 0 0,1 0 0,-1 1 0,1-1 0,-1 0 0,0 0 0,0 0 0,-1 1 0,1-1 0,-1 0 0,1 0 0,-1 0 0,0 0 0,-2 4 0,3-6 6,0-1 0,-1 1 0,1-1 0,0 1 0,0-1 0,-1 0-1,1 1 1,0-1 0,0 1 0,-1-1 0,1 0 0,-1 1 0,1-1 0,0 0 0,-1 1-1,1-1 1,-1 0 0,1 0 0,0 1 0,-1-1 0,1 0 0,-1 0 0,1 0-1,-1 0 1,1 0 0,-1 1 0,1-1 0,-1 0 0,1 0 0,-1 0 0,1 0 0,-1-1-1,1 1 1,-1 0 0,1 0 0,-1 0 0,1 0 0,-1 0 0,1-1 0,-1 1 0,1 0-1,0 0 1,-1-1 0,1 1 0,-1 0 0,1-1 0,0 1 0,-1 0 0,1-1-1,0 1 1,-1 0 0,1-1 0,0 1 0,0-1 0,-1 1 0,1-1 0,0 0 0,-1 0-92,1 0 1,-1-1 0,1 1-1,-1-1 1,1 1 0,0-1-1,-1 1 1,1-1 0,0 1-1,0-1 1,0 1 0,0-1-1,0 1 1,1-1 0,-1 1-1,0-1 1,1 1 0,-1-1-1,2-2 1,7-6-6741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8:51.9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123 196 24575,'0'1'0,"0"0"0,0 0 0,-1-1 0,1 1 0,0 0 0,-1 0 0,1 0 0,0 0 0,-1 0 0,1-1 0,-1 1 0,0 0 0,1 0 0,-1-1 0,0 1 0,1 0 0,-1-1 0,0 1 0,0-1 0,1 1 0,-1-1 0,0 1 0,0-1 0,0 0 0,0 1 0,0-1 0,1 0 0,-1 0 0,0 0 0,0 1 0,0-1 0,0 0 0,0 0 0,-1-1 0,0 2 0,0-1 0,0 0 0,0 0 0,0-1 0,0 1 0,0 0 0,0-1 0,0 1 0,0-1 0,0 0 0,0 1 0,0-1 0,0 0 0,-3-2 0,3 0 0,0 0 0,0 1 0,0-1 0,0 0 0,1 0 0,-1 0 0,1 0 0,0-1 0,0 1 0,0 0 0,0 0 0,1-1 0,-1 1 0,1 0 0,0-7 0,0 8 0,0 0 0,0 0 0,0-1 0,1 1 0,-1 0 0,1 0 0,-1 0 0,1 0 0,0 0 0,0 0 0,0 0 0,0 0 0,0 0 0,0 0 0,0 0 0,1 0 0,-1 1 0,1-1 0,-1 0 0,1 1 0,0 0 0,0-1 0,-1 1 0,4-1 0,-4 1 0,0 1 0,0-1 0,0 1 0,1 0 0,-1 0 0,0-1 0,0 1 0,0 0 0,1 0 0,-1 0 0,0 0 0,0 0 0,1 1 0,-1-1 0,0 0 0,0 1 0,0-1 0,0 0 0,1 1 0,0 0 0,1 1 0,-1 0 0,0 0 0,0 0 0,0 0 0,0 0 0,0 0 0,0 0 0,2 5 0,0-1 0,-1 1 0,0 0 0,0 0 0,0 0 0,-1 0 0,2 8 0,-4-13 0,0 1 0,0-1 0,0 0 0,0 1 0,0-1 0,0 0 0,-1 1 0,1-1 0,-1 0 0,1 1 0,-1-1 0,0 0 0,0 0 0,0 0 0,0 0 0,0 0 0,-1 0 0,1 0 0,-1 0 0,-1 2 0,2-4 0,0 1 0,1-1 0,-1 1 0,0-1 0,0 1 0,1-1 0,-1 1 0,0-1 0,0 0 0,0 1 0,0-1 0,0 0 0,0 0 0,0 0 0,1 0 0,-1 0 0,0 0 0,0 0 0,0 0 0,-1 0 0,0-1 0,1 0 0,-1 1 0,1-1 0,-1 0 0,1 0 0,0 0 0,-1 0 0,1 0 0,0 0 0,0 0 0,0 0 0,0-1 0,0 1 0,0 0 0,-1-3 0,0 0 0,0 0 0,1 0 0,-1 0 0,1-1 0,0 1 0,0 0 0,0 0 0,1-1 0,0 1 0,0-1 0,0-6 0,0 10 0,0-1 0,0 1 0,1-1 0,-1 1 0,0 0 0,1-1 0,-1 1 0,0 0 0,1-1 0,0 1 0,-1 0 0,1 0 0,0-1 0,-1 1 0,1 0 0,0 0 0,0 0 0,0 0 0,0 0 0,0 0 0,0 0 0,1 0 0,-1 1 0,0-1 0,0 0 0,0 1 0,1-1 0,-1 0 0,0 1 0,1 0 0,-1-1 0,1 1 0,-1 0 0,0 0 0,1 0 0,-1 0 0,1 0 0,2 0 0,-3 1 0,1-1 0,-1 1 0,0-1 0,1 1 0,-1 0 0,1 0 0,-1 0 0,0-1 0,0 1 0,1 1 0,-1-1 0,0 0 0,0 0 0,0 0 0,0 0 0,0 1 0,-1-1 0,1 1 0,0-1 0,-1 0 0,1 1 0,-1-1 0,1 1 0,-1-1 0,1 3 0,0 1 0,0 0 0,0 0 0,-1 0 0,1 0 0,-1 0 0,-1 6 0,1-10 0,0-1 0,0 1 0,0-1 0,0 1 0,0-1 0,0 1 0,0-1 0,0 1 0,0 0 0,-1-1 0,1 1 0,0-1 0,0 1 0,-1-1 0,1 1 0,0-1 0,-1 0 0,1 1 0,0-1 0,-1 1 0,1-1 0,-1 0 0,1 1 0,-1 0 0,0-1 0,1 0 0,-1-1 0,1 1 0,-1 0 0,1 0 0,-1 0 0,1 0 0,-1 0 0,1-1 0,-1 1 0,1 0 0,-1-1 0,1 1 0,-1 0 0,1-1 0,-1 1 0,1 0 0,0-1 0,-1 0 0,-16-25 0,15 19 0,0 1 0,0-1 0,1 1 0,0-1 0,0 0 0,1 0 0,0-12 0,0 17 0,0 0 0,0 1 0,0-1 0,0 1 0,0-1 0,1 0 0,-1 1 0,1-1 0,-1 1 0,1-1 0,0 1 0,0 0 0,-1-1 0,1 1 0,0 0 0,0-1 0,0 1 0,0 0 0,0 0 0,1 0 0,-1 0 0,0 0 0,1 0 0,-1 0 0,0 0 0,1 1 0,-1-1 0,1 0 0,-1 1 0,1 0 0,-1-1 0,1 1 0,-1 0 0,1-1 0,0 1 0,-1 0 0,1 0 0,2 1 0,-2-1 0,0 0 0,-1 0 0,1 1 0,0-1 0,-1 0 0,1 1 0,-1-1 0,1 1 0,0 0 0,-1 0 0,0-1 0,1 1 0,-1 0 0,1 0 0,-1 0 0,0 0 0,0 1 0,0-1 0,0 0 0,1 0 0,-2 1 0,1-1 0,0 1 0,0-1 0,0 1 0,-1-1 0,1 1 0,-1-1 0,1 1 0,-1 0 0,0-1 0,1 1 0,-1 0 0,0-1 0,0 1 0,0 0 0,0-1 0,-1 4 0,1-3 0,-1-1 0,1 1 0,0 0 0,-1 0 0,0-1 0,1 1 0,-1 0 0,0-1 0,0 1 0,0 0 0,0-1 0,0 1 0,0-1 0,0 0 0,-1 1 0,1-1 0,0 0 0,-1 0 0,1 0 0,-1 0 0,1 0 0,-1 0 0,0 0 0,1-1 0,-1 1 0,0 0 0,0-1 0,1 1 0,-1-1 0,0 0 0,0 0 0,0 0 0,0 0 0,-2 0 0,2 0 0,1-1 0,-1 1 0,1-1 0,0 1 0,-1-1 0,1 0 0,-1 1 0,1-1 0,0 0 0,0 0 0,-1 0 0,1 0 0,0 0 0,0 0 0,0 0 0,0-1 0,0 1 0,0 0 0,-1-3 0,1 1 0,-1 0 0,1 0 0,0-1 0,0 1 0,0 0 0,1-1 0,-1 1 0,1 0 0,0-5 0,0 5 0,0 0 0,0 0 0,0 1 0,1-1 0,-1 0 0,1 0 0,0 1 0,0-1 0,0 0 0,0 1 0,2-4 0,-2 5 0,0 0 0,0 0 0,0 0 0,-1 0 0,1 0 0,1 0 0,-1 0 0,0 0 0,0 1 0,0-1 0,0 0 0,0 1 0,1-1 0,-1 0 0,0 1 0,1 0 0,-1-1 0,0 1 0,1 0 0,-1 0 0,1 0 0,1 0 0,-1 0 0,0 1 0,0-1 0,-1 1 0,1 0 0,0-1 0,-1 1 0,1 0 0,-1 0 0,1 0 0,-1 0 0,1 1 0,-1-1 0,0 0 0,0 1 0,1-1 0,-1 1 0,0-1 0,0 1 0,-1-1 0,1 1 0,0 0 0,0-1 0,-1 1 0,1 0 0,-1-1 0,0 1 0,1 0 0,-1 0 0,0 3 0,1-2 0,-1 1 0,0-1 0,0 0 0,0 1 0,0-1 0,0 1 0,-1-1 0,1 0 0,-1 1 0,0-1 0,0 0 0,0 1 0,0-1 0,-1 0 0,-2 3 0,3-4 0,0 0 0,-1-1 0,1 0 0,-1 1 0,1-1 0,-1 0 0,0 1 0,1-1 0,-1 0 0,0 0 0,0-1 0,0 1 0,0 0 0,0-1 0,0 1 0,0-1 0,0 1 0,0-1 0,0 0 0,0 0 0,0 0 0,0 0 0,0 0 0,0-1 0,0 1 0,-2-1 0,2 0 0,-1 0 0,1 0 0,0-1 0,0 1 0,0-1 0,0 1 0,0-1 0,0 1 0,0-1 0,1 0 0,-1 0 0,1 0 0,-1 0 0,1 0 0,0 0 0,-1-1 0,1 1 0,0 0 0,1-1 0,-1 1 0,0-3 0,-1-6 0,0 1 0,0-1 0,2 0 0,0-16 0,-1 25 0,1 0 0,0-1 0,1 1 0,-1 0 0,0-1 0,1 1 0,-1 0 0,1 0 0,-1 0 0,1 0 0,0 0 0,0-1 0,0 1 0,0 1 0,1-1 0,-1 0 0,0 0 0,1 0 0,-1 1 0,1-1 0,0 1 0,-1-1 0,1 1 0,0-1 0,0 1 0,0 0 0,4-1 0,-3 1 0,-1 1 0,1 1 0,0-1 0,-1 0 0,1 1 0,0-1 0,-1 1 0,1 0 0,-1 0 0,1 0 0,-1 0 0,1 0 0,-1 1 0,0-1 0,0 1 0,1-1 0,-1 1 0,0 0 0,2 2 0,1 1 0,-1-1 0,0 1 0,0 0 0,0 0 0,-1 1 0,0-1 0,4 8 0,-7-12 0,1 0 0,-1 1 0,1-1 0,-1 0 0,0 0 0,1 0 0,-1 1 0,0-1 0,0 0 0,0 0 0,0 1 0,0-1 0,0 0 0,-1 0 0,1 1 0,0-1 0,-1 0 0,1 0 0,0 0 0,-1 1 0,0-1 0,1 0 0,-2 2 0,0-2 0,0 1 0,0 0 0,0-1 0,0 1 0,0-1 0,0 0 0,-1 0 0,1 0 0,0 0 0,-1 0 0,-2 1 0,-8 0 0,0 0 0,0 0 0,-20-1 0,31-1 0,-2 0-97,-1 1-1,1-1 1,-1 0-1,1-1 1,0 1-1,-1-1 1,1 0-1,-1 0 1,1-1-1,0 1 1,0-1-1,0 0 0,-8-4 1,0-6-6729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8:55.0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158 71 24575,'8'0'0,"-6"-1"0,0 1 0,0 0 0,1 0 0,-1 0 0,0 0 0,1 0 0,-1 0 0,0 1 0,0-1 0,1 1 0,-1-1 0,0 1 0,0 0 0,0 0 0,0 0 0,0 0 0,0 0 0,2 2 0,-4-2 0,0-1 0,0 0 0,0 0 0,0 1 0,0-1 0,0 0 0,0 1 0,0-1 0,0 0 0,0 1 0,0-1 0,0 0 0,0 1 0,0-1 0,0 0 0,-1 1 0,1-1 0,0 0 0,0 1 0,0-1 0,-1 0 0,1 0 0,0 1 0,0-1 0,0 0 0,-1 0 0,1 0 0,0 1 0,-1-1 0,1 0 0,0 0 0,0 0 0,-1 0 0,1 0 0,0 1 0,-1-1 0,1 0 0,0 0 0,-1 0 0,1 0 0,0 0 0,-1 0 0,1 0 0,-17 3 0,12-2 0,1-1 0,0 0 0,0 0 0,-1 0 0,1-1 0,0 0 0,0 1 0,0-1 0,-5-2 0,8 2 0,-1 1 0,1-1 0,0 1 0,-1-1 0,1 0 0,0 1 0,0-1 0,0 0 0,0 0 0,-1 0 0,1 0 0,0 0 0,1 0 0,-1 0 0,0-1 0,0 1 0,0 0 0,1 0 0,-1-1 0,0 1 0,1 0 0,-1-1 0,1 1 0,0 0 0,-1-1 0,1 1 0,0-1 0,0 1 0,0-1 0,0-1 0,1 2 0,-1-1 0,1 1 0,-1 0 0,1-1 0,0 1 0,-1 0 0,1 0 0,0 0 0,0 0 0,0-1 0,0 1 0,0 1 0,0-1 0,0 0 0,0 0 0,0 0 0,0 0 0,1 1 0,-1-1 0,0 1 0,0-1 0,1 1 0,-1-1 0,0 1 0,1 0 0,1-1 0,-3 1 0,1 0 0,-1 0 0,1-1 0,-1 1 0,1 0 0,-1 0 0,1 0 0,0 0 0,-1 0 0,1 0 0,-1 0 0,1 0 0,0 0 0,-1 0 0,1 0 0,-1 1 0,1-1 0,-1 0 0,1 0 0,-1 1 0,1-1 0,-1 0 0,1 0 0,-1 1 0,1-1 0,-1 1 0,1-1 0,-1 0 0,0 1 0,1-1 0,-1 1 0,0-1 0,1 1 0,-1-1 0,0 1 0,1-1 0,-1 1 0,0-1 0,0 1 0,0 0 0,0-1 0,0 1 0,0-1 0,1 1 0,-1-1 0,0 1 0,-1 0 0,1-1 0,0 1 0,0-1 0,0 1 0,0-1 0,0 1 0,0 0 0,-1-1 0,1 1 0,-3 4 0,1-1 0,-1 0 0,1 0 0,-1-1 0,0 1 0,-1-1 0,1 1 0,-7 4 0,7-5 0,0-1 0,0 0 0,0 0 0,0 0 0,0 0 0,0-1 0,0 0 0,0 1 0,-1-1 0,1 0 0,0 0 0,-6 0 0,10-1 0,-1 0 0,1 0 0,0 0 0,0 0 0,0 0 0,0 0 0,0 0 0,0-1 0,0 1 0,0 0 0,-1 0 0,1-1 0,0 1 0,0-1 0,0 1 0,-1-1 0,1 1 0,0-1 0,-1 0 0,1 1 0,0-1 0,-1 0 0,1 1 0,-1-1 0,1 0 0,-1 0 0,1 1 0,-1-1 0,0 0 0,1 0 0,-1 0 0,0 0 0,0 0 0,1 0 0,-1 1 0,0-1 0,0 0 0,0 0 0,0 0 0,0 0 0,0 0 0,-1 0 0,1 0 0,0 0 0,0 0 0,-1 1 0,1-1 0,0 0 0,-1 0 0,1 0 0,-1 1 0,1-1 0,-1 0 0,1 0 0,-1 1 0,0-1 0,1 0 0,-1 1 0,0-1 0,0 1 0,1-1 0,-1 1 0,0-1 0,0 1 0,0 0 0,-1-1 0,7 2 0,-1 1 0,0 0 0,0 0 0,0 0 0,0 0 0,0 1 0,-1 0 0,1-1 0,-1 1 0,0 1 0,0-1 0,0 0 0,4 5 0,-5-5 0,0 0 0,0 0 0,0 0 0,0 0 0,0 0 0,-1 0 0,0 1 0,1-1 0,-1 0 0,0 1 0,-1-1 0,1 1 0,0-1 0,-1 1 0,0-1 0,0 1 0,0 4 0,-2-6 0,1 0 0,0 0 0,0 0 0,-1 0 0,1 0 0,-1 0 0,0 0 0,1 0 0,-1-1 0,0 1 0,0-1 0,0 1 0,0-1 0,-1 0 0,1 0 0,0 0 0,0 0 0,-1 0 0,1 0 0,-1-1 0,1 1 0,0-1 0,-1 0 0,-4 1 0,0-1 0,1 1 0,-1-1 0,0 0 0,1-1 0,-1 1 0,0-1 0,1-1 0,-9-2 0,12 3 0,1-1 0,-1 0 0,0 0 0,1-1 0,-1 1 0,1-1 0,0 1 0,0-1 0,0 1 0,0-1 0,0 0 0,0 0 0,1 0 0,-1 0 0,1 0 0,0-1 0,0 1 0,0 0 0,1-1 0,-1 1 0,1 0 0,-1-7 0,1 7 0,0 0 0,0-1 0,0 1 0,0-1 0,0 1 0,1 0 0,-1-1 0,1 1 0,0 0 0,0 0 0,0-1 0,1 1 0,-1 0 0,1 0 0,0 0 0,-1 1 0,1-1 0,0 0 0,1 1 0,-1-1 0,0 1 0,6-4 0,-5 4 0,1 1 0,0 0 0,-1-1 0,1 2 0,0-1 0,0 0 0,0 1 0,0 0 0,0-1 0,0 1 0,-1 1 0,1-1 0,0 1 0,0 0 0,0-1 0,0 2 0,-1-1 0,1 0 0,6 4 0,-6-3 0,1 1 0,-1-1 0,1 1 0,-1 0 0,0 1 0,0-1 0,0 1 0,-1-1 0,1 1 0,-1 0 0,0 0 0,0 1 0,0-1 0,2 7 0,-4-10 0,-1 0 0,1 1 0,-1-1 0,1 1 0,-1-1 0,0 1 0,0-1 0,0 1 0,1-1 0,-2 1 0,1-1 0,0 1 0,0-1 0,0 0 0,-1 1 0,1-1 0,0 1 0,-1-1 0,1 1 0,-1-1 0,0 0 0,-1 3 0,0-2 0,1-1 0,-1 1 0,0-1 0,0 1 0,0-1 0,0 1 0,0-1 0,0 0 0,0 0 0,0 0 0,0 0 0,0-1 0,-5 2 0,4-1 0,1-1 0,-1 1 0,0-1 0,0 0 0,0 0 0,0 0 0,0 0 0,0 0 0,0 0 0,0-1 0,0 0 0,0 1 0,0-1 0,1 0 0,-1 0 0,0-1 0,1 1 0,-1-1 0,0 1 0,1-1 0,0 0 0,-1 0 0,1 0 0,-3-4 0,2 1 0,1 0 0,1 0 0,-1 0 0,1 0 0,-1 0 0,2-1 0,-1 1 0,0-1 0,1 1 0,0 0 0,1-1 0,-1 1 0,1-1 0,0 1 0,2-6 0,-3 8 0,1 0 0,-1 1 0,1-1 0,0 0 0,0 1 0,0-1 0,1 1 0,-1-1 0,1 1 0,-1-1 0,1 1 0,0 0 0,0 0 0,0 0 0,0 0 0,0 0 0,0 0 0,0 1 0,1-1 0,-1 1 0,1-1 0,-1 1 0,1 0 0,-1 0 0,1 0 0,0 0 0,0 1 0,-1-1 0,1 1 0,4-1 0,-5 2 0,1 0 0,-1-1 0,1 1 0,-1 0 0,1 0 0,-1 0 0,1 0 0,-1 1 0,0-1 0,0 1 0,0 0 0,1-1 0,-2 1 0,1 0 0,0 0 0,0 0 0,-1 0 0,1 0 0,-1 1 0,3 3 0,-4-5 0,1 0 0,0 1 0,-1-1 0,1 1 0,0-1 0,-1 0 0,0 1 0,1-1 0,-1 1 0,0-1 0,0 1 0,0-1 0,1 1 0,-2-1 0,1 1 0,0-1 0,0 1 0,0-1 0,-1 1 0,1-1 0,-1 1 0,1-1 0,-1 0 0,0 1 0,1-1 0,-1 0 0,0 1 0,0-1 0,0 0 0,0 0 0,0 0 0,0 0 0,0 0 0,0 0 0,-1 0 0,-1 1 0,2-1-57,0-1 0,0 0 1,0 1-1,-1-1 0,1 0 0,0 1 0,0-1 0,0 0 0,0 0 0,-1 0 0,1 0 1,0 0-1,0 0 0,0 0 0,0-1 0,-1 1 0,1 0 0,0-1 0,0 1 1,0-1-1,0 1 0,0-1 0,-1 0 0,-9-8-6769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9:19.9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 81 24575,'0'0'0,"-1"0"0,1 0 0,0 0 0,0 0 0,-1 0 0,1 1 0,0-1 0,-1 0 0,1 0 0,0 0 0,-1 0 0,1 1 0,0-1 0,0 0 0,0 0 0,-1 1 0,1-1 0,0 0 0,0 1 0,0-1 0,-1 0 0,1 0 0,0 1 0,0-1 0,0 0 0,0 1 0,0-1 0,0 0 0,0 1 0,0-1 0,0 0 0,0 1 0,0-1 0,0 1 0,0-1 0,0 0 0,0 1 0,0-1 0,0 0 0,0 1 0,0-1 0,1 0 0,-1 0 0,0 1 0,0-1 0,0 0 0,0 1 0,1-1 0,-1 0 0,0 1 0,-1-2 0,-1 0 0,0 0 0,0 0 0,0 0 0,1-1 0,-1 1 0,0 0 0,1-1 0,-1 1 0,1-1 0,0 1 0,-2-3 0,2 3 0,1 0 0,-1 0 0,1 1 0,-1-2 0,1 1 0,-1 0 0,1 0 0,-1 0 0,1 0 0,0 0 0,0 0 0,-1 0 0,1 0 0,0-1 0,0 1 0,0 0 0,0 0 0,0 0 0,1 0 0,-1-1 0,0 1 0,1-2 0,-1 4 0,0-1 0,0 0 0,0 0 0,0 1 0,0-1 0,1 0 0,-1 0 0,0 1 0,0-1 0,0 0 0,0 0 0,0 1 0,0-1 0,1 0 0,-1 0 0,0 0 0,0 1 0,0-1 0,0 0 0,1 0 0,-1 0 0,0 0 0,0 1 0,1-1 0,-1 0 0,0 0 0,0 0 0,1 0 0,-1 0 0,0 0 0,0 0 0,1 0 0,-1 0 0,0 0 0,0 0 0,1 0 0,-1 0 0,0 0 0,0 0 0,1 0 0,-1 0 0,0 0 0,0 0 0,1 0 0,-1 0 0,0 0 0,0-1 0,1 1 0,-1 0 0,0 0 0,0 0 0,0 0 0,1-1 0,-1 1 0,0 0 0,0 0 0,0 0 0,0-1 0,1 1 0,-1 0 0,0 0 0,0-1 0,0 1 0,1 5 0,-4-17 0,2 6 0,-1-10 0,0 12 0,1 5 0,0 1 0,-1-1 0,1 1 0,0 0 0,-1 0 0,1-1 0,-1 1 0,0-1 0,1 1 0,-1-1 0,0 0 0,0 1 0,0-1 0,0 0 0,0 0 0,0-1 0,-4 2 0,5-1 0,0-1 0,0 0 0,1 0 0,-1 1 0,0-1 0,0 0 0,0 0 0,0 0 0,1 0 0,-1 0 0,0 0 0,0 0 0,0 0 0,0 0 0,1 0 0,-1 0 0,0 0 0,0-1 0,0 1 0,1 0 0,-1-1 0,0 1 0,0-1 0,1 1 0,-1-1 0,0 1 0,1-1 0,-1 1 0,1-1 0,-1 1 0,1-1 0,-1 0 0,1 1 0,-1-1 0,1 0 0,-1 0 0,1 1 0,0-1 0,-1 0 0,1 0 0,0 0 0,0 1 0,0-1 0,0 0 0,0-1 0,0 3 0,0 0 0,0 0 0,0 0 0,1 0 0,-1 0 0,1 0 0,-1 1 0,1-1 0,-1 0 0,1 0 0,-1-1 0,1 1 0,0 0 0,0 0 0,0 0 0,-1 0 0,1-1 0,0 1 0,0 0 0,0-1 0,0 1 0,0-1 0,0 1 0,0-1 0,0 1 0,0-1 0,0 0 0,1 1 0,-1-1 0,0 0 0,0 0 0,0 0 0,0 0 0,0 0 0,1 0 0,-1 0 0,0 0 0,0-1 0,0 1 0,0 0 0,0-1 0,0 1 0,0-1 0,0 1 0,0-1 0,0 1 0,0-1 0,0 0 0,0 1 0,0-1 0,0 0 0,-1 0 0,1 0 0,0 0 0,0 0 0,-1 0 0,1 0 0,-1 0 0,1 0 0,-1 0 0,1 0 0,-1 0 0,0 0 0,1-1 0,-2 4 0,1 0 0,-1 1 0,0-1 0,0 1 0,0-1 0,0 0 0,0 0 0,-1 0 0,1 0 0,-1 0 0,1 0 0,-1 0 0,0 0 0,1 0 0,-1-1 0,-2 3 0,2-3 0,1 0 0,-1 0 0,1 0 0,-1 0 0,0 0 0,1-1 0,-1 1 0,0 0 0,1-1 0,-1 1 0,0-1 0,0 1 0,0-1 0,1 0 0,-1 0 0,0 0 0,0 0 0,0 0 0,1 0 0,-1-1 0,0 1 0,-2-1 0,3-2 0,6 1 0,9 1 0,-10 2 0,-1 1 0,0 0 0,0-1 0,0 1 0,0 1 0,0-1 0,0 0 0,0 1 0,0-1 0,-1 1 0,0 0 0,1 0 0,-1 0 0,0 0 0,0 0 0,-1 0 0,1 0 0,-1 1 0,0-1 0,1 1 0,-1-1 0,-1 1 0,1 4 0,2 10 0,0 0 0,-2 1 0,-1 21 0,0-35 0,0 0 0,-1 1 0,0-1 0,0 1 0,-2 5 0,3-11 0,0 1 0,0 0 0,0-1 0,-1 1 0,1-1 0,0 1 0,-1 0 0,1-1 0,0 1 0,-1-1 0,1 1 0,-1-1 0,1 1 0,-1-1 0,1 0 0,-1 1 0,1-1 0,-1 1 0,0-1 0,0 1 0,0-1 0,0-1 0,0 1 0,0 0 0,0 0 0,1 0 0,-1-1 0,0 1 0,0 0 0,0-1 0,1 1 0,-1-1 0,0 1 0,1 0 0,-1-1 0,0 0 0,1 1 0,-1-1 0,0 1 0,1-1 0,-1 0 0,0-1 0,0 0 0,-1 0 0,1 0 0,-1 0 0,1 0 0,0 0 0,0 0 0,0-1 0,0 1 0,1 0 0,-1-1 0,1 1 0,-1 0 0,1-1 0,0 1 0,0-1 0,0 1 0,0 0 0,1-5 0,0 0 0,2-1 0,-1 1 0,1 0 0,6-11 0,-5 10 0,0 1 0,-1-1 0,0 0 0,2-8 0,-2-17 0,2-16 0,-5 47 0,0 0 0,1 1 0,-1-1 0,1 0 0,-1 0 0,1 1 0,0-1 0,0 0 0,0 1 0,0-1 0,0 1 0,0-1 0,0 1 0,0 0 0,1 0 0,-1-1 0,0 1 0,1 0 0,-1 0 0,3-1 0,-3 1 211,-1 1-251,-1 0 0,1 0-1,-1 0 1,1 0-1,-1 0 1,1 0-1,-1 0 1,1 0 0,-1-1-1,1 1 1,-1 0-1,1 0 1,-1 0 0,1-1-1,0 1 1,-1 0-1,1 0 1,-1-1-1,1 1 1,0 0 0,-1-1-1,1 1 1,0-1-1,0 1 1,-1 0-1,1-1 1,0 1 0,0-1-1,-1 1 1,1-1-1,0 1 1,0-1-1,0 1 1,0-1 0,0 1-1,0-1 1,0 1-1,0-1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9:22.7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58 24575,'10'-12'0,"-9"11"0,0-1 0,1 0 0,-1 1 0,0-1 0,1 1 0,-1-1 0,1 1 0,0 0 0,-1-1 0,1 1 0,0 0 0,0 0 0,0 0 0,0 1 0,2-2 0,9-6 0,15-8 0,-19 17 0,-9-1 0,1 1 0,-1-1 0,0 1 0,1-1 0,-1 1 0,0 0 0,0-1 0,0 1 0,0-1 0,1 1 0,-1 0 0,0-1 0,0 1 0,0 0 0,0-1 0,0 1 0,-1 0 0,1-1 0,0 2 0,0-1 0,-1 0 0,1 1 0,-1-1 0,1 1 0,-1-1 0,0 0 0,1 0 0,-1 1 0,0-1 0,0 0 0,0 0 0,0 0 0,0 0 0,0 0 0,0 0 0,0 0 0,-1 0 0,1 0 0,0 0 0,0-1 0,-1 1 0,1-1 0,0 1 0,-1-1 0,1 1 0,-1-1 0,1 0 0,-1 1 0,1-1 0,-1 0 0,1 0 0,-1 0 0,1 0 0,0-1 0,-1 1 0,1 0 0,-3-1 0,4 1 0,0 0 0,0 0 0,-1 0 0,1 0 0,0-1 0,-1 1 0,1 0 0,0 0 0,0 0 0,-1 0 0,1 0 0,0-1 0,0 1 0,-1 0 0,1 0 0,0 0 0,0-1 0,0 1 0,0 0 0,-1 0 0,1 0 0,0-1 0,0 1 0,0 0 0,0-1 0,0 1 0,0 0 0,0 0 0,-1-1 0,1 1 0,0 0 0,0-1 0,0 1 0,0 0 0,0 0 0,0-1 0,0 1 0,1 0 0,-1-1 0,0 1 0,0 0 0,0 0 0,0-1 0,0 1 0,0 0 0,0 0 0,1-1 0,-1 1 0,0 0 0,0 0 0,0-1 0,1 1 0,-1 0 0,0 0 0,0 0 0,0 0 0,1-1 0,-1 1 0,1 0 0,0-1 0,0 1 0,0-1 0,0 1 0,0 0 0,0-1 0,0 1 0,1 0 0,-1 0 0,0 0 0,0-1 0,0 1 0,1 1 0,1-1 0,-1 1 0,1 0 0,-1 0 0,0 1 0,0-1 0,0 1 0,0-1 0,0 1 0,0 0 0,0 0 0,-1 0 0,1 0 0,-1 0 0,1 0 0,-1 0 0,0 1 0,0-1 0,0 0 0,0 1 0,0-1 0,0 1 0,-1-1 0,1 1 0,-1 2 0,2 2 0,-1 0 0,-1 0 0,1 0 0,-1 0 0,-1 0 0,1 0 0,-3 10 0,3-15 0,0-1 0,-1 1 0,1 0 0,-1-1 0,1 1 0,-1-1 0,0 1 0,1-1 0,-1 1 0,0-1 0,0 0 0,0 1 0,0-1 0,0 0 0,-1 0 0,1 0 0,0 0 0,0 0 0,-1 0 0,1 0 0,0 0 0,-1 0 0,1-1 0,-1 1 0,0 0 0,-2 0 0,2-1 0,1-1 0,-1 1 0,1 0 0,-1-1 0,1 1 0,-1-1 0,1 1 0,-1-1 0,1 0 0,-1 1 0,1-1 0,0 0 0,-1 0 0,1 0 0,0 0 0,0 0 0,0-1 0,0 1 0,0 0 0,0 0 0,0-1 0,0 1 0,1-1 0,-1 1 0,0-1 0,1 1 0,-1-3 0,-1-1 0,0 0 0,1 0 0,0 0 0,0 0 0,1 0 0,-1 0 0,1-1 0,0 1 0,0 0 0,1 0 0,-1 0 0,1-1 0,3-6 0,-4 10 0,1 0 0,0 0 0,0 0 0,0 0 0,0 1 0,0-1 0,1 0 0,-1 0 0,0 1 0,1-1 0,0 1 0,-1-1 0,1 1 0,0 0 0,-1 0 0,1-1 0,0 1 0,0 0 0,0 1 0,0-1 0,0 0 0,0 1 0,0-1 0,1 1 0,-1-1 0,0 1 0,0 0 0,0 0 0,0 0 0,1 0 0,-1 1 0,0-1 0,0 0 0,3 2 0,-1-1 0,-1 0 0,0 1 0,0-1 0,0 1 0,0 0 0,0 0 0,0 0 0,-1 0 0,1 1 0,-1-1 0,1 0 0,-1 1 0,0 0 0,0 0 0,0 0 0,2 4 0,-4-6 0,1 0 0,0 0 0,-1 0 0,1 1 0,-1-1 0,1 0 0,-1 1 0,1-1 0,-1 1 0,0-1 0,0 0 0,0 1 0,1-1 0,-2 1 0,1-1 0,0 0 0,0 1 0,0-1 0,-1 1 0,1-1 0,0 0 0,-1 1 0,1-1 0,-1 0 0,0 1 0,0-1 0,1 0 0,-1 0 0,0 0 0,0 0 0,0 0 0,0 0 0,0 0 0,0 0 0,0 0 0,0 0 0,-1 0 0,1-1 0,0 1 0,-3 0 0,2 0 14,0 0 0,1-1-1,-1 0 1,0 1 0,0-1-1,0 0 1,0 0-1,0 0 1,0 0 0,0 0-1,1 0 1,-1-1 0,0 1-1,0 0 1,0-1 0,0 0-1,1 1 1,-1-1 0,0 0-1,1 0 1,-1 0 0,0 0-1,1 0 1,-3-2 0,2 1-121,0 0 0,0-1 1,1 1-1,-1 0 0,0 0 1,1-1-1,-1 1 0,1-1 1,0 1-1,0-1 0,0 0 1,0 0-1,0 1 0,1-1 1,-1-5-1,2-9-6719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9:24.3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1 128 24575,'0'-6'0,"1"-1"0,0 1 0,0-1 0,0 1 0,1 0 0,0-1 0,1 1 0,-1 0 0,7-10 0,-7 12 0,1 0 0,-1 0 0,1 1 0,0-1 0,0 1 0,0-1 0,1 1 0,-1 0 0,1 1 0,-1-1 0,1 0 0,0 1 0,0 0 0,8-3 0,-9 4 0,0 1 0,0-1 0,0 1 0,0 0 0,0 0 0,0 0 0,0 0 0,0 0 0,0 1 0,0-1 0,0 1 0,0 0 0,0 0 0,4 2 0,-6-2 0,0-1 0,0 1 0,0 0 0,-1-1 0,1 1 0,0 0 0,0 0 0,0 0 0,-1-1 0,1 1 0,0 0 0,-1 0 0,1 0 0,-1 0 0,1 0 0,-1 0 0,0 1 0,1-1 0,-1 0 0,0 0 0,0 0 0,1 0 0,-1 0 0,0 0 0,0 1 0,0-1 0,-1 0 0,1 0 0,0 0 0,0 0 0,-1 0 0,1 0 0,0 0 0,-1 0 0,1 0 0,-1 0 0,1 0 0,-1 0 0,0 0 0,0 0 0,1 0 0,-2 1 0,-1 1 0,0 1 0,0-1 0,0 0 0,0 0 0,-1 0 0,1-1 0,-1 1 0,0-1 0,1 1 0,-1-1 0,0-1 0,-1 1 0,-7 2 0,10-4 0,1 1 0,-1-1 0,0 0 0,1 1 0,-1-1 0,1 0 0,-1 0 0,0 0 0,1-1 0,-1 1 0,1 0 0,-1-1 0,0 1 0,1-1 0,-1 1 0,1-1 0,-1 0 0,1 1 0,0-1 0,-1 0 0,1 0 0,0 0 0,0 0 0,-1 0 0,1 0 0,0-1 0,0 1 0,0 0 0,0-1 0,1 1 0,-1 0 0,0-1 0,0 1 0,1-1 0,-1 1 0,1-1 0,0 1 0,-1-1 0,1 0 0,0-2 0,0 2 0,-1 0 0,2-1 0,-1 1 0,0 0 0,0 0 0,1 0 0,-1 0 0,1 0 0,-1 0 0,1 0 0,0 0 0,0 0 0,0 0 0,0 0 0,0 0 0,1 1 0,-1-1 0,0 0 0,1 1 0,-1-1 0,1 1 0,0-1 0,-1 1 0,1 0 0,0 0 0,0 0 0,0 0 0,0 0 0,0 0 0,0 0 0,0 1 0,0-1 0,0 1 0,4-1 0,-4 1 0,1-1 0,0 0 0,0 1 0,-1 0 0,1 0 0,0 0 0,0 0 0,-1 0 0,1 1 0,0-1 0,0 1 0,-1-1 0,1 1 0,0 0 0,-1 0 0,1 1 0,-1-1 0,1 0 0,-1 1 0,0-1 0,0 1 0,0 0 0,1 0 0,-2 0 0,1 0 0,0 0 0,1 3 0,-2-4 0,0 1 0,0 0 0,0-1 0,0 1 0,-1 0 0,1 0 0,-1 0 0,1 0 0,-1 0 0,0 0 0,0 0 0,1-1 0,-2 1 0,1 0 0,0 0 0,0 0 0,-1 0 0,1 0 0,0 0 0,-1 0 0,0 0 0,0-1 0,1 1 0,-1 0 0,0-1 0,0 1 0,-1 0 0,1-1 0,0 1 0,0-1 0,-1 0 0,1 1 0,-1-1 0,1 0 0,-1 0 0,0 0 0,1 0 0,-1 0 0,-3 1 0,2-1 0,0 0 0,1 0 0,-1-1 0,0 1 0,0-1 0,0 1 0,1-1 0,-1 0 0,0 0 0,0 0 0,0-1 0,0 1 0,0-1 0,1 1 0,-1-1 0,0 0 0,0 0 0,1 0 0,-1-1 0,1 1 0,-1 0 0,1-1 0,0 0 0,-1 0 0,1 1 0,0-1 0,-2-3 0,3 3 0,-1 1 0,1-1 0,0 1 0,0-1 0,0 1 0,0-1 0,0 0 0,1 1 0,-1-1 0,0 0 0,1 0 0,0 0 0,-1 0 0,1 1 0,0-1 0,0 0 0,0 0 0,0 0 0,0 0 0,0 0 0,0 0 0,1 1 0,-1-1 0,1 0 0,0 0 0,-1 0 0,1 1 0,0-1 0,0 0 0,0 1 0,0-1 0,0 1 0,0-1 0,1 1 0,-1 0 0,0-1 0,1 1 0,-1 0 0,1 0 0,-1 0 0,1 0 0,0 0 0,-1 0 0,1 0 0,0 1 0,0-1 0,0 1 0,-1-1 0,1 1 0,0 0 0,0-1 0,0 1 0,0 0 0,0 0 0,0 1 0,0-1 0,-1 0 0,5 2 0,-4-2 14,0 1 1,0 0-1,0 0 0,0 1 0,0-1 1,0 0-1,0 1 0,0-1 0,-1 1 0,1 0 1,0-1-1,-1 1 0,1 0 0,-1 0 1,0 0-1,0 0 0,0 0 0,0 1 0,0-1 1,0 0-1,0 0 0,-1 1 0,1 3 1,0-3-116,0 1 1,-1-1-1,0 0 1,0 1 0,0-1-1,0 0 1,0 1-1,-1-1 1,1 0 0,-1 0-1,0 1 1,0-1 0,0 0-1,0 0 1,-1 0-1,-1 3 1,-9 7-6726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9:26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 1 24575,'-16'1'0,"21"5"0,8 6 0,-9-6 0,1 0 0,-1 0 0,0 0 0,0 1 0,-1-1 0,1 1 0,-2 0 0,1 0 0,1 9 0,-3-14 0,-1 0 0,1 0 0,-1-1 0,0 1 0,0 0 0,0 0 0,0 0 0,0 0 0,0 0 0,-1 0 0,1 0 0,-1 0 0,1 0 0,-1 0 0,0-1 0,1 1 0,-1 0 0,0 0 0,0-1 0,0 1 0,-1-1 0,1 1 0,0-1 0,-1 1 0,1-1 0,-1 0 0,1 1 0,-1-1 0,1 0 0,-1 0 0,0 0 0,0 0 0,1-1 0,-1 1 0,0 0 0,0-1 0,0 0 0,0 1 0,-3-1 0,-1 1 0,0 0 0,0-1 0,0 0 0,0 0 0,0-1 0,-1 1 0,1-1 0,0-1 0,0 1 0,0-1 0,1 0 0,-9-4 0,12 5 0,0 0 0,-1 0 0,1 0 0,0-1 0,0 1 0,0-1 0,0 0 0,0 1 0,1-1 0,-1 0 0,0 0 0,1 0 0,-1-1 0,1 1 0,0 0 0,0 0 0,0-1 0,0 1 0,0 0 0,0-1 0,1 1 0,-1-1 0,1 1 0,0-1 0,-1 0 0,1 1 0,0-1 0,1 1 0,-1-1 0,0 1 0,1-1 0,1-3 0,-1 4 0,0-1 0,0 0 0,1 1 0,0-1 0,-1 1 0,1 0 0,0-1 0,0 1 0,0 0 0,1 0 0,-1 0 0,0 1 0,1-1 0,-1 0 0,1 1 0,0 0 0,-1-1 0,1 1 0,0 0 0,0 1 0,0-1 0,0 0 0,0 1 0,0-1 0,0 1 0,0 0 0,0 0 0,0 0 0,0 1 0,-1-1 0,5 2 0,-3-2 0,-1 1 0,1 0 0,-1 0 0,1 0 0,-1 1 0,1-1 0,-1 1 0,0 0 0,0 0 0,0 0 0,5 4 0,-7-4 0,1-1 0,-1 1 0,0 0 0,1-1 0,-1 1 0,0 0 0,0 0 0,0 0 0,0 0 0,-1 0 0,1 0 0,0 0 0,-1 0 0,1 0 0,-1 0 0,0 1 0,0-1 0,0 0 0,0 0 0,0 3 0,-1-3 0,0 0 0,0 0 0,1 0 0,-1 0 0,0 0 0,-1 0 0,1 0 0,0 0 0,0-1 0,-1 1 0,1 0 0,-1-1 0,0 1 0,1-1 0,-1 0 0,0 1 0,0-1 0,0 0 0,0 0 0,0 0 0,0-1 0,0 1 0,0 0 0,0-1 0,0 1 0,-1-1 0,1 0 0,0 0 0,-4 0 0,4 1 0,0-1 0,0 0 0,0 0 0,0 0 0,0-1 0,0 1 0,0 0 0,0-1 0,0 1 0,1-1 0,-1 1 0,0-1 0,0 0 0,0 0 0,1 0 0,-1 0 0,1 0 0,-1 0 0,1-1 0,-1 1 0,1 0 0,-1-1 0,1 1 0,0-1 0,0 0 0,0 1 0,0-1 0,0 0 0,0 1 0,1-1 0,-1 0 0,0 0 0,1 0 0,-1-2 0,1 1 0,0 0 0,1 0 0,-1 1 0,1-1 0,0 0 0,0 1 0,0-1 0,0 1 0,0-1 0,0 1 0,1-1 0,-1 1 0,1 0 0,-1 0 0,1 0 0,0 0 0,0 0 0,0 0 0,3-2 0,-4 3 0,0 1 0,0-1 0,0 0 0,0 0 0,0 1 0,0-1 0,0 1 0,0-1 0,0 1 0,0 0 0,0-1 0,0 1 0,1 0 0,-1 0 0,0-1 0,0 1 0,0 0 0,0 0 0,1 1 0,-1-1 0,0 0 0,0 0 0,0 0 0,0 1 0,1-1 0,-1 1 0,0-1 0,0 1 0,0-1 0,0 1 0,0-1 0,0 1 0,0 0 0,0 0 0,-1 0 0,1-1 0,0 1 0,0 0 0,-1 0 0,1 0 0,0 0 0,-1 0 0,1 0 0,0 2 0,-1-2 10,1 0 0,-1 0 0,1-1 0,-1 1 0,0 0 0,0 0 1,1 0-1,-1 0 0,0 0 0,0 0 0,0 0 0,0 0 0,0 0 0,0 0 0,0 0 0,0 0 0,0-1 0,-1 1 0,1 0 0,0 0 0,-1 0 0,1 0 0,0 0 0,-1 0 0,1-1 0,-1 1 0,1 0 0,-1 0 0,0-1 0,1 1 0,-1 0 0,0-1 1,0 2-1,-1-2-85,1 1 1,0 0 0,0-1 0,-1 1 0,1-1-1,0 0 1,-1 1 0,1-1 0,0 0 0,-1 0-1,1 0 1,-1 0 0,1 0 0,0 0 0,-1 0-1,1 0 1,0-1 0,-1 1 0,1 0 0,0-1-1,-1 1 1,0-2 0,-10-5-6752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39:28.2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76 24575,'0'-4'0,"0"-6"0,0-1-8191</inkml:trace>
  <inkml:trace contextRef="#ctx0" brushRef="#br0" timeOffset="1777.93">102 0 24575,'-3'1'0,"-1"-1"0,1 1 0,-1 0 0,1 0 0,-1 0 0,1 0 0,0 0 0,0 1 0,0-1 0,-1 1 0,1 0 0,1 0 0,-1 0 0,-4 4 0,5-4 0,1 0 0,-1 0 0,1 0 0,-1 0 0,1 0 0,0 0 0,0 0 0,0 0 0,0 0 0,0 0 0,0 1 0,1-1 0,-1 0 0,1 0 0,-1 1 0,1-1 0,0 1 0,0-1 0,0 0 0,0 1 0,1-1 0,-1 0 0,0 1 0,1-1 0,0 0 0,-1 1 0,3 3 0,11 18 0,-4-15 0,-9-9 0,-1 0 0,0 0 0,0 0 0,1 0 0,-1 0 0,0 0 0,1 0 0,-1 0 0,0 0 0,1 0 0,-1 0 0,0 0 0,1 0 0,-1 0 0,0-1 0,0 1 0,1 0 0,-1 0 0,0 0 0,0 0 0,1-1 0,-1 1 0,0 0 0,0 0 0,1-1 0,-1 1 0,0 0 0,0 0 0,0-1 0,0 1 0,0 0 0,1-1 0,-1 1 0,0 0 0,0-1 0,17-36 0,-9 23 0,-7 13 0,-3 5 0,2-4 0,0 1 0,0 0 0,-1-1 0,1 1 0,0-1 0,0 1 0,0 0 0,0-1 0,0 1 0,0 0 0,0-1 0,0 1 0,0 0 0,0-1 0,0 1 0,0 0 0,1-1 0,-1 1 0,0 0 0,0-1 0,1 1 0,-1-1 0,0 1 0,1-1 0,-1 1 0,1-1 0,-1 1 0,1-1 0,-1 1 0,1-1 0,-1 1 0,2-1 0,23 12 0,-22-11 0,0 0 0,-1 0 0,0 0 0,1 0 0,-1 0 0,0 0 0,1 1 0,2 2 0,-5-4-29,0 1 0,0-1 0,1 0 0,-1 1 0,0-1 0,0 0 0,0 0 0,0 1 0,0-1 0,0 0 0,0 1 0,0-1 0,0 0 0,0 1 0,0-1-1,-1 0 1,1 1 0,0-1 0,0 0 0,0 1 0,0-1 0,0 0 0,-1 0 0,1 1 0,0-1 0,0 0 0,0 0 0,-1 1 0,1-1 0,0 0 0,0 0 0,-1 0 0,1 1 0,0-1 0,0 0 0,-1 0-1,1 0 1,0 0 0,-1 0 0,1 0 0,0 0 0,-1 0 0,1 0 0,0 1 0,-1-1 0,1-1 0,-12 5-6797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1:26.7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0 303 24575,'0'-5'-242,"1"-1"0,-1 0-1,1 0 1,0 1 0,1-1 0,-1 1-1,1-1 1,0 1 0,0-1-1,1 1 1,0 0 0,0 0 0,4-5-1,-4 7 74,-1 0-1,1 0 0,0 0 1,0 0-1,0 1 1,0-1-1,0 1 0,1 0 1,-1 0-1,1 1 1,-1-1-1,1 0 0,0 1 1,0 0-1,-1 0 1,1 0-1,0 1 0,0-1 1,7 1-1,-20-19 1301,8 16-1011,0 1 0,0 0 1,0 0-1,0-1 0,0 1 1,0-1-1,1 1 0,-1-1 0,1 1 1,0-1-1,0 1 0,0-1 1,0 1-1,0-1 0,0 1 0,1-1 1,-1 1-1,1-1 0,-1 1 1,1 0-1,0-1 0,0 1 0,0 0 1,1-1-1,-1 1 0,0 0 1,1 0-1,-1 0 0,1 0 0,0 1 1,0-1-1,0 0 0,0 1 1,0-1-1,0 1 0,0-1 0,0 1 1,0 0-1,1 0 0,-1 0 1,1 1-1,-1-1 0,0 0 0,1 1 1,-1-1-1,5 1 0,-5 0-120,0-1 0,0 1 0,-1 0 0,1 0 0,0 0 0,0 0 0,0 0 0,-1 0 0,1 1 0,0-1 0,0 0 0,-1 1 0,1 0 0,0-1 0,-1 1 0,1 0 0,-1 0 0,1 0 0,-1 0 0,1 0 0,-1 0 0,0 0 0,1 0 0,-1 1 0,0-1 0,0 1 0,0-1 0,0 1 0,0-1 0,0 1 0,0-1 0,-1 1 0,1 0 0,-1-1 0,1 1 0,-1 0 0,1 0 0,-1-1 0,0 1 0,0 0 0,0 0 0,0-1 0,0 1 0,0 0 0,-1 0 0,1 0 0,-1-1 0,1 1 0,-1 0 0,1-1 0,-1 1 0,0-1 0,0 1 0,0 0 0,0-1 0,0 0 0,0 1 0,0-1 0,-1 0 0,1 1 0,0-1 0,-2 1 0,-1 1 0,0-1 0,0 0 0,0 0 0,0 0 0,-1 0 0,1 0 0,0-1 0,-1 0 0,1 0 0,-1 0 0,-6 0 0,9-1 0,1 0 0,0 0 0,-1 0 0,1 0 0,0 0 0,-1 0 0,1 0 0,0 0 0,-1-1 0,1 1 0,0 0 0,0-1 0,-1 1 0,1-1 0,0 1 0,0-1 0,0 0 0,0 0 0,-1 1 0,1-1 0,0 0 0,1 0 0,-1 0 0,0 0 0,0 0 0,0 0 0,0 0 0,1-1 0,-1 1 0,1 0 0,-1 0 0,1 0 0,-1-1 0,1 1 0,0 0 0,-1-1 0,1 1 0,0 0 0,0-1 0,0 1 0,0 0 0,0-1 0,1-1 0,-1 0 0,1 0 0,0 0 0,1 0 0,-1 0 0,0 0 0,1 0 0,0 0 0,0 0 0,0 1 0,0-1 0,0 1 0,0-1 0,0 1 0,1 0 0,0 0 0,-1 0 0,1 0 0,0 1 0,3-3 0,4-1 0,0 0 0,0 1 0,1 0 0,14-4 0,-17 6 0,0 1 0,1-1 0,-1 2 0,0-1 0,1 1 0,13 1 0,-20-1 0,0 0 0,-1 1 0,1-1 0,0 0 0,0 1 0,0 0 0,0-1 0,-1 1 0,1 0 0,0 0 0,-1 0 0,1 0 0,-1 0 0,1 0 0,-1 0 0,1 1 0,-1-1 0,0 1 0,0-1 0,0 1 0,1-1 0,-1 1 0,-1-1 0,1 1 0,0 0 0,0 0 0,-1-1 0,1 1 0,-1 0 0,1 0 0,-1 0 0,0 0 0,0 0 0,0 3 0,0-3 0,0 0 0,-1 0 0,1 0 0,0 0 0,-1 0 0,0 0 0,1 0 0,-1-1 0,0 1 0,0 0 0,0 0 0,0 0 0,0-1 0,-1 1 0,1-1 0,-1 1 0,1-1 0,-1 1 0,1-1 0,-1 0 0,1 0 0,-1 0 0,0 0 0,0 0 0,0 0 0,0 0 0,0-1 0,1 1 0,-1-1 0,0 1 0,-3-1 0,2 1 0,0-1 0,0 1 0,0-1 0,0 0 0,0 0 0,-1-1 0,1 1 0,0 0 0,0-1 0,0 0 0,0 0 0,0 0 0,0 0 0,1 0 0,-1-1 0,0 1 0,1-1 0,-1 1 0,1-1 0,-3-3 0,2 2 0,0 0 0,1-1 0,0 1 0,0-1 0,0 0 0,0 0 0,1 0 0,-1 0 0,1 0 0,0 0 0,0 0 0,0 0 0,1 0 0,0-1 0,0 1 0,0-7 0,0 8 0,1 1 0,-1 0 0,1-1 0,-1 1 0,1 0 0,0 0 0,0-1 0,0 1 0,0 0 0,0 0 0,0 0 0,1 0 0,-1 0 0,1 0 0,-1 0 0,1 1 0,0-1 0,-1 1 0,1-1 0,0 1 0,0-1 0,0 1 0,0 0 0,1 0 0,-1 0 0,0 0 0,0 1 0,1-1 0,-1 1 0,3-1 0,-3 0 0,0 1 0,-1 0 0,1 0 0,0 0 0,0 0 0,0 0 0,0 1 0,-1-1 0,1 0 0,0 1 0,0-1 0,0 1 0,-1 0 0,1 0 0,0-1 0,-1 1 0,1 0 0,-1 0 0,1 1 0,-1-1 0,0 0 0,2 2 0,-1 0 0,0-1 0,0 1 0,-1 0 0,1 0 0,-1 0 0,0 0 0,0 0 0,0 0 0,0 0 0,-1 1 0,1-1 0,-1 4 0,1-3 0,-1 0 0,0 0 0,0 0 0,0 0 0,-1 0 0,1 0 0,-1 0 0,0 0 0,0 0 0,0-1 0,-1 1 0,1 0 0,-1-1 0,0 1 0,0-1 0,0 1 0,-1-1 0,1 0 0,-1 0 0,0 0 0,-4 4 0,5-6 0,0 0 0,0 0 0,-1 0 0,1-1 0,0 1 0,0-1 0,-1 1 0,1-1 0,0 0 0,-1 0 0,1 0 0,0 0 0,-1 0 0,1 0 0,0-1 0,-5-1 0,6 2 0,0 0 0,0-1 0,0 1 0,-1-1 0,1 0 0,0 1 0,0-1 0,0 0 0,0 0 0,0 0 0,1 0 0,-1 0 0,0 0 0,0 0 0,0 0 0,1 0 0,-1 0 0,1 0 0,-1 0 0,1 0 0,-1-1 0,1 1 0,0 0 0,-1 0 0,1 0 0,0-1 0,0 1 0,0 0 0,0-1 0,0 1 0,0 0 0,1-2 0,-1 2 0,0-1 0,1 1 0,-1 0 0,1-1 0,-1 1 0,1 0 0,-1 0 0,1 0 0,0 0 0,0 0 0,-1 0 0,1 0 0,0 0 0,0 0 0,0 0 0,0 0 0,0 0 0,0 0 0,1 1 0,-1-1 0,0 1 0,0-1 0,0 0 0,1 1 0,-1 0 0,0-1 0,1 1 0,-1 0 0,0 0 0,1 0 0,-1 0 0,0 0 0,1 0 0,-1 0 0,0 0 0,1 0 0,-1 1 0,0-1 0,0 1 0,1-1 0,-1 1 0,0-1 0,0 1 0,0 0 0,1-1 0,-1 1 0,0 0 0,0 0 0,0 0 0,-1 0 0,1 0 0,0 0 0,0 0 0,0 0 0,-1 0 0,2 2 0,-1 0 0,0 0 0,-1-1 0,1 1 0,0 0 0,-1 0 0,0-1 0,0 1 0,0 0 0,0 0 0,0-1 0,-1 1 0,1 0 0,-1 0 0,1-1 0,-1 1 0,0 0 0,0-1 0,0 1 0,-1-1 0,1 1 0,-1-1 0,1 0 0,-1 0 0,0 1 0,0-1 0,0 0 0,0-1 0,0 1 0,0 0 0,0-1 0,-1 1 0,1-1 0,-1 1 0,1-1 0,-1 0 0,1 0 0,-1 0 0,0-1 0,1 1 0,-1-1 0,0 1 0,0-1 0,1 0 0,-4 0 0,11-1 0,-4 1 0,0 0 0,0-1 0,0 1 0,-1 0 0,1 0 0,0 0 0,0 0 0,0 0 0,0 0 0,0 0 0,0 0 0,0 0 0,0 1 0,0-1 0,0 0 0,0 1 0,0-1 0,-1 0 0,1 1 0,0-1 0,0 1 0,0-1 0,-1 1 0,2 0 0,-2 0 0,1-1 0,-1 0 0,0 1 0,1-1 0,-1 1 0,1-1 0,-1 1 0,0-1 0,0 0 0,1 1 0,-1-1 0,0 1 0,0-1 0,0 1 0,1 0 0,-1-1 0,0 1 0,0-1 0,0 1 0,0-1 0,0 1 0,0-1 0,0 1 0,0 0 0,0-1 0,-1 1 0,1-1 0,0 1 0,0 1 0,10-5 0,-7 3 0,-1-1 0,1 0 0,0 1 0,0-1 0,0 1 0,0 0 0,-1 0 0,1 0 0,0 0 0,0 0 0,0 1 0,-1-1 0,1 1 0,0 0 0,0 0 0,-1 0 0,1 0 0,-1 0 0,4 3 0,-4-3 0,0 1 0,0-1 0,-1 0 0,1 1 0,-1-1 0,0 1 0,1-1 0,-1 1 0,0 0 0,0 0 0,0-1 0,0 1 0,0 0 0,0 0 0,-1 0 0,1 0 0,-1 0 0,1 0 0,-1 0 0,0 0 0,0 0 0,0 1 0,0-1 0,0 0 0,0 0 0,-1 3 0,1-4-20,-1 0 0,1 1 0,0-1 0,-1 0 0,1 0 0,-1 1 0,0-1 0,1 0 0,-1 0-1,0 0 1,0 1 0,0-1 0,1 0 0,-1 0 0,0 0 0,-1-1 0,1 1 0,0 0 0,0 0 0,0-1 0,0 1 0,-1 0-1,1-1 1,0 1 0,-1-1 0,1 0 0,0 1 0,-1-1 0,1 0 0,0 0 0,-1 0 0,1 0 0,0 0 0,-1 0 0,1 0-1,-1 0 1,1-1 0,0 1 0,-1 0 0,1-1 0,0 1 0,0-1 0,-1 0 0,1 1 0,0-1 0,0 0 0,0 0 0,0 0-1,0 0 1,0 0 0,0 0 0,0 0 0,0 0 0,0 0 0,1 0 0,-1 0 0,0-1 0,1 1 0,-1 0 0,1 0 0,-1-1-1,1 1 1,0 0 0,-1-1 0,1 1 0,0 0 0,0-3 0,1-10-6806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1:29.0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178 112 24575,'1'-4'0,"-1"0"0,1 0 0,0 0 0,0 0 0,1 0 0,-1 0 0,1 0 0,-1 0 0,1 1 0,1-1 0,-1 0 0,0 1 0,1 0 0,0 0 0,3-4 0,1 0 0,1 0 0,0 1 0,0 0 0,18-10 0,-26 15 0,1 0 0,0 1 0,-1-1 0,1 1 0,0-1 0,0 1 0,0 0 0,0-1 0,-1 1 0,1 0 0,0-1 0,0 1 0,0 0 0,0 0 0,0 0 0,0 0 0,0 0 0,0 0 0,-1 0 0,1 0 0,0 0 0,0 1 0,0-1 0,0 0 0,0 0 0,0 1 0,-1-1 0,1 1 0,0-1 0,0 1 0,0-1 0,-1 1 0,1-1 0,0 1 0,-1-1 0,1 1 0,-1 0 0,1 0 0,0-1 0,-1 1 0,0 0 0,1 0 0,-1 0 0,1-1 0,-1 1 0,0 0 0,0 0 0,1 2 0,-1-1 0,1 1 0,-1 0 0,0 0 0,0 0 0,0 0 0,0 0 0,-1-1 0,1 1 0,-1 0 0,1 0 0,-1 0 0,0-1 0,0 1 0,-3 4 0,1-3 0,0 0 0,-1 0 0,1-1 0,-1 1 0,0-1 0,0 0 0,0 0 0,0 0 0,-1-1 0,1 0 0,-1 0 0,0 0 0,1 0 0,-7 1 0,7-2 0,0 0 0,1 0 0,-1-1 0,0 0 0,1 0 0,-1 0 0,0 0 0,1 0 0,-1-1 0,0 1 0,1-1 0,-1 0 0,1 0 0,-1 0 0,1-1 0,-1 1 0,1-1 0,0 0 0,-6-4 0,9 6 0,-1-1 0,1 1 0,-1 0 0,1 0 0,-1-1 0,1 1 0,0 0 0,-1-1 0,1 1 0,0-1 0,-1 1 0,1 0 0,0-1 0,-1 1 0,1-1 0,0 1 0,0-1 0,0 1 0,-1-1 0,1 1 0,0-1 0,0 1 0,0-1 0,0 1 0,0-1 0,0 1 0,0-1 0,0 1 0,0-1 0,0 1 0,0-1 0,0 1 0,1-1 0,-1 1 0,0-1 0,0 1 0,0-1 0,1 1 0,-1-1 0,0 1 0,1 0 0,-1-1 0,0 1 0,1-1 0,-1 1 0,0 0 0,1-1 0,-1 1 0,1 0 0,-1 0 0,1-1 0,-1 1 0,1 0 0,0 0 0,0-1 0,0 1 0,0 0 0,0-1 0,0 1 0,0 0 0,0 0 0,0 0 0,1 0 0,-1 0 0,0 0 0,0 0 0,0 0 0,0 1 0,0-1 0,0 0 0,0 1 0,0-1 0,0 0 0,0 1 0,0 0 0,0-1 0,0 1 0,0-1 0,0 1 0,0 0 0,0 0 0,1 1 0,1 3 0,-1-1 0,1 1 0,-1 0 0,0 0 0,0 0 0,0 1 0,-1-1 0,1 0 0,-2 0 0,1 1 0,0-1 0,-1 1 0,0-1 0,0 0 0,-1 1 0,1-1 0,-1 1 0,-3 8 0,3-11 0,0 0 0,0 0 0,0-1 0,-1 1 0,1 0 0,-1-1 0,1 1 0,-1-1 0,0 1 0,0-1 0,0 0 0,-1 0 0,1 0 0,0 0 0,-1 0 0,1 0 0,-1-1 0,0 1 0,1-1 0,-1 0 0,0 0 0,0 0 0,0 0 0,0 0 0,0 0 0,0-1 0,0 0 0,0 0 0,0 1 0,0-2 0,0 1 0,0 0 0,0-1 0,-3 0 0,2 0 0,0 0 0,1-1 0,-1 0 0,1 1 0,0-1 0,0 0 0,0 0 0,0-1 0,0 1 0,0-1 0,0 1 0,1-1 0,-1 0 0,1 0 0,0 0 0,0 0 0,0 0 0,0-1 0,1 1 0,-2-5 0,1 5 0,1 0 0,0 0 0,0 0 0,1 0 0,-1 0 0,1 0 0,-1 0 0,1 0 0,0 0 0,0-1 0,0 1 0,1 0 0,-1 0 0,1 0 0,-1 0 0,1 0 0,0 0 0,1 0 0,-1 0 0,0 0 0,1 0 0,-1 0 0,1 1 0,3-4 0,-3 4 0,-1 0 0,1 0 0,0 1 0,0-1 0,0 1 0,0 0 0,0 0 0,0-1 0,0 1 0,0 0 0,1 1 0,-1-1 0,0 0 0,0 1 0,1-1 0,-1 1 0,1 0 0,-1 0 0,0 0 0,1 0 0,-1 0 0,0 0 0,1 1 0,-1-1 0,0 1 0,1-1 0,-1 1 0,0 0 0,0 0 0,0 0 0,3 2 0,-2-1 0,1 1 0,-1-1 0,0 1 0,0 0 0,0 1 0,0-1 0,0 0 0,0 1 0,-1 0 0,0-1 0,0 1 0,0 0 0,0 0 0,-1 0 0,1 0 0,0 5 0,-1-3 0,0 0 0,0 0 0,0 0 0,-1 0 0,0 0 0,0 0 0,-1 0 0,1 0 0,-3 7 0,2-10 0,0-1 0,0 1 0,0-1 0,0 0 0,0 0 0,-1 0 0,1 1 0,-1-1 0,0-1 0,1 1 0,-1 0 0,0 0 0,0-1 0,0 1 0,0-1 0,-1 1 0,1-1 0,0 0 0,0 0 0,-1 0 0,1 0 0,-1-1 0,1 1 0,-4 0 0,2 0 0,0 0 0,0 0 0,0 0 0,0-1 0,0 0 0,0 0 0,0 0 0,0 0 0,0 0 0,0-1 0,0 0 0,0 0 0,0 0 0,0 0 0,0-1 0,0 0 0,1 1 0,-1-1 0,1 0 0,-1-1 0,1 1 0,0-1 0,0 1 0,0-1 0,0 0 0,0 0 0,1-1 0,-1 1 0,1 0 0,0-1 0,0 1 0,0-1 0,0 0 0,-2-7 0,2 5 0,0 0 0,1 0 0,0-1 0,-1 1 0,2 0 0,-1 0 0,1-1 0,0 1 0,0 0 0,1-1 0,0 1 0,2-8 0,-2 11 0,0 0 0,0 0 0,0 0 0,1 1 0,-1-1 0,1 0 0,0 1 0,0 0 0,0-1 0,0 1 0,0 0 0,0 0 0,0 0 0,1 0 0,-1 0 0,1 0 0,0 1 0,-1 0 0,1-1 0,0 1 0,0 0 0,0 0 0,0 0 0,0 1 0,0-1 0,0 1 0,3-1 0,-2 1 0,1 1 0,-1-1 0,0 1 0,0-1 0,0 1 0,0 0 0,0 1 0,0-1 0,0 1 0,0-1 0,-1 1 0,1 1 0,0-1 0,-1 0 0,6 6 0,-6-5 0,0-1 0,-1 1 0,1-1 0,-1 1 0,0 0 0,0 0 0,0 0 0,0 0 0,0 0 0,-1 0 0,1 1 0,-1-1 0,0 1 0,0-1 0,0 1 0,-1-1 0,1 1 0,-1 6 0,0-8 0,-1-1 0,0 1 0,0 0 0,1 0 0,-1 0 0,-1 0 0,1-1 0,0 1 0,0 0 0,0-1 0,-1 1 0,1-1 0,-1 1 0,1-1 0,-1 0 0,0 0 0,1 0 0,-1 0 0,0 0 0,0 0 0,0 0 0,0 0 0,0-1 0,0 1 0,0-1 0,0 0 0,-3 1 0,-6 1 0,0-1 0,1 0 0,-21-1 0,6-4-1365,4-3-5461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8:56.1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81 65 24575,'-31'8'0,"3"0"0,27-8 0,0 1 0,0-1 0,0 0 0,0 0 0,0 0 0,0 0 0,-1 0 0,1 0 0,0 0 0,0 0 0,0-1 0,0 1 0,0 0 0,0-1 0,0 1 0,0-1 0,-2 0 0,3 0 0,0 1 0,0 0 0,1-1 0,-1 1 0,0 0 0,0-1 0,1 1 0,-1 0 0,0-1 0,1 1 0,-1 0 0,0-1 0,1 1 0,-1 0 0,1 0 0,-1 0 0,0-1 0,1 1 0,-1 0 0,1 0 0,-1 0 0,0 0 0,1 0 0,-1 0 0,1 0 0,-1 0 0,1 0 0,-1 0 0,17-4 0,-13 4 0,0 0 0,0 0 0,0 0 0,-1 0 0,1 1 0,0-1 0,0 1 0,0 0 0,-1 0 0,1 0 0,0 1 0,-1-1 0,5 4 0,-7-4 0,1 0 0,0 0 0,-1 0 0,0 0 0,1 1 0,-1-1 0,0 1 0,0-1 0,1 1 0,-1-1 0,0 1 0,-1 0 0,1-1 0,0 1 0,0 0 0,-1 0 0,1-1 0,-1 1 0,1 0 0,-1 0 0,0 0 0,0 0 0,0 0 0,0 0 0,0 0 0,0 0 0,-1-1 0,1 1 0,-1 2 0,1-2 0,-1-1 0,1 0 0,-1 1 0,1-1 0,-1 0 0,0 1 0,1-1 0,-1 0 0,0 0 0,0 0 0,0 0 0,0 1 0,0-1 0,0 0 0,0-1 0,0 1 0,0 0 0,-1 0 0,1 0 0,0-1 0,0 1 0,-1-1 0,1 1 0,-1-1 0,1 1 0,0-1 0,-1 0 0,1 0 0,-1 1 0,1-1 0,-1 0 0,1-1 0,0 1 0,-1 0 0,1 0 0,-1 0 0,1-1 0,-1 1 0,1-1 0,0 1 0,-1-1 0,1 0 0,0 1 0,0-1 0,0 0 0,-1 0 0,1 0 0,0 0 0,0 0 0,0 0 0,0 0 0,0 0 0,1 0 0,-1-1 0,-1-1 0,0-3 0,0 0 0,0 0 0,0 0 0,1 0 0,0-1 0,0 1 0,0 0 0,1-1 0,0 1 0,1-10 0,-1 14 0,1-1 0,-1 1 0,0-1 0,1 1 0,-1-1 0,1 1 0,0-1 0,0 1 0,0-1 0,0 1 0,0 0 0,1 0 0,-1-1 0,1 1 0,-1 0 0,1 0 0,0 0 0,-1 1 0,1-1 0,0 0 0,0 1 0,1-1 0,-1 1 0,0 0 0,0 0 0,1 0 0,-1 0 0,3-1 0,-4 2 0,-1 0 0,0-1 0,1 1 0,-1 0 0,1 0 0,-1 0 0,1 0 0,-1 0 0,1 0 0,-1 0 0,1 0 0,-1 0 0,0 0 0,1 0 0,-1 0 0,1 0 0,-1 0 0,1 0 0,-1 0 0,1 0 0,-1 0 0,0 1 0,1-1 0,-1 0 0,1 0 0,-1 1 0,0-1 0,1 0 0,-1 1 0,0-1 0,1 0 0,-1 1 0,0-1 0,1 0 0,-1 1 0,0-1 0,0 1 0,0-1 0,1 0 0,-1 1 0,0-1 0,0 1 0,0-1 0,0 1 0,0 0 0,0 0 0,0-1 0,-1 1 0,1 0 0,-1-1 0,1 1 0,-1 0 0,1-1 0,-1 1 0,1-1 0,-1 1 0,0-1 0,1 1 0,-1-1 0,0 1 0,1-1 0,-1 0 0,0 1 0,1-1 0,-1 0 0,0 1 0,0-1 0,0 0 0,1 0 0,-1 0 0,0 0 0,0 0 0,0 0 0,1 0 0,-1 0 0,-1 0 0,-4-1-195,-1 0 0,1-1 0,0 0 0,0 1 0,0-2 0,-8-3 0,-1-1-6631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1:54.2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84 45 24575,'0'-1'0,"1"1"0,-1 0 0,0 0 0,1 0 0,-1 0 0,0 0 0,1 0 0,-1 0 0,0 0 0,0 0 0,1 0 0,-1 0 0,0 1 0,1-1 0,-1 0 0,0 0 0,0 0 0,1 0 0,-1 0 0,0 0 0,0 1 0,1-1 0,-1 0 0,0 0 0,0 0 0,1 1 0,-1-1 0,0 0 0,0 0 0,0 1 0,0-1 0,1 0 0,-1 1 0,0-1 0,0 0 0,0 0 0,0 1 0,0-1 0,0 1 0,0-1 0,0 1 0,0-1 0,-1 1 0,1-1 0,0 1 0,0-1 0,-1 1 0,1-1 0,0 1 0,-1-1 0,1 1 0,-1-1 0,1 0 0,-1 1 0,1-1 0,0 0 0,-1 1 0,1-1 0,-1 0 0,1 1 0,-1-1 0,0 0 0,-2 1 0,0 0 0,0-1 0,1 1 0,-1-1 0,0 0 0,0 0 0,0 0 0,0 0 0,0 0 0,0-1 0,1 1 0,-1-1 0,-3-1 0,5 2 0,0-1 0,-1 1 0,1-1 0,0 1 0,0-1 0,-1 0 0,1 0 0,0 1 0,0-1 0,0 0 0,0 0 0,0 0 0,0 0 0,0 0 0,0 0 0,1-1 0,-1 1 0,0 0 0,1 0 0,-1-1 0,1 1 0,-1 0 0,1-1 0,-1 1 0,1 0 0,0-1 0,0 1 0,0 0 0,0-3 0,0 4 0,0-1 0,0 0 0,0 0 0,0 0 0,0 0 0,1 0 0,-1 0 0,0 0 0,1 0 0,-1 0 0,0 0 0,1 0 0,-1 1 0,1-1 0,-1 0 0,1 0 0,0 1 0,-1-1 0,1 0 0,0 1 0,0-1 0,-1 0 0,1 1 0,0-1 0,0 1 0,0 0 0,0-1 0,0 1 0,-1 0 0,1-1 0,0 1 0,0 0 0,0 0 0,0 0 0,0 0 0,2 0 0,-2 0 0,1 0 0,-1 0 0,1 0 0,0 1 0,-1-1 0,1 1 0,-1-1 0,1 1 0,-1 0 0,1-1 0,-1 1 0,0 0 0,1 0 0,-1 0 0,0 0 0,0 0 0,1 0 0,-1 0 0,0 1 0,0-1 0,1 3 0,-1-2 0,0 0 0,0 1 0,0-1 0,-1 1 0,1 0 0,-1-1 0,0 1 0,1-1 0,-1 1 0,0 0 0,-1-1 0,1 1 0,0-1 0,-1 1 0,0 2 0,0-4 0,1 1 0,0-1 0,-1 0 0,1 0 0,-1 0 0,0 0 0,1 1 0,-1-1 0,0 0 0,0 0 0,0 0 0,0-1 0,0 1 0,0 0 0,0 0 0,0 0 0,0-1 0,0 1 0,0 0 0,0-1 0,0 1 0,-1-1 0,1 1 0,0-1 0,0 0 0,-1 0 0,1 1 0,0-1 0,-1 0 0,1 0 0,0 0 0,-2-1 0,2 1 0,-1 0 0,1 0 0,0-1 0,-1 1 0,1 0 0,0-1 0,0 1 0,-1-1 0,1 0 0,0 1 0,0-1 0,0 0 0,0 0 0,0 0 0,0 0 0,0 1 0,0-2 0,0 1 0,0 0 0,0 0 0,1 0 0,-1 0 0,0 0 0,0-2 0,0 0 0,1 1 0,-1-1 0,1 1 0,-1-1 0,1 1 0,0-1 0,0 1 0,0-1 0,0 1 0,1-1 0,-1 1 0,2-4 0,-2 4 0,1 0 0,0 0 0,0 0 0,0 0 0,0 0 0,0 0 0,0 0 0,0 1 0,0-1 0,1 0 0,-1 1 0,1-1 0,-1 1 0,3-2 0,-3 3 0,0-1 0,0 1 0,0-1 0,0 1 0,0 0 0,0-1 0,0 1 0,0 0 0,0 0 0,0 0 0,0 0 0,0 0 0,0 0 0,0 0 0,0 0 0,0 0 0,0 0 0,0 1 0,0-1 0,0 0 0,0 1 0,0-1 0,0 1 0,0-1 0,0 1 0,0-1 0,0 1 0,1 1 0,1 2 0,-1-1 0,1 1 0,-1 0 0,0 0 0,0 0 0,0 0 0,-1 1 0,1-1 0,-1 0 0,0 1 0,0-1 0,-1 1 0,1-1 0,-1 1 0,0-1 0,0 1 0,-1-1 0,1 1 0,-1-1 0,0 1 0,0-1 0,0 1 0,-1-1 0,0 0 0,0 0 0,-2 5 0,3-8 0,-1 0 0,1 0 0,0 1 0,0-2 0,0 1 0,-1 0 0,1 0 0,-1 0 0,1 0 0,-1-1 0,1 1 0,-1-1 0,1 1 0,-1-1 0,1 0 0,-1 1 0,1-1 0,-1 0 0,0 0 0,1 0 0,-1 0 0,1-1 0,-1 1 0,0 0 0,1 0 0,-1-1 0,1 1 0,-1-1 0,1 0 0,-1 1 0,1-1 0,0 0 0,-3-1 0,3 0 0,-1 1 0,1 0 0,-1-1 0,1 1 0,0-1 0,-1 1 0,1-1 0,0 0 0,0 1 0,0-1 0,0 0 0,0 0 0,1 0 0,-1 0 0,0 0 0,1 0 0,-1 0 0,1 0 0,0 0 0,0 0 0,0 0 0,0 0 0,0 0 0,0 0 0,1 0 0,0-3 0,1 1 0,0 0 0,0 0 0,1 0 0,-1 1 0,1-1 0,0 1 0,0 0 0,1-1 0,-1 1 0,0 1 0,1-1 0,0 0 0,0 1 0,0 0 0,0 0 0,6-2 0,-7 2 0,0 1 0,0-1 0,1 1 0,-1 0 0,0 1 0,0-1 0,1 0 0,-1 1 0,0 0 0,1 0 0,-1 0 0,1 0 0,-1 0 0,0 1 0,1-1 0,-1 1 0,0 0 0,0 0 0,0 0 0,0 1 0,0-1 0,5 4 0,-7-5 0,-1 1 0,1-1 0,-1 1 0,1-1 0,0 1 0,-1-1 0,1 1 0,-1 0 0,0-1 0,1 1 0,-1 0 0,1 0 0,-1-1 0,0 1 0,0 0 0,1 0 0,-1-1 0,0 1 0,0 0 0,0 0 0,0 0 0,0-1 0,0 1 0,0 0 0,0 0 0,0 0 0,-1 1 0,0 0 0,0-1 0,1 0 0,-1 1 0,0-1 0,0 1 0,-1-1 0,1 0 0,0 0 0,0 0 0,-3 2 0,-1 1 0,-1-1 0,1 0 0,-1 0 0,0 0 0,-10 3 0,11-5 0,-1 0 0,1 0 0,-1-1 0,1 1 0,-8-1 0,11 0 0,1 0 0,0 0 0,0 0 0,-1-1 0,1 1 0,0 0 0,0 0 0,-1-1 0,1 1 0,0-1 0,0 1 0,0-1 0,0 1 0,0-1 0,-1 0 0,1 1 0,0-1 0,0 0 0,1 0 0,-1 0 0,0 0 0,0 0 0,0 0 0,1 0 0,-1 0 0,0 0 0,1 0 0,-2-3 0,2 3 0,0 0 0,1 0 0,-1 1 0,0-1 0,0 0 0,0 0 0,0 0 0,1 0 0,-1 1 0,0-1 0,1 0 0,-1 0 0,1 0 0,-1 1 0,1-1 0,-1 0 0,1 1 0,0-1 0,-1 0 0,1 1 0,0-1 0,-1 1 0,1-1 0,0 1 0,0 0 0,-1-1 0,1 1 0,0-1 0,0 1 0,0 0 0,0 0 0,-1 0 0,2-1 0,1 1 0,0-1 0,0 0 0,0 1 0,0 0 0,0 0 0,0-1 0,0 2 0,5-1 0,-6 1 0,0 0 0,-1-1 0,1 1 0,-1 0 0,1 0 0,0 0 0,-1 0 0,1 0 0,-1 1 0,0-1 0,0 0 0,1 1 0,-1-1 0,0 1 0,0-1 0,0 1 0,0-1 0,0 1 0,-1 0 0,1-1 0,0 1 0,-1 0 0,1 0 0,-1 0 0,0-1 0,0 1 0,0 0 0,1 0 0,-2 0 0,1 0 0,0-1 0,0 1 0,-1 3 0,0-2 0,1 0 0,-1-1 0,1 1 0,-1-1 0,0 1 0,0-1 0,0 1 0,-1-1 0,1 1 0,0-1 0,-1 0 0,0 0 0,1 0 0,-1 0 0,0 0 0,0 0 0,0 0 0,0-1 0,0 1 0,0-1 0,-1 0 0,-4 3 0,7-4 0,-1 0 0,1 0 0,-1 0 0,0 1 0,1-1 0,-1 0 0,1 0 0,-1 0 0,1 0 0,-1 0 0,1 0 0,-1 0 0,0-1 0,1 1 0,-1 0 0,1 0 0,-1 0 0,1 0 0,-1-1 0,1 1 0,-1 0 0,1-1 0,-1 1 0,1 0 0,-1-1 0,1 1 0,0 0 0,-1-1 0,1 1 0,-1-1 0,1 1 0,0-1 0,0 1 0,-1-1 0,1 1 0,0-1 0,0 1 0,0-1 0,-1 1 0,1-1 0,0 1 0,0-1 0,0 0 0,0-1 0,0 1 0,0 0 0,0 0 0,0-1 0,0 1 0,1 0 0,-1 0 0,0 0 0,1-1 0,-1 1 0,1 0 0,-1 0 0,1 0 0,-1 0 0,1 0 0,0 0 0,0 0 0,0 0 0,-1 0 0,2-1 0,2 1 0,-1-1 0,1 0 0,0 1 0,-1-1 0,1 1 0,0 0 0,0 0 0,0 1 0,0-1 0,4 1 0,-6 0 0,0-1 0,0 1 0,0 0 0,0 0 0,0 1 0,0-1 0,0 0 0,-1 1 0,1-1 0,0 1 0,0-1 0,-1 1 0,1 0 0,0 0 0,0 0 0,-1 0 0,1 0 0,-1 0 0,1 0 0,-1 0 0,0 1 0,1-1 0,0 3 0,-2-4 8,0 1 0,1-1 0,-1 1 0,0-1 0,0 1 0,0-1 0,0 1 0,0-1 0,0 1 0,0-1 0,-1 0-1,1 1 1,0-1 0,0 1 0,0-1 0,0 1 0,-1-1 0,1 1 0,0-1 0,0 1 0,-1-1 0,1 0 0,0 1 0,-1-1 0,1 0 0,0 1 0,-1-1-1,1 0 1,-1 1 0,1-1 0,-1 0 0,1 0 0,0 0 0,-1 1 0,1-1 0,-1 0 0,1 0 0,-1 0 0,1 0 0,-1 0 0,1 0 0,-2 0 0,1 0-63,1 1-1,-1-1 1,0 0 0,0 0 0,0 0 0,1 0 0,-1 0 0,0 0 0,0 0 0,0 0 0,1-1 0,-1 1 0,0 0 0,0 0 0,0-1 0,1 1 0,-1 0 0,0-1 0,1 1 0,-1-1-1,0 1 1,1-1 0,-1 1 0,0-1 0,1 1 0,-1-1 0,1 0 0,-1 1 0,1-1 0,-1-1 0,-1-7-6771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1:57.1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54 119 24575,'1'6'0,"0"0"0,0 0 0,0-1 0,1 1 0,0 0 0,0-1 0,1 1 0,4 7 0,3 8 0,-3-5 0,-2-8 0,-1 1 0,-1 0 0,0 0 0,0 0 0,0 0 0,-1 0 0,0 1 0,0 14 0,-3-27 0,0-1 0,0 1 0,0 0 0,0-1 0,-1 1 0,-3-5 0,-2-9 0,4 11 0,1-1 0,0 0 0,1 0 0,-1 1 0,1-1 0,1 0 0,-1-10 0,1 15 0,0 0 0,1-1 0,-1 1 0,0 0 0,1 0 0,-1 0 0,1 0 0,-1 0 0,1 0 0,0 1 0,0-1 0,0 0 0,0 0 0,0 0 0,1 1 0,-1-1 0,0 1 0,1-1 0,-1 1 0,1-1 0,-1 1 0,1 0 0,0 0 0,0 0 0,0 0 0,-1 0 0,1 0 0,3-1 0,-4 2 0,-1 0 0,0 0 0,0 0 0,1-1 0,-1 1 0,0 0 0,0 0 0,1 0 0,-1 0 0,0 0 0,0 0 0,1-1 0,-1 1 0,0 0 0,1 0 0,-1 0 0,0 0 0,1 0 0,-1 0 0,0 0 0,0 0 0,1 0 0,-1 0 0,0 1 0,1-1 0,-1 0 0,0 0 0,0 0 0,1 0 0,-1 0 0,0 0 0,1 1 0,-1-1 0,0 0 0,0 0 0,0 0 0,1 1 0,-1-1 0,0 0 0,0 0 0,0 1 0,0-1 0,1 0 0,-1 0 0,0 1 0,0-1 0,0 0 0,0 1 0,0-1 0,0 0 0,0 0 0,0 1 0,0-1 0,0 0 0,0 1 0,0-1 0,0 0 0,0 1 0,0-1 0,0 0 0,0 1 0,-1 0 0,1 0 0,-1 1 0,1-1 0,-1 0 0,0 0 0,1 0 0,-1 0 0,0 0 0,0 0 0,0 0 0,0 0 0,0 0 0,-1 0 0,1 0 0,0-1 0,1 1 0,-1-1 0,0 0 0,0 1 0,0-1 0,0 0 0,0 0 0,0 0 0,1 0 0,-1 0 0,0 0 0,0 0 0,0 0 0,0 0 0,0 0 0,0 0 0,0-1 0,1 1 0,-1 0 0,0-1 0,0 1 0,0 0 0,0-1 0,1 1 0,-1-1 0,0 1 0,1-1 0,-1 0 0,0 1 0,1-1 0,-1 0 0,1 1 0,-1-1 0,1 0 0,-1 0 0,1 0 0,-1 1 0,1-1 0,0 0 0,-1 0 0,1 0 0,0 0 0,0 0 0,0 1 0,0-1 0,0 0 0,0-2 0,0 2 0,0 0 0,-1 0 0,1 0 0,1 0 0,-1 0 0,0-1 0,0 1 0,0 0 0,0 0 0,1 0 0,-1 0 0,1 0 0,-1 0 0,1 0 0,-1 0 0,1 0 0,-1 0 0,1 0 0,0 0 0,-1 1 0,1-1 0,0 0 0,0 0 0,0 1 0,0-1 0,0 0 0,0 1 0,0-1 0,0 1 0,0-1 0,0 1 0,0 0 0,0-1 0,0 1 0,0 0 0,0 0 0,0-1 0,0 1 0,0 0 0,1 0 0,-1 1 0,0-1 0,1 0 0,-1 0 0,0 0 0,0 0 0,0 1 0,0-1 0,-1 0 0,1 0 0,0 1 0,0-1 0,0 0 0,-1 1 0,1-1 0,0 1 0,-1-1 0,1 1 0,0-1 0,-1 1 0,1 0 0,0-1 0,-1 1 0,1 0 0,-1-1 0,1 1 0,-1 0 0,0 0 0,1-1 0,-1 1 0,0 0 0,0 0 0,1 0 0,-1 0 0,0-1 0,0 1 0,0 0 0,0 0 0,0 0 0,0 1 0,0 0 0,-1 0 0,1-1 0,-1 1 0,1 0 0,-1 0 0,0-1 0,1 1 0,-1-1 0,0 1 0,0-1 0,0 1 0,0-1 0,0 0 0,-1 1 0,1-1 0,0 0 0,-3 2 0,1-2 0,1 1 0,0-1 0,-1 1 0,0-1 0,1 0 0,-1 0 0,0-1 0,1 1 0,-1 0 0,0-1 0,0 0 0,1 0 0,-1 0 0,0 0 0,0 0 0,0 0 0,1-1 0,-1 1 0,0-1 0,0 0 0,-2-1 0,1 0 0,0 0 0,1 0 0,-1 0 0,1-1 0,0 0 0,0 0 0,0 0 0,0 0 0,0 0 0,1 0 0,-1-1 0,1 1 0,-3-6 0,3 4 0,-1-1 0,1 0 0,0 0 0,0 0 0,1 0 0,-1-1 0,1 1 0,1 0 0,-1-7 0,1 9 0,0 0 0,1 0 0,-1 0 0,1 0 0,0 1 0,0-1 0,0 0 0,0 0 0,1 1 0,-1-1 0,1 1 0,0-1 0,0 1 0,4-5 0,-5 7 0,-1 0 0,1 0 0,-1 0 0,1 0 0,0 0 0,0 1 0,-1-1 0,1 0 0,0 1 0,0-1 0,0 1 0,-1-1 0,1 0 0,0 1 0,0 0 0,0-1 0,0 1 0,0 0 0,0-1 0,0 1 0,0 0 0,0 0 0,0 0 0,0 0 0,0 0 0,0 0 0,0 0 0,0 0 0,0 0 0,0 1 0,0-1 0,0 0 0,0 1 0,0-1 0,0 1 0,0-1 0,0 1 0,0-1 0,0 1 0,3 4 0,0-1 0,-1 1 0,1-1 0,-1 1 0,0 0 0,2 6 0,8 12 0,-9-17 0,0 0 0,0 1 0,0 0 0,-1-1 0,5 13 0,-8-17 0,1-1 0,-1 1 0,0-1 0,1 1 0,-1-1 0,0 1 0,0-1 0,0 1 0,0-1 0,0 1 0,0-1 0,0 1 0,-1-1 0,1 1 0,0-1 0,-1 1 0,0-1 0,1 0 0,-1 1 0,0-1 0,1 0 0,-1 1 0,0-1 0,0 0 0,0 0 0,0 0 0,0 0 0,0 0 0,0 0 0,-1 0 0,1 0 0,0 0 0,-1-1 0,1 1 0,-2 0 0,-21 4 0,14-3 0,23 0 0,-12-2 0,0 0 0,1 0 0,-1 0 0,0 0 0,1 0 0,-1 0 0,0 1 0,1-1 0,-1 0 0,0 1 0,0-1 0,1 1 0,-1-1 0,0 1 0,0 0 0,0 0 0,0-1 0,0 1 0,0 0 0,0 0 0,0 0 0,0 0 0,0 0 0,-1 0 0,1 0 0,0 1 0,0-1 0,-1 0 0,1 0 0,-1 1 0,0-1 0,1 0 0,-1 0 0,0 1 0,0-1 0,1 0 0,-1 1 0,0-1 0,0 0 0,-1 3 0,1-2 0,-1-1 0,0 1 0,1 0 0,-1-1 0,0 1 0,0-1 0,0 1 0,0-1 0,0 0 0,0 1 0,-1-1 0,1 0 0,0 0 0,0 0 0,-1 0 0,1 0 0,-1 0 0,1 0 0,-1-1 0,0 1 0,1 0 0,-1-1 0,1 1 0,-1-1 0,0 0 0,0 1 0,1-1 0,-1 0 0,0 0 0,1 0 0,-1 0 0,-2-1 0,1 0 0,0 1 0,0-1 0,0 0 0,0 0 0,1 0 0,-1 0 0,0-1 0,1 1 0,-1-1 0,1 1 0,-1-1 0,1 0 0,0 0 0,0 0 0,0 0 0,0-1 0,0 1 0,0 0 0,1-1 0,-1 0 0,1 1 0,0-1 0,-1 0 0,1 1 0,1-1 0,-1 0 0,0 0 0,0-5 0,1 5 0,-1 0 0,1 0 0,0 0 0,0 0 0,0 0 0,1 0 0,-1 0 0,1 0 0,-1 0 0,1 0 0,0 0 0,0 1 0,0-1 0,1 0 0,-1 0 0,1 1 0,-1-1 0,1 1 0,0 0 0,0-1 0,0 1 0,0 0 0,1 0 0,-1 0 0,0 1 0,1-1 0,-1 0 0,6-1 0,-6 2 0,1 0 0,0 0 0,-1 0 0,1 1 0,0-1 0,0 1 0,0 0 0,-1 0 0,1 0 0,0 0 0,0 0 0,0 0 0,0 1 0,-1 0 0,1-1 0,0 1 0,-1 0 0,5 2 0,-6-2 0,1 0 0,-1 0 0,0 0 0,1 1 0,-1-1 0,0 0 0,0 0 0,0 1 0,0-1 0,0 1 0,0-1 0,0 1 0,0-1 0,-1 1 0,1 0 0,-1-1 0,1 1 0,-1 0 0,1 0 0,-1-1 0,0 1 0,0 0 0,0 0 0,0-1 0,0 1 0,0 0 0,-1 0 0,1-1 0,-1 1 0,0 3 0,0-3 17,0 0-1,0 0 0,0 0 0,0 0 1,0-1-1,0 1 0,0 0 0,0-1 1,-1 1-1,1 0 0,-1-1 0,1 0 1,-1 1-1,0-1 0,1 0 0,-1 0 1,0 0-1,0 0 0,0 0 0,-2 1 1,0-1-173,0 0 1,0 0 0,1-1 0,-1 1 0,0-1 0,0 0 0,0 0-1,0 0 1,1-1 0,-6 0 0,-8-4-6671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1:59.7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47 24575,'1'8'0,"2"17"0,-3-24 0,0-1 0,0 0 0,0 0 0,0 1 0,0-1 0,0 0 0,0 1 0,0-1 0,0 0 0,0 1 0,0-1 0,0 0 0,0 0 0,0 1 0,0-1 0,0 0 0,0 1 0,0-1 0,0 0 0,0 0 0,0 1 0,0-1 0,-1 0 0,1 0 0,0 1 0,0-1 0,0 0 0,-1 0 0,1 1 0,0-1 0,0 0 0,0 0 0,-1 0 0,1 0 0,0 1 0,0-1 0,-1 0 0,1 0 0,0 0 0,-1 0 0,1 0 0,0 0 0,-1 0 0,1 0 0,0 0 0,0 0 0,-1 0 0,1 0 0,0 0 0,-1 0 0,1 0 0,0 0 0,0 0 0,-1 0 0,0-1 0,0 0 0,0 1 0,0-1 0,0 0 0,0 0 0,0 0 0,0 0 0,1 0 0,-1 0 0,0 0 0,1 0 0,-1 0 0,1 0 0,-1 0 0,1-1 0,-1 1 0,1 0 0,0 0 0,0 0 0,-1-1 0,1 1 0,0 0 0,0 0 0,0-1 0,0 1 0,1 0 0,-1 0 0,0-1 0,1 1 0,-1 0 0,1-2 0,0 0 0,0 0 0,0 0 0,0 0 0,1 0 0,-1 0 0,1 0 0,0 0 0,0 1 0,0-1 0,4-4 0,-3 5 0,0 0 0,0 0 0,0 1 0,0-1 0,0 1 0,0-1 0,0 1 0,1 0 0,-1 0 0,0 1 0,1-1 0,-1 1 0,0 0 0,1-1 0,-1 2 0,5-1 0,-7 0 0,1 1 0,0-1 0,0 1 0,-1-1 0,1 1 0,0 0 0,-1-1 0,1 1 0,-1 0 0,1 0 0,-1 0 0,1 0 0,-1 0 0,0 1 0,0-1 0,1 0 0,-1 1 0,0-1 0,0 0 0,0 1 0,0 0 0,-1-1 0,1 1 0,0-1 0,-1 1 0,1 0 0,-1 0 0,1-1 0,-1 1 0,0 0 0,0 0 0,0 2 0,0-1 0,0 0 0,-1 0 0,1 0 0,-1 0 0,0 0 0,0 0 0,0 0 0,0-1 0,0 1 0,-1 0 0,1-1 0,-1 1 0,0-1 0,0 1 0,0-1 0,0 0 0,0 0 0,0 0 0,0 0 0,-1 0 0,1 0 0,-6 2 0,3-1 0,1-1 0,-1 1 0,0-1 0,0-1 0,0 1 0,0-1 0,0 1 0,-1-2 0,1 1 0,0 0 0,0-1 0,-8-1 0,0-4 0,13 5 0,0 0 0,0 0 0,0 0 0,0-1 0,0 1 0,0 0 0,0 0 0,0 0 0,0 0 0,0-1 0,0 1 0,0 0 0,0 0 0,0 0 0,0-1 0,0 1 0,0 0 0,0 0 0,1 0 0,-1 0 0,0-1 0,0 1 0,0 0 0,0 0 0,0 0 0,0 0 0,0 0 0,1 0 0,-1-1 0,0 1 0,0 0 0,0 0 0,0 0 0,0 0 0,1 0 0,-1 0 0,0 0 0,1-1 0,0 1 0,0 0 0,0-1 0,0 1 0,0 0 0,0 0 0,0 0 0,0 0 0,0 0 0,0 0 0,0 0 0,0 0 0,0 0 0,0 0 0,0 0 0,0 1 0,0-1 0,0 0 0,-1 1 0,1-1 0,0 1 0,0-1 0,0 1 0,0 0 0,1 0 0,0 2 0,-1-1 0,1 1 0,0-1 0,-1 1 0,1 0 0,-1 0 0,0 0 0,0 0 0,0 0 0,0 0 0,0 4 0,0-6 0,-1 0 0,0 0 0,1 0 0,-1 0 0,0 0 0,0 0 0,0 0 0,0 0 0,0 0 0,0 0 0,0 0 0,-1 0 0,1 0 0,0 0 0,0 0 0,-1 0 0,1 0 0,-1 0 0,1 0 0,-1 0 0,1 0 0,-1 0 0,0-1 0,1 1 0,-1 0 0,0 0 0,1-1 0,-1 1 0,0 0 0,0-1 0,0 1 0,0-1 0,0 1 0,0-1 0,0 1 0,-1-1 0,1 0 0,0 0 0,0 0 0,0 0 0,1 0 0,-1 0 0,0-1 0,0 1 0,0 0 0,1-1 0,-1 1 0,0 0 0,0-1 0,1 1 0,-1-1 0,0 0 0,1 1 0,-1-1 0,0 1 0,1-1 0,-1 0 0,1 1 0,-1-1 0,1 0 0,0 0 0,-1 1 0,1-1 0,0 0 0,-1 0 0,1 0 0,0 0 0,0 1 0,0-3 0,-1 0 0,0 0 0,1 0 0,-1 0 0,1 0 0,0 0 0,0 0 0,0 0 0,1-3 0,0 2 0,0 1 0,1 0 0,0 0 0,0 0 0,-1 0 0,2 0 0,-1 0 0,0 0 0,0 1 0,1-1 0,0 1 0,-1 0 0,1-1 0,0 1 0,0 1 0,0-1 0,1 0 0,-1 1 0,0-1 0,0 1 0,7-1 0,4-2 0,1 1 0,-1 1 0,29-1 0,-37 3 0,1 0 0,0 0 0,-1 0 0,1 1 0,0 0 0,-1 1 0,12 3 0,-16-4 0,0 0 0,0 0 0,0 0 0,0 0 0,0 1 0,-1-1 0,1 0 0,-1 1 0,1-1 0,-1 1 0,1 0 0,-1-1 0,0 1 0,0 0 0,0 0 0,0 0 0,0 0 0,0 0 0,0 0 0,-1 0 0,1 0 0,-1 0 0,0 0 0,1 0 0,-1 0 0,0 1 0,0-1 0,-1 3 0,1 0 0,-1-1 0,-1 1 0,1 0 0,-1-1 0,0 1 0,0-1 0,0 1 0,0-1 0,-1 0 0,0 0 0,0 0 0,0 0 0,0 0 0,-1-1 0,1 0 0,-1 1 0,0-1 0,0-1 0,0 1 0,0 0 0,-1-1 0,1 0 0,-1 0 0,1-1 0,-1 1 0,0-1 0,1 0 0,-1 0 0,0 0 0,0-1 0,0 1 0,0-1 0,0-1 0,0 1 0,1-1 0,-8-1 0,10 1 0,0 0 0,-1-1 0,1 1 0,0-1 0,0 0 0,0 0 0,0 1 0,0-1 0,0 0 0,1-1 0,-1 1 0,1 0 0,-1 0 0,1-1 0,0 1 0,0-1 0,0 1 0,0-1 0,0 1 0,1-1 0,-1-5 0,-1-2 0,1-1 0,0 0 0,2-22 0,0 30 0,-1-1 0,1 1 0,0-1 0,0 1 0,0 0 0,1-1 0,-1 1 0,1 0 0,0 0 0,0 0 0,0 0 0,0 0 0,0 0 0,1 1 0,4-5 0,-6 6 0,1 0 0,-1 0 0,0 0 0,1 0 0,-1 0 0,1 0 0,-1 1 0,1-1 0,0 0 0,-1 1 0,1-1 0,0 1 0,-1 0 0,1 0 0,0-1 0,-1 1 0,1 0 0,0 1 0,-1-1 0,1 0 0,0 0 0,-1 1 0,1-1 0,0 1 0,-1-1 0,1 1 0,-1 0 0,1-1 0,-1 1 0,1 0 0,-1 0 0,1 0 0,-1 0 0,2 2 0,-2-1 0,1-1 0,-1 1 0,0 0 0,0-1 0,1 1 0,-1 0 0,0 0 0,-1-1 0,1 1 0,0 0 0,-1 0 0,1 0 0,-1 0 0,1 0 0,-1 0 0,0 0 0,0 0 0,0 0 0,0 0 0,-1 4 0,1-2 0,-1-1 0,0 1 0,-1-1 0,1 0 0,-1 0 0,1 1 0,-1-1 0,0 0 0,0 0 0,-1 0 0,-3 3 0,4-3 0,0-1 0,-1 1 0,1-1 0,-1 0 0,1 0 0,-1 0 0,0-1 0,1 1 0,-1 0 0,0-1 0,0 0 0,0 0 0,-1 0 0,1 0 0,0 0 0,0-1 0,0 1 0,-1-1 0,1 0 0,0 0 0,0 0 0,-1 0 0,1-1 0,0 1 0,0-1 0,-1 0 0,1 0 0,-4-2 0,4 1 0,1 0 0,-1 0 0,1 0 0,0 0 0,0-1 0,-1 1 0,2 0 0,-1-1 0,0 0 0,0 0 0,1 1 0,-1-1 0,1 0 0,0 0 0,0 0 0,0 0 0,1 0 0,-1-1 0,0 1 0,1 0 0,0 0 0,0 0 0,0 0 0,0-1 0,1 1 0,-1 0 0,1 0 0,0 0 0,0 0 0,0 0 0,1-3 0,-1 3 0,1 0 0,-1 0 0,0 1 0,1-1 0,0 0 0,0 1 0,-1-1 0,1 1 0,1 0 0,-1 0 0,0 0 0,1 0 0,-1 0 0,1 0 0,-1 0 0,1 1 0,0-1 0,-1 1 0,1 0 0,0 0 0,0 0 0,0 0 0,0 1 0,0-1 0,0 1 0,1 0 0,-1 0 0,0 0 0,0 0 0,0 0 0,6 2 0,-8-2 0,0 0 0,1 0 0,-1 0 0,0 1 0,0-1 0,1 1 0,-1-1 0,0 1 0,0-1 0,0 1 0,1 0 0,-1-1 0,0 1 0,0 0 0,0 0 0,0 0 0,0 0 0,-1 0 0,1 0 0,0 0 0,0 0 0,-1 0 0,1 0 0,0 1 0,-1-1 0,1 0 0,-1 0 0,0 1 0,1-1 0,-1 0 0,0 0 0,0 1 0,0-1 0,0 0 0,0 1 0,0-1 0,0 3 0,-1-2 0,0 0 0,0 0 0,0 0 0,0 0 0,0 0 0,-1 0 0,1 0 0,-1-1 0,1 1 0,-1 0 0,0-1 0,1 1 0,-1-1 0,0 0 0,0 1 0,0-1 0,0 0 0,0 0 0,0 0 0,0-1 0,-4 2 0,0-1 0,0 0 0,0-1 0,0 1 0,0-1 0,0 0 0,-8-2 0,12 2 0,0 0 0,0-1 0,0 1 0,0 0 0,0-1 0,0 0 0,0 1 0,0-1 0,1 0 0,-1 0 0,0 0 0,0 0 0,1 0 0,-1 0 0,1-1 0,-1 1 0,1 0 0,0-1 0,-1 1 0,1-1 0,0 0 0,-2-3 0,4-4-1365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2:50.1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 62 24575,'0'-2'0,"1"-1"0,0 1 0,-1 0 0,1-1 0,0 1 0,0 0 0,0-1 0,0 1 0,1 0 0,-1 0 0,0 0 0,1 0 0,0 0 0,-1 0 0,1 0 0,0 1 0,0-1 0,0 1 0,0-1 0,3-1 0,-1 1 0,1-1 0,-1 1 0,1 0 0,-1 0 0,1 0 0,0 1 0,0 0 0,0 0 0,5-1 0,-9 2 0,1 0 0,0 0 0,-1 0 0,1 1 0,-1-1 0,1 0 0,-1 1 0,1-1 0,-1 1 0,0 0 0,1-1 0,-1 1 0,1 0 0,-1 0 0,0 0 0,0 0 0,0 0 0,1 0 0,-1 0 0,0 0 0,0 0 0,-1 1 0,1-1 0,0 0 0,0 1 0,0-1 0,-1 0 0,1 1 0,-1-1 0,1 1 0,-1-1 0,0 1 0,0-1 0,1 1 0,-1 0 0,0 2 0,0 2 0,0 0 0,0 1 0,-1-1 0,0 0 0,0 0 0,0 0 0,-5 12 0,3-10 0,-1 0 0,0-1 0,-1 1 0,1-1 0,-2 0 0,-8 10 0,12-15 0,0 0 0,0 0 0,0 0 0,-1 0 0,1 0 0,0 0 0,-1-1 0,1 1 0,-1-1 0,0 0 0,1 0 0,-1 0 0,0 0 0,0 0 0,0 0 0,0-1 0,1 0 0,-1 1 0,0-1 0,0 0 0,0 0 0,-5-1 0,6 0 0,0 0 0,0 0 0,1 0 0,-1-1 0,0 1 0,0 0 0,0-1 0,1 1 0,-1-1 0,1 0 0,-1 0 0,1 1 0,0-1 0,0 0 0,-1 0 0,1 0 0,1 0 0,-1 0 0,0-1 0,0 1 0,1 0 0,-1 0 0,1 0 0,0-4 0,-1 2 0,1 1 0,0 0 0,0-1 0,0 1 0,0 0 0,0-1 0,1 1 0,-1 0 0,1 0 0,0 0 0,0-1 0,0 1 0,1 0 0,-1 0 0,1 0 0,2-3 0,1 2 0,0-1 0,0 1 0,0 0 0,0 1 0,1 0 0,0-1 0,0 2 0,-1-1 0,2 1 0,-1 0 0,12-3 0,-16 5 0,0-1 0,0 1 0,0 0 0,0 0 0,0-1 0,0 1 0,0 0 0,0 1 0,0-1 0,0 0 0,0 1 0,0-1 0,0 1 0,0-1 0,0 1 0,-1 0 0,1 0 0,0 0 0,0 0 0,-1 0 0,1 0 0,0 1 0,-1-1 0,1 0 0,-1 1 0,0-1 0,0 1 0,1 0 0,-1-1 0,0 1 0,0 0 0,0 0 0,-1 0 0,1-1 0,0 1 0,-1 0 0,1 0 0,-1 0 0,0 0 0,1 3 0,-1-3 27,0 0-1,0 0 0,0-1 0,0 1 1,-1 0-1,1 0 0,-1 0 0,1-1 1,-1 1-1,1 0 0,-1 0 0,-1 2 1,1-3-41,1-1 0,0 0 1,0 0-1,0 1 0,-1-1 1,1 0-1,0 0 0,-1 1 1,1-1-1,0 0 0,0 0 1,-1 0-1,1 1 0,0-1 1,-1 0-1,1 0 0,0 0 1,-1 0-1,1 0 0,-1 0 1,1 0-1,0 0 1,-1 0-1,0 0 0,1 0-66,-1 0 0,0-1-1,0 1 1,1 0 0,-1-1-1,0 1 1,1-1 0,-1 1-1,0-1 1,1 0 0,-1 1 0,1-1-1,-1 1 1,1-1 0,-1 0-1,1 0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2:52.2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128 104 24575,'-1'0'0,"0"0"0,0 0 0,1 0 0,-1-1 0,0 1 0,0 0 0,0-1 0,1 1 0,-1-1 0,0 1 0,0-1 0,1 1 0,-1-1 0,0 1 0,1-1 0,-1 0 0,0 1 0,1-1 0,-1 0 0,1 0 0,-1 1 0,1-1 0,0 0 0,-1 0 0,1 0 0,0 1 0,0-1 0,-1 0 0,1 0 0,0 0 0,0 0 0,0 0 0,0-1 0,0-1 0,0-1 0,0 1 0,0-1 0,0 1 0,0-1 0,2-6 0,-3 10 0,0-1 0,-1 0 0,1 0 0,-1 1 0,1-1 0,0 1 0,-1-1 0,0 1 0,1 0 0,-1-1 0,1 1 0,-1 0 0,1 0 0,-3 0 0,-7-1 0,9 0 0,1 1 0,-1 0 0,0-1 0,1 0 0,-1 1 0,1-1 0,-1 0 0,1 0 0,-1 0 0,1 0 0,0 0 0,-1 0 0,1 0 0,0 0 0,0 0 0,0-1 0,0 1 0,0-1 0,0 1 0,0-1 0,0 1 0,0-1 0,1 1 0,-1-1 0,1 1 0,-1-1 0,1-3 0,0 5 0,0-1 0,0 1 0,0 0 0,0-1 0,0 1 0,0 0 0,0-1 0,0 1 0,0 0 0,0-1 0,0 1 0,1 0 0,-1-1 0,0 1 0,0 0 0,0 0 0,1-1 0,-1 1 0,0 0 0,0 0 0,1-1 0,-1 1 0,0 0 0,1 0 0,-1 0 0,0-1 0,0 1 0,1 0 0,-1 0 0,0 0 0,1 0 0,-1 0 0,1 0 0,-1 0 0,1 0 0,14 5 0,11 17 0,-23-19 0,-1 0 0,0 0 0,1 0 0,-1 1 0,-1-1 0,1 1 0,0-1 0,-1 1 0,0 0 0,0-1 0,0 1 0,0 0 0,0 0 0,-1 0 0,0 0 0,0 0 0,0 0 0,-1 6 0,0-7 0,0 0 0,1 0 0,-2-1 0,1 1 0,0-1 0,-1 1 0,1-1 0,-1 0 0,1 1 0,-1-1 0,0 0 0,0 0 0,0 0 0,-1 0 0,1-1 0,0 1 0,-1 0 0,1-1 0,-1 0 0,1 0 0,-1 1 0,1-2 0,-1 1 0,0 0 0,0 0 0,-4 0 0,6-1 0,-1 0 0,0 1 0,0-1 0,0 0 0,0 0 0,0 0 0,0-1 0,0 1 0,0 0 0,0-1 0,0 1 0,0-1 0,0 0 0,1 1 0,-1-1 0,0 0 0,0 0 0,1 0 0,-1 0 0,1-1 0,-1 1 0,1 0 0,-1-1 0,1 1 0,0-1 0,0 1 0,0-1 0,0 1 0,0-1 0,0 0 0,0 0 0,0 1 0,1-1 0,-1 0 0,0 0 0,1 0 0,-1-4 0,1 3 0,0 0 0,-1 0 0,1 0 0,0 0 0,1 0 0,-1 0 0,0 0 0,1 0 0,0 0 0,0 0 0,0 0 0,0 0 0,0 0 0,0 0 0,1 0 0,-1 1 0,1-1 0,0 1 0,0-1 0,0 1 0,0 0 0,0-1 0,1 1 0,2-1 0,-4 2 0,1 0 0,-1 0 0,1 0 0,0 0 0,0 0 0,-1 1 0,1-1 0,0 1 0,0-1 0,0 1 0,0 0 0,-1 0 0,1 0 0,0 0 0,0 0 0,0 0 0,0 0 0,0 1 0,-1-1 0,1 1 0,0-1 0,0 1 0,-1 0 0,1 0 0,0-1 0,-1 1 0,1 0 0,-1 1 0,1-1 0,-1 0 0,1 0 0,-1 1 0,0-1 0,0 0 0,1 1 0,-1-1 0,0 1 0,-1 0 0,1-1 0,0 1 0,0 0 0,-1 0 0,1-1 0,0 4 0,0-3 0,0 1 0,0 0 0,-1 0 0,1-1 0,-1 1 0,0 0 0,1 0 0,-1 0 0,0 0 0,-1-1 0,1 1 0,0 0 0,-1 0 0,0 0 0,1-1 0,-1 1 0,0 0 0,-1-1 0,1 1 0,0-1 0,-1 1 0,1-1 0,-1 0 0,0 1 0,0-1 0,0 0 0,0 0 0,0 0 0,-4 2 0,4-3 0,0 0 0,0 0 0,-1-1 0,1 1 0,0-1 0,0 0 0,-1 1 0,1-1 0,0 0 0,0 0 0,-1 0 0,1-1 0,0 1 0,0 0 0,-1-1 0,1 1 0,0-1 0,0 0 0,0 0 0,0 0 0,0 0 0,0 0 0,0-1 0,0 1 0,0 0 0,1-1 0,-4-2 0,4 3 0,0-1 0,0 1 0,0-1 0,0 1 0,0-1 0,0 0 0,0 1 0,0-1 0,0 0 0,1 1 0,-1-1 0,1 0 0,-1 0 0,1 0 0,0 0 0,0 1 0,0-1 0,0 0 0,0 0 0,0 0 0,0 0 0,1 0 0,-1 1 0,1-1 0,-1 0 0,1 0 0,-1 1 0,1-1 0,0 0 0,0 1 0,0-1 0,0 0 0,3-2 0,10-7-1365,2 3-5461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2:53.6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101 173 24575,'-1'-38'0,"0"26"0,0-1 0,1 1 0,0 0 0,1 0 0,0 0 0,6-21 0,-7 32 0,0 0 0,1 0 0,-1 0 0,0 0 0,1 0 0,0-1 0,-1 1 0,1 0 0,-1 0 0,1 0 0,0 0 0,0 1 0,0-1 0,-1 0 0,1 0 0,0 0 0,0 1 0,0-1 0,0 0 0,3 0 0,-3 1 0,0 0 0,-1 0 0,1 0 0,0 0 0,0 0 0,0 1 0,0-1 0,0 0 0,0 0 0,0 1 0,-1-1 0,1 1 0,0-1 0,0 1 0,-1-1 0,1 1 0,0-1 0,0 1 0,-1 0 0,2 1 0,1 3 0,1-1 0,-1 2 0,0-1 0,0 0 0,0 0 0,3 12 0,-4-12 0,-1 0 0,0 0 0,0 1 0,0-1 0,0 0 0,-1 0 0,0 0 0,0 1 0,0-1 0,-1 0 0,-2 10 0,2-13 0,0 1 0,0-1 0,0 0 0,-1 0 0,1 0 0,-1 0 0,0 0 0,1 0 0,-1 0 0,0 0 0,0-1 0,0 1 0,0-1 0,-1 1 0,1-1 0,0 0 0,0 0 0,-1 0 0,1 0 0,-1 0 0,1-1 0,-1 1 0,1-1 0,-1 1 0,-4-1 0,4 0 0,1 0 0,-1 0 0,1 0 0,-1-1 0,0 1 0,1-1 0,-1 1 0,1-1 0,-1 0 0,1 0 0,-1 0 0,1 0 0,0-1 0,-1 1 0,1-1 0,0 1 0,0-1 0,0 0 0,0 0 0,0 0 0,1 0 0,-1 0 0,1 0 0,-1 0 0,1-1 0,0 1 0,0 0 0,0-1 0,0 1 0,0-1 0,0 1 0,0-4 0,-1 0 0,1-1 0,0 0 0,0 1 0,0-1 0,1 1 0,0-1 0,1 0 0,-1 1 0,1-1 0,0 0 0,1 1 0,2-7 0,-4 11 0,1 0 0,0 0 0,-1 1 0,1-1 0,0 0 0,0 1 0,0-1 0,0 1 0,1-1 0,-1 1 0,0 0 0,1-1 0,-1 1 0,0 0 0,1 0 0,0 0 0,-1 0 0,4-1 0,-4 2 0,1-1 0,-1 1 0,1 0 0,0 0 0,-1 0 0,1 0 0,0 0 0,-1 1 0,1-1 0,-1 0 0,1 1 0,0-1 0,-1 1 0,1-1 0,-1 1 0,0 0 0,2 1 0,2 1 0,0 1 0,-1-1 0,0 1 0,0 0 0,0 1 0,0-1 0,0 1 0,-1-1 0,0 1 0,4 8 0,-2-2 0,-1 0 0,0 0 0,-1 1 0,0-1 0,-1 1 0,1 15 0,-2-24 0,-1-1 0,0 1 0,0-1 0,0 1 0,0 0 0,0-1 0,-1 1 0,1-1 0,-1 1 0,0 0 0,1-1 0,-1 0 0,0 1 0,-1-1 0,1 1 0,0-1 0,-1 0 0,1 0 0,-1 0 0,0 0 0,1 0 0,-1 0 0,0 0 0,0-1 0,0 1 0,-1-1 0,1 1 0,0-1 0,-1 0 0,1 0 0,0 0 0,-1 0 0,1 0 0,-4 0 0,-2 0 34,0 0 1,1 0-1,-1-1 0,0 0 0,0-1 0,0 1 0,1-2 0,-1 1 0,-8-3 1,14 3-87,0 1 0,-1-1 0,1 0 1,0 0-1,0 0 0,0-1 1,-1 1-1,1 0 0,0-1 0,1 1 1,-1-1-1,0 0 0,0 0 1,1 0-1,-1 0 0,1 0 0,0 0 1,-1 0-1,1 0 0,0 0 1,0 0-1,0-1 0,1 1 0,-1-1 1,0 1-1,1 0 0,0-1 1,-1 1-1,1-1 0,0 1 0,0-1 1,1-3-1,3-10-6774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2:55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131 125 24575,'-4'0'-188,"1"-1"-1,-1 1 1,0-1-1,1 0 1,0-1 0,-1 1-1,1-1 1,0 1-1,-1-1 1,1 0-1,0 0 1,0 0-1,1-1 1,-1 1 0,0-1-1,1 0 1,-4-5-1,5 7 112,0 0 0,0 0 0,0 0 0,0-1 0,0 1 0,0 0 0,1-1 0,-1 1-1,1-1 1,-1 1 0,1-1 0,-1 1 0,1-1 0,0 1 0,0-1 0,0 1 0,0-1 0,0 1 0,0-1-1,0 1 1,0-1 0,1 1 0,-1-1 0,1 1 0,-1-1 0,1 1 0,-1 0 0,1-1 0,0 1 0,0 0-1,-1-1 1,1 1 0,0 0 0,0 0 0,0 0 0,1 0 0,-1 0 0,0 0 0,0 0 0,0 0 0,1 0-1,-1 0 1,2 0 0,0 0 180,-1 0 0,1 0 0,-1 1-1,1-1 1,-1 0 0,1 1 0,-1 0 0,1 0-1,-1-1 1,1 2 0,0-1 0,-1 0 0,1 0-1,-1 1 1,1-1 0,-1 1 0,1 0-1,-1 0 1,1 0 0,-1 0 0,0 0 0,1 1-1,-1-1 1,0 1 0,0-1 0,0 1 0,0 0-1,-1 0 1,1 0 0,0 0 0,-1 0-1,2 3 1,0-2 76,0 1-1,-1 0 1,0 0-1,0 0 1,0 0-1,-1 0 1,1 0-1,-1 0 1,0 0 0,0 1-1,0-1 1,-1 1-1,0-1 1,1 0-1,-2 1 1,1-1-1,0 1 1,-3 6-1,2-8-178,-1-1 0,1 1 0,-1-1 0,0 1 0,0-1 0,0 0 0,0 0 0,0 0 0,-1 0 0,1 0 0,-1-1 0,1 1 0,-1-1 0,0 1 0,1-1 0,-1 0 0,0 0 0,0 0 0,0 0 0,0-1 0,0 1 0,-5-1 0,4 1 0,0-1 0,0 0 0,0 1 0,0-1 0,0-1 0,1 1 0,-1-1 0,0 1 0,0-1 0,0 0 0,0-1 0,1 1 0,-1-1 0,0 1 0,1-1 0,-6-4 0,9 6 0,-1 0 0,1-1 0,-1 1 0,1-1 0,-1 1 0,1-1 0,0 1 0,-1-1 0,1 1 0,0-1 0,-1 1 0,1-1 0,0 1 0,-1-1 0,1 0 0,0 1 0,0-1 0,0 0 0,0 1 0,0-1 0,-1 1 0,1-1 0,0 0 0,1 1 0,-1-1 0,0 0 0,0 1 0,0-1 0,0 1 0,0-1 0,1 0 0,-1 1 0,0-1 0,0 1 0,1-1 0,-1 0 0,0 1 0,1-1 0,-1 1 0,1-1 0,-1 1 0,1 0 0,-1-1 0,1 1 0,-1-1 0,1 1 0,-1 0 0,2-1 0,-1 0 0,0 1 0,1-1 0,-1 1 0,0 0 0,0-1 0,1 1 0,-1 0 0,0 0 0,1-1 0,-1 1 0,0 0 0,1 0 0,-1 1 0,0-1 0,1 0 0,-1 0 0,0 1 0,1-1 0,-1 1 0,0-1 0,0 1 0,1-1 0,1 2 0,-1 0 0,-1 0 0,1-1 0,-1 1 0,0 0 0,1 0 0,-1 0 0,0 0 0,0 0 0,0 1 0,0-1 0,-1 0 0,1 0 0,0 1 0,-1-1 0,0 0 0,0 1 0,1-1 0,-1 0 0,-1 1 0,1-1 0,0 3 0,-1-4 0,1 0 0,0 0 0,0 0 0,-1 0 0,1 0 0,-1 0 0,1 0 0,-1 0 0,1 0 0,-1 0 0,0 0 0,0 0 0,1 0 0,-1 0 0,0 0 0,0-1 0,0 1 0,0 0 0,0-1 0,0 1 0,0 0 0,0-1 0,0 1 0,0-1 0,0 0 0,0 1 0,0-1 0,0 0 0,-1 0 0,1 0 0,0 0 0,0 0 0,0 0 0,0 0 0,0 0 0,-1 0 0,1 0 0,0-1 0,0 1 0,0 0 0,0-1 0,0 1 0,-1-2 0,-3 0 0,1-1 0,0 1 0,1-1 0,-1 0 0,0 0 0,1-1 0,0 1 0,0-1 0,0 0 0,0 0 0,0 0 0,1 0 0,0 0 0,0-1 0,0 1 0,0-1 0,1 1 0,-1-1 0,1 1 0,-1-10 0,2 7 0,-1 1 0,1 0 0,0 0 0,0 0 0,0 0 0,1 0 0,2-9 0,-2 11 0,0 1 0,0 0 0,0 0 0,1 0 0,-1 1 0,1-1 0,-1 0 0,1 0 0,0 1 0,0-1 0,0 1 0,1 0 0,-1 0 0,4-3 0,-1 2 0,0 1 0,0-1 0,0 1 0,0 0 0,0 1 0,1-1 0,-1 1 0,1 0 0,-1 1 0,11-1 0,-14 1 0,0 0 0,0 0 0,0 0 0,0 0 0,0 0 0,0 1 0,0-1 0,0 0 0,-1 1 0,1 0 0,0-1 0,0 1 0,-1 0 0,1 0 0,0 0 0,-1 0 0,1 0 0,-1 1 0,1-1 0,-1 0 0,0 1 0,1-1 0,-1 1 0,0-1 0,0 1 0,0-1 0,0 1 0,0 0 0,-1 0 0,1-1 0,0 1 0,-1 0 0,0 0 0,1 3 0,-1-3 11,0 0 0,0 1-1,0-1 1,0 0 0,-1 0-1,1 0 1,-1 0 0,1 1-1,-1-1 1,0 0 0,0 0-1,0 0 1,0 0 0,0-1-1,0 1 1,-1 0 0,1 0-1,-1-1 1,1 1 0,-1-1-1,1 1 1,-1-1 0,0 0-1,0 0 1,0 1 0,0-1-1,0 0 1,0-1 0,0 1-1,0 0 1,-3 0 0,-7 2-353,1-1 1,0 0 0,0-1-1,-20 0 1,8-1-6485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3:20.0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4 231 24575,'-1'-43'0,"-1"25"0,2 1 0,0 0 0,1 0 0,1-1 0,0 1 0,6-21 0,-6 35 0,-1 1 0,0-1 0,1 0 0,-1 1 0,1-1 0,0 1 0,0-1 0,0 1 0,0 0 0,1 0 0,-1 0 0,1 0 0,-1 0 0,1 0 0,-1 1 0,1-1 0,0 1 0,0 0 0,0 0 0,5-2 0,-6 3 0,0-1 0,0 1 0,0 0 0,0 0 0,0 0 0,0 0 0,0 0 0,0 0 0,0 0 0,0 1 0,0-1 0,0 1 0,0-1 0,0 1 0,0 0 0,0 0 0,0 0 0,0 0 0,-1 0 0,1 0 0,0 1 0,-1-1 0,1 0 0,-1 1 0,1-1 0,-1 1 0,0 0 0,0-1 0,0 1 0,0 0 0,1 2 0,1 4 0,0 0 0,-1 0 0,0 0 0,-1 1 0,0-1 0,0 0 0,-1 15 0,1-20 0,-1 0 0,0 0 0,-1 0 0,1 0 0,0 0 0,-1 0 0,0 0 0,0-1 0,1 1 0,-2 0 0,1 0 0,0-1 0,0 1 0,-1 0 0,0-1 0,1 1 0,-1-1 0,0 0 0,0 0 0,-1 0 0,1 0 0,0 0 0,0 0 0,-4 1 0,5-2 0,0-1 0,0 1 0,0-1 0,0 0 0,0 1 0,0-1 0,0 0 0,0 0 0,0 0 0,-1 0 0,1 0 0,0 0 0,0 0 0,0 0 0,0-1 0,0 1 0,0 0 0,0-1 0,0 1 0,0 0 0,0-1 0,0 0 0,0 1 0,0-1 0,-1 0 0,1-1 0,-1 0 0,1 1 0,0-1 0,-1 0 0,1 0 0,0 0 0,0 0 0,0 0 0,1 0 0,-1 0 0,0-1 0,1-1 0,-1 0 0,0 0 0,0-1 0,1 1 0,0 0 0,0 0 0,0-1 0,1 1 0,-1 0 0,1 0 0,0-1 0,0 1 0,1 0 0,1-4 0,-2 7 0,-1-1 0,1 1 0,0 0 0,0 0 0,0 0 0,0 0 0,0 0 0,0 0 0,0 1 0,0-1 0,0 0 0,0 0 0,0 1 0,0-1 0,1 1 0,-1-1 0,0 1 0,0-1 0,1 1 0,-1 0 0,0 0 0,1-1 0,-1 1 0,2 0 0,0 1 0,-1 0 0,1-1 0,-1 1 0,0 0 0,1 0 0,-1 1 0,0-1 0,0 0 0,0 1 0,0-1 0,0 1 0,2 2 0,2 2 0,0 1 0,-1 0 0,1 0 0,-2 0 0,1 0 0,6 16 0,-9-18 0,-1 0 0,1 1 0,-1-1 0,0 0 0,-1 1 0,1 5 0,-1-9 0,0-1 0,0 0 0,0 0 0,0 0 0,0 0 0,0 1 0,0-1 0,0 0 0,-1 0 0,1 0 0,0 0 0,-1 0 0,1 1 0,-1-1 0,1 0 0,-1 0 0,0 0 0,0-1 0,1 1 0,-1 0 0,0 0 0,0 0 0,0 0 0,0-1 0,0 1 0,0 0 0,0-1 0,0 1 0,0-1 0,0 1 0,0-1 0,0 1 0,0-1 0,-2 0 0,2 0 0,-1 0 0,0 0 0,0-1 0,0 1 0,0 0 0,1-1 0,-1 0 0,0 1 0,1-1 0,-1 0 0,0 0 0,1 0 0,-1 0 0,1 0 0,-1 0 0,1 0 0,0-1 0,-1 1 0,1-1 0,0 1 0,0-1 0,0 1 0,0-1 0,0 1 0,1-1 0,-1 0 0,0 0 0,1 1 0,-1-1 0,0-2 0,0 1 0,0 1 0,1-1 0,-1 0 0,1 0 0,-1 0 0,1 0 0,0 0 0,0 0 0,0 0 0,0 0 0,0 0 0,1 0 0,0 0 0,-1 0 0,1 0 0,0 0 0,0 0 0,2-2 0,-1 3 23,-1 1 0,1 0 0,0-1-1,-1 1 1,1 0 0,0 0 0,0 0-1,0 1 1,0-1 0,0 0 0,0 1-1,0-1 1,0 1 0,2-1 0,-3 1-61,-1 0 0,1 0 0,0 0 0,-1 0 0,1 0 0,0 0 0,0 0 0,-1 0 0,1 0 0,0 0 0,-1 0 0,1 0 1,0 1-1,-1-1 0,1 0 0,0 0 0,-1 1 0,1-1 0,-1 1 0,1-1 0,0 0 0,-1 1 0,1-1 0,-1 1 0,1-1 1,-1 1-1,0-1 0,1 1 0,-1 0 0,1-1 0,-1 1 0,0-1 0,0 1 0,1 0 0,-1-1 0,0 1 0,0 0 0,0 0 1,0-1-1,0 1 0,0 0 0,0-1 0,0 1 0,0 1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3:21.8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79 139 24575,'1'0'0,"0"0"0,-1 1 0,1-1 0,0 0 0,0 1 0,0-1 0,0 0 0,-1 1 0,1-1 0,0 1 0,0 0 0,-1-1 0,1 1 0,0-1 0,-1 1 0,1 0 0,0 0 0,-1-1 0,1 1 0,-1 0 0,0 0 0,1 0 0,-1 0 0,1-1 0,-1 1 0,0 0 0,0 0 0,0 0 0,0 0 0,1 0 0,-1 0 0,0 0 0,0 0 0,-1 1 0,1 0 0,1 0 0,-1 0 0,-1 0 0,1 0 0,0 0 0,0 1 0,-1-1 0,0 0 0,1 0 0,-1 0 0,0 0 0,0 0 0,0 0 0,-1 2 0,1-3-47,0 0 0,0 0 0,0 0 0,-1 0 0,1 0 0,0 0-1,0 0 1,0 0 0,-1-1 0,1 1 0,0 0 0,-1-1 0,1 1 0,-1-1 0,1 0-1,0 1 1,-1-1 0,1 0 0,-1 0 0,1 0 0,-1 0 0,1 0 0,-1 0 0,1 0-1,-1-1 1,1 1 0,0 0 0,-1-1 0,1 1 0,-1-1 0,1 1 0,0-1 0,-1 0-1,1 0 1,0 0 0,0 0 0,0 0 0,0 0 0,0 0 0,0 0 0,-2-2 0,0-2-321,-1 0 1,1 1-1,0-2 1,0 1-1,1 0 1,0 0-1,0-1 1,0 0-1,-1-7 1,1 4 191,1-1 1,0 1-1,1-1 0,0 1 0,0-1 1,2-11-1,-1 18 180,-1 0 0,1 1 0,0-1 0,0 0 0,0 1 0,0-1 0,0 0 0,1 1 0,-1-1 0,1 1 0,-1 0 0,1-1 0,0 1 0,0 0 0,0 0 0,0 0 0,1 0 0,-1 1-1,0-1 1,1 1 0,-1-1 0,1 1 0,0 0 0,4-2 0,-5 3-2,0-1-1,0 1 0,-1 0 1,1 0-1,0 0 0,0 0 1,0 0-1,0 0 0,-1 0 1,1 1-1,0-1 0,0 1 1,0-1-1,-1 1 0,1-1 1,0 1-1,-1 0 0,3 1 1,-1 1-10,0 0 1,1-1-1,-1 1 1,-1 1-1,1-1 1,0 0-1,3 7 1,0 1 1145,0 0-1,-2 0 1,1 1-1,4 18 1,-7-20-903,0 0 1,0 0-1,-1 0 1,-1 0-1,0 15 1,0-23-245,0 1 0,0-1 0,-1 0 1,1 0-1,0 0 0,-1 1 0,0-1 0,1 0 0,-1 0 1,0 0-1,0 0 0,0 0 0,0 0 0,-1-1 0,1 1 1,0 0-1,-1 0 0,1-1 0,-1 1 0,0-1 0,1 1 1,-1-1-1,0 0 0,0 0 0,0 0 0,0 0 0,0 0 1,0 0-1,0 0 0,0-1 0,-4 1 0,3-1 9,-1 0 0,1-1 0,-1 1 0,1-1 0,-1 0 0,1 0 0,-1-1 0,1 1 0,0-1 0,0 1 0,0-1 0,0 0 0,0 0 0,0 0 0,0-1 0,1 1 0,-1-1 0,1 1 0,-1-1 0,-2-5 0,1 3 0,1 0 0,0 1 0,0-1 0,0 0 0,1-1 0,0 1 0,-1 0 0,2-1 0,-1 1 0,1-1 0,0 1 0,-1-9 0,2 12 0,0 1 0,1-1 0,-1 0 0,0 1 0,0-1 0,1 1 0,-1-1 0,1 1 0,-1 0 0,1-1 0,0 1 0,0-1 0,-1 1 0,1 0 0,0 0 0,0-1 0,0 1 0,0 0 0,1 0 0,-1 0 0,0 0 0,0 0 0,1 0 0,-1 1 0,0-1 0,1 0 0,-1 1 0,1-1 0,-1 1 0,1-1 0,-1 1 0,1 0 0,-1 0 0,1-1 0,1 1 0,-1 0 0,0 1 0,0-1 0,1 0 0,-1 0 0,0 1 0,0-1 0,0 1 0,0 0 0,0-1 0,0 1 0,0 0 0,0 0 0,-1 1 0,1-1 0,0 0 0,-1 0 0,1 1 0,0-1 0,-1 1 0,0 0 0,1-1 0,-1 1 0,0 0 0,0 0 0,1 2 0,1 5 0,0 0 0,0 0 0,-2 0 0,1 1 0,-1-1 0,0 12 0,0-18 0,-1 0 0,0 0 0,0-1 0,-1 1 0,1 0 0,0 0 0,-1 0 0,0 0 0,0-1 0,0 1 0,0 0 0,0-1 0,0 1 0,-1-1 0,1 1 0,-1-1 0,1 0 0,-1 1 0,0-1 0,0 0 0,0 0 0,0-1 0,-1 1 0,-2 2 0,4-4 8,0 1 1,0-1-1,-1 1 0,1-1 0,0 0 0,0 1 0,0-1 0,-1 0 0,1 0 1,0 0-1,0 0 0,0 0 0,-1 0 0,1 0 0,0-1 0,0 1 0,0 0 1,-1-1-1,1 1 0,0-1 0,0 1 0,0-1 0,0 1 0,0-1 0,0 0 1,0 0-1,0 1 0,0-1 0,0 0 0,1 0 0,-1 0 0,0 0 0,0 0 1,1 0-1,-1 0 0,1 0 0,-1 0 0,1-1 0,-1 1 0,1 0 0,-1-2 1,1 1-104,-1-1 0,0 0 0,1 1 0,-1-1 1,1 0-1,0 0 0,0 0 0,0 1 0,0-1 0,0 0 1,1 0-1,-1 1 0,1-1 0,0 0 0,-1 1 1,1-1-1,2-3 0,8-6-6731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43:23.9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167 300 24575,'-2'0'0,"1"-1"0,-1 0 0,1 0 0,-1 1 0,1-1 0,-1 0 0,1-1 0,-1 1 0,1 0 0,0 0 0,0 0 0,-1-1 0,1 1 0,0-1 0,0 1 0,0-1 0,-1-2 0,-14-30 0,15 30 0,0 1 0,1-1 0,-1 0 0,1 0 0,0 0 0,-1 0 0,2 0 0,-1 0 0,0 0 0,1 1 0,0-1 0,0 0 0,0 0 0,3-6 0,-3 8 0,0 0 0,-1 1 0,1-1 0,0 0 0,1 1 0,-1-1 0,0 1 0,0-1 0,1 1 0,-1 0 0,0 0 0,1-1 0,0 1 0,-1 0 0,1 0 0,0 0 0,-1 1 0,1-1 0,0 0 0,0 1 0,-1-1 0,1 1 0,0 0 0,0-1 0,0 1 0,0 0 0,0 0 0,0 0 0,0 0 0,-1 1 0,1-1 0,3 1 0,-4-1 0,0 1 0,1-1 0,-1 0 0,0 1 0,1-1 0,-1 1 0,0 0 0,0-1 0,1 1 0,-1 0 0,0 0 0,0 0 0,0 0 0,0 0 0,0 0 0,0 0 0,-1 0 0,1 0 0,0 0 0,0 1 0,-1-1 0,1 0 0,-1 1 0,1-1 0,-1 0 0,1 1 0,-1-1 0,0 0 0,0 1 0,0-1 0,0 1 0,0-1 0,0 0 0,0 1 0,0-1 0,0 1 0,-1-1 0,1 0 0,-1 2 0,0 0 0,0 0 0,0 0 0,0 0 0,-1-1 0,1 1 0,-1-1 0,0 1 0,0-1 0,1 0 0,-2 1 0,1-1 0,0 0 0,0 0 0,-1-1 0,1 1 0,-1 0 0,-4 2 0,5-3 0,-1-1 0,1 1 0,-1 0 0,0-1 0,1 1 0,-1-1 0,0 0 0,1 0 0,-1 0 0,0 0 0,1 0 0,-1-1 0,1 1 0,-1-1 0,0 0 0,1 0 0,-1 1 0,1-2 0,-4-1 0,2 0 0,1 1 0,0-1 0,-1 0 0,1 0 0,0-1 0,1 1 0,-1-1 0,1 1 0,0-1 0,-1 0 0,-1-5 0,1 1 0,0-2 0,0 1 0,0 0 0,1-1 0,1 1 0,-1-1 0,2 0 0,-1 1 0,1-1 0,2-11 0,-1 17 0,0 0 0,0 0 0,1 0 0,-1 0 0,1 0 0,0 1 0,0-1 0,0 1 0,0-1 0,1 1 0,0 0 0,-1 0 0,1 0 0,0 0 0,0 0 0,1 1 0,-1 0 0,1-1 0,-1 1 0,1 0 0,6-2 0,-7 3 0,0 0 0,0 0 0,0 1 0,0-1 0,1 1 0,-1-1 0,0 1 0,0 0 0,0 0 0,1 0 0,-1 1 0,0-1 0,0 1 0,0 0 0,0 0 0,0 0 0,0 0 0,0 0 0,0 1 0,0-1 0,-1 1 0,1 0 0,-1 0 0,1 0 0,-1 0 0,1 0 0,-1 1 0,3 3 0,-1 0 0,0 1 0,0 0 0,0 1 0,-1-1 0,0 1 0,-1 0 0,0-1 0,0 1 0,0 0 0,0 14 0,-2-18 0,0 0 0,0 0 0,0 0 0,-1 0 0,1 0 0,-1-1 0,0 1 0,0 0 0,-1 0 0,-2 5 0,3-7 0,-1 0 0,1 0 0,-1 0 0,1 0 0,-1 0 0,0 0 0,0-1 0,0 1 0,0-1 0,0 1 0,0-1 0,0 0 0,0 0 0,-1 0 0,1 0 0,0 0 0,-6 0 0,-13 2 0,0-1 0,0-1 0,0-1 0,-42-6 0,60 6 0,0-1 0,0 1 0,-1-1 0,1 0 0,0 0 0,0 0 0,0 0 0,0-1 0,0 1 0,0-1 0,-3-3 0,5 5 0,1-1 0,-1 1 0,1-1 0,-1 1 0,1-1 0,-1 1 0,1-1 0,0 0 0,-1 1 0,1-1 0,0 0 0,0 1 0,-1-1 0,1 0 0,0 0 0,0 1 0,0-1 0,0 0 0,0 0 0,0-1 0,0 1 0,1 0 0,-1-1 0,1 1 0,0-1 0,-1 1 0,1 0 0,0 0 0,0-1 0,0 1 0,0 0 0,0 0 0,0 0 0,0 0 0,2-1 0,15-13 0,1 2 0,1 0 0,26-12 0,-34 19 0,0 1 0,0 0 0,1 1 0,0 0 0,-1 1 0,2 0 0,14-1 0,-25 4 0,-1 1 0,1-1 0,0 0 0,0 1 0,0-1 0,0 1 0,0 0 0,-1 0 0,1 0 0,0 0 0,-1 0 0,1 1 0,-1-1 0,1 1 0,-1 0 0,0 0 0,1 0 0,-1 0 0,0 0 0,0 0 0,-1 0 0,1 1 0,0-1 0,-1 1 0,1-1 0,-1 1 0,0 0 0,2 4 0,1 7 0,0 0 0,-1 0 0,-1 0 0,2 20 0,-4-29 0,3 25 0,-1-1 0,-4 35 0,2-62 0,0 0 0,0 0 0,-1 0 0,1 1 0,0-1 0,-1 0 0,0 0 0,1 0 0,-1-1 0,0 1 0,0 0 0,0 0 0,0 0 0,-1-1 0,1 1 0,0 0 0,-1-1 0,-1 2 0,1-2 0,1 0 0,-1 0 0,0-1 0,1 1 0,-1-1 0,0 1 0,0-1 0,1 0 0,-1 0 0,0 0 0,0 0 0,0 0 0,1 0 0,-1 0 0,0 0 0,0-1 0,1 1 0,-1-1 0,0 1 0,1-1 0,-4-1 0,-4-4 0,1 0 0,-1 0 0,1 0 0,0-1 0,0 0 0,1-1 0,0 0 0,0 0 0,1 0 0,0-1 0,-7-14 0,12 21 0,0 1 0,0-1 0,1 1 0,-1-1 0,0 1 0,1-1 0,-1 0 0,1 0 0,-1 1 0,1-1 0,0 0 0,0 0 0,0 1 0,0-1 0,0 0 0,0 0 0,0 1 0,0-1 0,1 0 0,-1 1 0,2-3 0,-1 2 0,0 1 0,0 0 0,0-1 0,0 1 0,1 0 0,-1 0 0,0 0 0,1 0 0,-1 0 0,1 0 0,-1 0 0,1 1 0,0-1 0,-1 1 0,1-1 0,-1 1 0,1-1 0,2 1 0,0-1 0,1 1 0,-1 0 0,1 0 0,-1 0 0,1 0 0,0 1 0,-1 0 0,1 0 0,-1 0 0,0 0 0,1 1 0,-1-1 0,0 1 0,0 0 0,7 5 0,-9-5 0,0 1 0,0 0 0,0 0 0,0 0 0,0 0 0,0 0 0,-1 0 0,0 1 0,1-1 0,0 6 0,-2-8 0,1 0 0,-1 0 0,0 0 0,1-1 0,-1 1 0,0 0 0,0 0 0,0 0 0,0 0 0,0 0 0,0 0 0,0 0 0,0 0 0,0 0 0,0 0 0,-1 0 0,1 0 0,0 0 0,-1 0 0,1 0 0,0-1 0,-1 1 0,1 0 0,-1 0 0,0 0 0,1-1 0,-1 1 0,0 0 0,1-1 0,-1 1 0,0 0 0,0-1 0,1 1 0,-1-1 0,0 1 0,0-1 0,0 0 0,0 1 0,0-1 0,0 0 0,-1 1 0,-8-4-1365,1-4-5461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8:57.9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9 106 24575,'0'1'0,"0"-1"0,-1 0 0,1 0 0,0 0 0,0 0 0,0 0 0,-1 0 0,1 0 0,0 0 0,0 0 0,-1 0 0,1 0 0,0 0 0,0 0 0,0 0 0,-1 0 0,1 0 0,0 0 0,0 0 0,-1 0 0,1 0 0,0 0 0,0 0 0,0 0 0,-1 0 0,1 0 0,0 0 0,0-1 0,0 1 0,0 0 0,-1 0 0,1 0 0,0 0 0,0 0 0,0-1 0,0 1 0,0 0 0,-1 0 0,1 0 0,0-1 0,0 1 0,0 0 0,0 0 0,0 0 0,0-1 0,0 1 0,0 0 0,0 0 0,0 0 0,0-1 0,0 1 0,0 0 0,0 0 0,0-1 0,0 1 0,0 0 0,0 0 0,0 0 0,0-1 0,0 1 0,13-9 0,-7 7 0,0 1 0,0-1 0,0 1 0,0 1 0,10-1 0,-15 1 0,0 0 0,1 0 0,-1 0 0,1 0 0,-1 0 0,1 0 0,-1 0 0,0 1 0,1-1 0,-1 0 0,1 1 0,-1-1 0,0 1 0,0 0 0,1-1 0,-1 1 0,0 0 0,0 0 0,0 0 0,0 0 0,0 0 0,0 0 0,0 0 0,0 0 0,0 0 0,0 0 0,-1 1 0,1-1 0,0 2 0,0-3 0,-1 1 0,0-1 0,0 1 0,0-1 0,0 1 0,0-1 0,0 1 0,0-1 0,0 1 0,0-1 0,0 1 0,0-1 0,0 1 0,-1-1 0,1 1 0,0-1 0,0 1 0,0-1 0,-1 1 0,1-1 0,0 1 0,-1-1 0,1 1 0,0-1 0,-1 0 0,1 1 0,0-1 0,-1 0 0,0 1 0,-17 2 0,14-3 0,1 0 0,-1-1 0,1 0 0,0 1 0,-1-1 0,1 0 0,0-1 0,-6-2 0,7 3 0,0 0 0,1 0 0,-1-1 0,1 1 0,-1-1 0,1 1 0,-1-1 0,1 1 0,0-1 0,0 0 0,0 1 0,0-1 0,0 0 0,0 0 0,0 0 0,1 0 0,-1 0 0,1 0 0,-1 0 0,1 0 0,0 0 0,0 0 0,0 0 0,0 0 0,0 0 0,0 0 0,1 0 0,-1 0 0,1 0 0,-1 0 0,1 0 0,0 0 0,0 0 0,1-1 0,0-1 0,0 1 0,1-1 0,0 1 0,-1 0 0,1 0 0,1 1 0,-1-1 0,0 0 0,1 1 0,-1 0 0,1 0 0,-1 0 0,1 0 0,0 1 0,6-2 0,14-2-1365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9:00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70 0 24575,'-4'0'0,"0"0"0,1 0 0,-1 0 0,1 1 0,-1-1 0,0 1 0,1 0 0,-1 0 0,1 0 0,0 0 0,-1 1 0,-4 2 0,6-2 0,0 0 0,1 0 0,-1 0 0,1 0 0,-1 0 0,1 0 0,0 0 0,0 0 0,0 0 0,0 1 0,0-1 0,0 0 0,1 1 0,-1-1 0,1 0 0,0 1 0,-1-1 0,1 1 0,0-1 0,1 3 0,4 49 0,-3-39 0,-1 0 0,0 28 0,-4-29 0,-1-17 0,4 1 0,-1-1 0,1 1 0,0 0 0,-1 0 0,1-1 0,0 1 0,0 0 0,1 0 0,-1-4 0,12-14 0,-12 19 0,0 1 0,1 0 0,-1-1 0,0 1 0,0 0 0,0-1 0,1 1 0,-1 0 0,0-1 0,1 1 0,-1 0 0,0-1 0,1 1 0,-1 0 0,0 0 0,1 0 0,-1 0 0,1-1 0,-1 1 0,0 0 0,1 0 0,-1 0 0,1 0 0,-1 0 0,0 0 0,1 0 0,-1 0 0,1 0 0,-1 0 0,0 0 0,1 0 0,-1 0 0,1 0 0,-1 0 0,0 1 0,1-1 0,-1 0 0,1 0 0,-1 0 0,0 1 0,1-1 0,-1 0 0,0 0 0,1 1 0,-1-1 0,0 0 0,0 1 0,1-1 0,-1 0 0,0 1 0,1 0 0,1 1 0,0 1 0,1 0 0,-1 0 0,1-1 0,0 0 0,-1 1 0,1-1 0,4 2 0,-4-2 0,0 0 0,0 0 0,0 0 0,0 0 0,-1 1 0,1 0 0,3 4 0,-5-6 0,-1 0 0,1 1 0,-1-1 0,1 0 0,-1 1 0,0-1 0,1 0 0,-1 1 0,0-1 0,0 1 0,0-1 0,0 1 0,0-1 0,0 0 0,-1 1 0,1-1 0,0 1 0,-1-1 0,1 0 0,-1 1 0,0-1 0,1 0 0,-1 0 0,-1 2 0,-4 6-1365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9:02.0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 0 24575,'1'27'0,"0"-12"0,0-1 0,-3 26 0,2-38 0,-1 1 0,1-1 0,0 1 0,-1-1 0,0 0 0,1 1 0,-1-1 0,0 0 0,0 1 0,-1-1 0,1 0 0,0 0 0,-1 0 0,1 0 0,-1 0 0,1 0 0,-1-1 0,0 1 0,0-1 0,0 1 0,0-1 0,-2 2 0,3-3 0,0 1 0,0-1 0,0 1 0,0-1 0,0 0 0,-1 0 0,1 0 0,0 1 0,0-1 0,0 0 0,0 0 0,0 0 0,0-1 0,0 1 0,0 0 0,0 0 0,0-1 0,0 1 0,0 0 0,0-1 0,0 1 0,0-1 0,-1 0 0,0-1 0,1 1 0,-1-1 0,1 1 0,0-1 0,0 1 0,-1-1 0,1 0 0,0 0 0,1 0 0,-1 0 0,-1-3 0,1 1 0,0-1 0,0 1 0,0-1 0,0 1 0,1-1 0,0 0 0,0 0 0,0 1 0,0-1 0,2-6 0,-1 9 0,0 0 0,0 0 0,0 0 0,0 0 0,0 1 0,0-1 0,1 0 0,-1 1 0,1-1 0,-1 0 0,1 1 0,-1 0 0,1-1 0,2 0 0,-3 1 0,0 1 0,0-1 0,0 1 0,0-1 0,0 1 0,0-1 0,0 1 0,0 0 0,0 0 0,1-1 0,-1 1 0,0 0 0,0 0 0,0 0 0,0 0 0,0 1 0,0-1 0,0 0 0,0 0 0,1 1 0,-1-1 0,0 0 0,0 1 0,0-1 0,0 1 0,0 0 0,1 0 0,-1 0 0,-1-1 0,1 0 0,-1 1 0,1-1 0,-1 0 0,0 1 0,1-1 0,-1 1 0,1-1 0,-1 1 0,0-1 0,1 1 0,-1-1 0,0 1 0,0-1 0,1 1 0,-1-1 0,0 1 0,0 0 0,0-1 0,0 1 0,0-1 0,0 1 0,0-1 0,0 1 0,0 1 0,0-2 0,0 0 0,-1 1 0,1-1 0,0 1 0,-1-1 0,1 0 0,-1 1 0,1-1 0,0 0 0,-1 1 0,1-1 0,-1 0 0,1 0 0,-1 0 0,1 1 0,-1-1 0,1 0 0,-1 0 0,1 0 0,-1 0 0,0 0 0,1 0 0,1 0 0,-1 0 0,0-1 0,1 1 0,-1 0 0,0 0 0,0-1 0,1 1 0,-1 0 0,0 0 0,0-1 0,0 1 0,0 0 0,1-1 0,-1 1 0,0 0 0,0-1 0,0 1 0,0 0 0,0-1 0,0 1 0,0 0 0,0-1 0,0 1 0,0 0 0,0-1 0,0 1 0,0 0 0,0-1 0,0 1 0,0-1 0,0 1 0,0 0 0,-1 0 0,1-1 0,0 1 0,0 0 0,0-1 0,0 1 0,-1 0 0,1-1 0,0 1 0,0 0 0,-1 0 0,1 0 0,0-1 0,-1 1 0,1 0 0,0 0 0,-1 0 0,1 0 0,0-1 0,-1 1 0,1 0 0,0 0 0,-1 0 0,1 0 0,0 0 0,-1 0 0,1 0 0,0 0 0,-1 0 0,1 0 0,0 0 0,-1 0 0,2 0-54,0-1-1,0 0 0,0 0 1,0 1-1,0-1 1,0 1-1,0-1 0,0 1 1,1-1-1,-1 1 1,0 0-1,0-1 0,0 1 1,1 0-1,-1 0 0,0 0 1,0 0-1,1 0 1,-1 0-1,0 1 0,0-1 1,0 0-1,1 0 1,0 2-1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9:04.3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225 72 24575,'-9'-8'0,"5"5"0,1-1 0,-1 1 0,1-1 0,-1 0 0,1 0 0,-3-5 0,6 9 0,0-1 0,-1 0 0,1 0 0,0 0 0,-1 0 0,1 0 0,0 1 0,0-1 0,0 0 0,0 0 0,0 0 0,0 0 0,0 0 0,0 0 0,1 0 0,-1 0 0,0 1 0,0-1 0,1 0 0,-1 0 0,0 0 0,1 0 0,-1 1 0,1-1 0,-1 0 0,1 1 0,0-1 0,-1 0 0,1 1 0,0-1 0,-1 0 0,1 1 0,0-1 0,0 1 0,-1 0 0,1-1 0,0 1 0,0-1 0,0 1 0,0 0 0,1 0 0,0-1 0,0 0 0,1 1 0,-1-1 0,1 1 0,0 0 0,-1 0 0,1 0 0,-1 0 0,1 0 0,-1 0 0,1 1 0,-1-1 0,1 1 0,-1 0 0,0 0 0,1 0 0,-1 0 0,3 2 0,-4-3 0,0 1 0,0-1 0,0 1 0,0 0 0,0-1 0,0 1 0,-1 0 0,1 0 0,0-1 0,0 1 0,-1 0 0,1 0 0,0 0 0,-1 0 0,1 0 0,-1 0 0,1 0 0,-1 0 0,0 0 0,1 0 0,-1 0 0,0 0 0,0 0 0,0 1 0,0-1 0,0 0 0,0 0 0,0 0 0,0 0 0,0 0 0,-1 0 0,1 0 0,0 0 0,-1 1 0,1-1 0,0 0 0,-1 0 0,0-1 0,1 1 0,-1 0 0,1 0 0,-1 0 0,-1 1 0,0 0 0,0 0 0,-1 0 0,1 0 0,-1 0 0,0-1 0,1 1 0,-1-1 0,0 0 0,0 0 0,0 0 0,0 0 0,0 0 0,0 0 0,-4-1 0,-46 3 0,43-3 0,6 0 0,0 0 0,0 1 0,1-1 0,-1 0 0,1-1 0,-1 1 0,0-1 0,1 1 0,-1-1 0,1 0 0,-1 0 0,1-1 0,0 1 0,-6-4 0,8 5 0,1 0 0,0 0 0,0 0 0,0-1 0,0 1 0,0 0 0,-1 0 0,1 0 0,0 0 0,0-1 0,0 1 0,0 0 0,0 0 0,0 0 0,0-1 0,0 1 0,0 0 0,0 0 0,0 0 0,0-1 0,0 1 0,0 0 0,0 0 0,0-1 0,0 1 0,0 0 0,0 0 0,0 0 0,0-1 0,0 1 0,0 0 0,0 0 0,0 0 0,1-1 0,-1 1 0,0 0 0,0 0 0,0 0 0,0 0 0,0-1 0,1 1 0,-1 0 0,0 0 0,0 0 0,0 0 0,0 0 0,1 0 0,-1 0 0,0 0 0,0-1 0,1 1 0,-1 0 0,0 0 0,0 0 0,0 0 0,1 0 0,-1 0 0,0 0 0,0 0 0,0 0 0,1 0 0,14 0 0,-13 0 0,-1 1 0,0-1 0,0 0 0,0 1 0,0-1 0,0 1 0,0-1 0,0 1 0,0-1 0,0 1 0,0 0 0,0 0 0,0-1 0,0 1 0,0 0 0,0 0 0,-1 0 0,1 0 0,0 0 0,-1 0 0,1 0 0,-1 0 0,1 0 0,-1 0 0,1 0 0,-1 1 0,0-1 0,0 0 0,1 0 0,-1 0 0,0 1 0,0-1 0,0 0 0,0 0 0,-1 0 0,1 3 0,-1-2 0,0 0 0,0-1 0,0 1 0,0 0 0,0 0 0,0-1 0,-1 1 0,1 0 0,-1-1 0,1 1 0,-1-1 0,1 0 0,-1 0 0,0 1 0,0-1 0,1 0 0,-1 0 0,0-1 0,0 1 0,-4 1 0,2-2 0,0 1 0,0 0 0,0-1 0,-1 0 0,1 0 0,0-1 0,0 1 0,0-1 0,0 1 0,-7-4 0,9 4 0,-1-1 0,1 0 0,0 0 0,1 0 0,-1 0 0,0 0 0,0 0 0,0-1 0,0 1 0,1-1 0,-1 1 0,1-1 0,-1 0 0,1 1 0,0-1 0,0 0 0,-1 0 0,1 0 0,1 0 0,-1 0 0,-1-4 0,2 5 0,0 0 0,0 0 0,0-1 0,0 1 0,0 0 0,0 0 0,1 0 0,-1 0 0,0-1 0,1 1 0,-1 0 0,1 0 0,-1 0 0,1 0 0,0 0 0,-1 0 0,1 0 0,0 0 0,0 0 0,-1 1 0,1-1 0,0 0 0,0 0 0,0 1 0,0-1 0,0 0 0,0 1 0,0-1 0,1 1 0,-1 0 0,0-1 0,0 1 0,0 0 0,0 0 0,2-1 0,1 0 0,0 1 0,1-1 0,-1 1 0,0-1 0,0 1 0,0 0 0,1 1 0,-1-1 0,4 2 0,-6-2 0,0 1 0,0 0 0,0 0 0,0 0 0,0 0 0,0 0 0,0 0 0,-1 1 0,1-1 0,0 0 0,-1 1 0,0 0 0,1-1 0,-1 1 0,0 0 0,1-1 0,-1 1 0,0 0 0,1 4 0,-1-2 0,0-1 0,0 1 0,-1 0 0,1 0 0,-1 0 0,0-1 0,0 1 0,-1 0 0,1 0 0,-2 6 0,1-4 0,-1 0 0,0 0 0,0 0 0,-1-1 0,1 1 0,-1 0 0,-1-1 0,1 0 0,-1 0 0,1 0 0,-1 0 0,-1-1 0,-8 8 0,11-10 0,0-1 0,0 0 0,0 0 0,0 0 0,0 0 0,0 0 0,0-1 0,0 1 0,0-1 0,0 1 0,0-1 0,-1 0 0,1 0 0,0 0 0,0 0 0,-3 0 0,3-1 0,1 1 0,-1-1 0,1 1 0,-1-1 0,1 0 0,0 0 0,-1 0 0,1 1 0,0-1 0,0 0 0,0-1 0,0 1 0,0 0 0,0 0 0,0 0 0,0-1 0,-1-2 0,0 1 0,1 0 0,0-1 0,0 1 0,0-1 0,0 0 0,1 1 0,-1-1 0,1 0 0,0 1 0,0-1 0,0 0 0,1 1 0,-1-1 0,1 1 0,0-1 0,0 1 0,0-1 0,3-4 0,-2 4 0,1-1 0,0 1 0,1 0 0,-1 0 0,1 0 0,-1 0 0,1 1 0,8-6 0,-10 7 0,0 1 0,0 0 0,0-1 0,0 1 0,0 0 0,0 0 0,0 1 0,1-1 0,-1 0 0,0 1 0,0-1 0,1 1 0,-1 0 0,0-1 0,1 1 0,-1 0 0,0 1 0,1-1 0,-1 0 0,0 1 0,5 0 0,-7-1 0,0 0 0,0 1 0,0-1 0,0 0 0,0 0 0,0 0 0,0 0 0,0 0 0,0 0 0,0 0 0,1 0 0,-1 0 0,0 0 0,0 0 0,0 0 0,0 0 0,0 0 0,0 0 0,0 0 0,0 0 0,0 1 0,0-1 0,0 0 0,0 0 0,0 0 0,0 0 0,0 0 0,0 0 0,0 0 0,0 0 0,0 0 0,0 0 0,0 1 0,0-1 0,0 0 0,0 0 0,0 0 0,0 0 0,0 0 0,0 0 0,0 0 0,0 0 0,0 0 0,0 1 0,0-1 0,0 0 0,0 0 0,0 0 0,0 0 0,0 0 0,0 0 0,0 0 0,0 0 0,-1 0 0,-6 4 0,-9 0 0,-6-6 342,19-3-684,13-2-1023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11:29:06.0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22 24575,'-5'-1'0,"6"2"0,-5 4 0,3-4 0,1-1 0,-1 0 0,0 0 0,1 1 0,-1-1 0,0 0 0,1 0 0,-1 0 0,0 0 0,1 0 0,-1 0 0,0 0 0,1 0 0,-1 0 0,0 0 0,1 0 0,-1-1 0,1 1 0,-1 0 0,0 0 0,1-1 0,-1 1 0,1 0 0,-1-1 0,0 0 0,1 1 0,-1 0 0,1 0 0,0 0 0,-1 0 0,1-1 0,0 1 0,0 0 0,-1 0 0,1 0 0,0-1 0,0 1 0,0 0 0,0 0 0,-1-1 0,1 1 0,0 0 0,0 0 0,0-1 0,0 1 0,0 0 0,0-1 0,-1 1 0,1 0 0,0 0 0,0-1 0,0 1 0,0 0 0,0-1 0,0 1 0,0 0 0,0-1 0,1 1 0,-1 0 0,0-1 0,0 1 0,0 0 0,0 0 0,0-1 0,0 1 0,1 0 0,-1 0 0,0-1 0,0 1 0,0 0 0,1 0 0,-1-1 0,0 1 0,0 0 0,1 0 0,-1 0 0,1-1 0,4-1 0,1 0 0,0 1 0,0 0 0,1 0 0,-1 0 0,0 1 0,0 0 0,0 0 0,0 0 0,13 3 0,-1-1 0,1-1 0,-3 0 0,0 0 0,23 5 0,-87-2 0,34-5 0,1-1 0,0-1 0,0 0 0,-15-6 0,23 5-1365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E4BD-4EB7-458F-AE5E-B0C185C8778C}">
  <dimension ref="A1:BC198"/>
  <sheetViews>
    <sheetView tabSelected="1" zoomScale="70" zoomScaleNormal="70" workbookViewId="0">
      <selection activeCell="R3" sqref="R3"/>
    </sheetView>
  </sheetViews>
  <sheetFormatPr defaultRowHeight="14.5" x14ac:dyDescent="0.35"/>
  <cols>
    <col min="1" max="1" width="26.81640625" customWidth="1"/>
    <col min="2" max="2" width="12" bestFit="1" customWidth="1"/>
    <col min="3" max="11" width="6.81640625" bestFit="1" customWidth="1"/>
    <col min="12" max="12" width="12" bestFit="1" customWidth="1"/>
    <col min="14" max="14" width="13.26953125" bestFit="1" customWidth="1"/>
    <col min="15" max="15" width="13.1796875" customWidth="1"/>
    <col min="16" max="16" width="7.7265625" bestFit="1" customWidth="1"/>
    <col min="17" max="17" width="12.453125" bestFit="1" customWidth="1"/>
    <col min="18" max="18" width="14" bestFit="1" customWidth="1"/>
    <col min="19" max="19" width="19.81640625" bestFit="1" customWidth="1"/>
    <col min="20" max="20" width="15.81640625" bestFit="1" customWidth="1"/>
    <col min="21" max="21" width="17.7265625" bestFit="1" customWidth="1"/>
    <col min="34" max="34" width="23.7265625" bestFit="1" customWidth="1"/>
    <col min="35" max="35" width="11.81640625" bestFit="1" customWidth="1"/>
    <col min="36" max="38" width="7.453125" bestFit="1" customWidth="1"/>
    <col min="39" max="39" width="6.81640625" bestFit="1" customWidth="1"/>
    <col min="40" max="44" width="7.453125" bestFit="1" customWidth="1"/>
    <col min="45" max="45" width="12.453125" bestFit="1" customWidth="1"/>
    <col min="46" max="46" width="7.81640625" bestFit="1" customWidth="1"/>
    <col min="47" max="47" width="11.81640625" bestFit="1" customWidth="1"/>
    <col min="48" max="48" width="12.7265625" bestFit="1" customWidth="1"/>
    <col min="49" max="49" width="7" bestFit="1" customWidth="1"/>
    <col min="50" max="50" width="11.7265625" bestFit="1" customWidth="1"/>
    <col min="51" max="51" width="11.54296875" bestFit="1" customWidth="1"/>
    <col min="52" max="52" width="16.453125" bestFit="1" customWidth="1"/>
    <col min="53" max="54" width="15.453125" bestFit="1" customWidth="1"/>
  </cols>
  <sheetData>
    <row r="1" spans="1:55" x14ac:dyDescent="0.35">
      <c r="A1" t="s">
        <v>20</v>
      </c>
      <c r="U1" s="4"/>
      <c r="V1" s="2"/>
      <c r="AG1" s="2"/>
    </row>
    <row r="2" spans="1:55" x14ac:dyDescent="0.35">
      <c r="U2" s="4"/>
      <c r="V2" s="2"/>
      <c r="AG2" s="2"/>
    </row>
    <row r="3" spans="1:55" ht="23.5" x14ac:dyDescent="0.55000000000000004">
      <c r="A3" s="1" t="s">
        <v>45</v>
      </c>
      <c r="U3" s="4"/>
      <c r="V3" s="2"/>
      <c r="Y3" t="s">
        <v>47</v>
      </c>
      <c r="AG3" s="2"/>
      <c r="AH3" s="1" t="s">
        <v>46</v>
      </c>
    </row>
    <row r="4" spans="1:55" x14ac:dyDescent="0.35">
      <c r="U4" s="4"/>
      <c r="V4" s="2"/>
      <c r="AG4" s="2"/>
    </row>
    <row r="5" spans="1:55" x14ac:dyDescent="0.35">
      <c r="A5" t="s">
        <v>0</v>
      </c>
      <c r="U5" s="4"/>
      <c r="V5" s="2"/>
      <c r="AG5" s="2"/>
      <c r="AH5" t="s">
        <v>0</v>
      </c>
    </row>
    <row r="6" spans="1:55" x14ac:dyDescent="0.3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 t="s">
        <v>12</v>
      </c>
      <c r="M6" t="s">
        <v>13</v>
      </c>
      <c r="N6" t="s">
        <v>19</v>
      </c>
      <c r="O6" t="s">
        <v>35</v>
      </c>
      <c r="P6" t="s">
        <v>31</v>
      </c>
      <c r="Q6" t="s">
        <v>32</v>
      </c>
      <c r="R6" t="s">
        <v>34</v>
      </c>
      <c r="S6" t="s">
        <v>39</v>
      </c>
      <c r="T6" t="s">
        <v>40</v>
      </c>
      <c r="U6" s="4" t="s">
        <v>41</v>
      </c>
      <c r="V6" s="5" t="s">
        <v>54</v>
      </c>
      <c r="AG6" s="2"/>
      <c r="AI6">
        <v>1</v>
      </c>
      <c r="AJ6">
        <v>2</v>
      </c>
      <c r="AK6">
        <v>3</v>
      </c>
      <c r="AL6">
        <v>4</v>
      </c>
      <c r="AM6">
        <v>5</v>
      </c>
      <c r="AN6">
        <v>6</v>
      </c>
      <c r="AO6">
        <v>7</v>
      </c>
      <c r="AP6">
        <v>8</v>
      </c>
      <c r="AQ6">
        <v>9</v>
      </c>
      <c r="AR6">
        <v>10</v>
      </c>
      <c r="AS6" t="s">
        <v>12</v>
      </c>
      <c r="AT6" t="s">
        <v>13</v>
      </c>
      <c r="AU6" t="s">
        <v>19</v>
      </c>
      <c r="AV6" t="s">
        <v>35</v>
      </c>
      <c r="AW6" t="s">
        <v>31</v>
      </c>
      <c r="AX6" t="s">
        <v>32</v>
      </c>
      <c r="AY6" t="s">
        <v>34</v>
      </c>
      <c r="AZ6" t="s">
        <v>39</v>
      </c>
      <c r="BA6" t="s">
        <v>40</v>
      </c>
      <c r="BB6" t="s">
        <v>41</v>
      </c>
      <c r="BC6" s="3" t="s">
        <v>54</v>
      </c>
    </row>
    <row r="7" spans="1:55" x14ac:dyDescent="0.35">
      <c r="A7" t="s">
        <v>1</v>
      </c>
      <c r="B7">
        <v>16.068999999999999</v>
      </c>
      <c r="C7">
        <v>15.978</v>
      </c>
      <c r="D7">
        <v>16.138999999999999</v>
      </c>
      <c r="E7">
        <v>16.260999999999999</v>
      </c>
      <c r="F7">
        <v>16.177</v>
      </c>
      <c r="G7">
        <v>16.305</v>
      </c>
      <c r="H7">
        <v>15.930999999999999</v>
      </c>
      <c r="I7">
        <v>15.930999999999999</v>
      </c>
      <c r="J7">
        <v>16.382000000000001</v>
      </c>
      <c r="K7">
        <v>16.343</v>
      </c>
      <c r="L7">
        <f>AVERAGE(B7:K7)</f>
        <v>16.151599999999998</v>
      </c>
      <c r="M7">
        <f>ROUND(STDEV(B7:K7)/SQRT(10),2)</f>
        <v>0.05</v>
      </c>
      <c r="U7" s="4"/>
      <c r="V7" s="2">
        <f>ROUND(STDEV(B7:K7),2)</f>
        <v>0.17</v>
      </c>
      <c r="AG7" s="2"/>
      <c r="AH7" t="s">
        <v>1</v>
      </c>
      <c r="AI7">
        <v>15.256</v>
      </c>
      <c r="AJ7">
        <v>15.534000000000001</v>
      </c>
      <c r="AK7">
        <v>15.21</v>
      </c>
      <c r="AL7">
        <v>15.215</v>
      </c>
      <c r="AM7">
        <v>15.151999999999999</v>
      </c>
      <c r="AN7">
        <v>14.977</v>
      </c>
      <c r="AO7">
        <v>14.977</v>
      </c>
      <c r="AP7">
        <v>15.089</v>
      </c>
      <c r="AQ7">
        <v>15.143000000000001</v>
      </c>
      <c r="AR7">
        <v>15.154</v>
      </c>
      <c r="AS7">
        <f>AVERAGE(AI7:AR7)</f>
        <v>15.1707</v>
      </c>
      <c r="AT7">
        <f t="shared" ref="AT7:AT12" si="0">ROUND(STDEV(AI7:AR7)/SQRT(10),2)</f>
        <v>0.05</v>
      </c>
      <c r="BC7">
        <f>ROUND(STDEV(AI7:AR7),2)</f>
        <v>0.16</v>
      </c>
    </row>
    <row r="8" spans="1:55" x14ac:dyDescent="0.35">
      <c r="A8" t="s">
        <v>2</v>
      </c>
      <c r="B8">
        <v>-2.5539999999999998</v>
      </c>
      <c r="C8">
        <v>-2.6280000000000001</v>
      </c>
      <c r="D8">
        <v>-2.57</v>
      </c>
      <c r="E8">
        <v>-2.5960000000000001</v>
      </c>
      <c r="F8">
        <v>-2.5760000000000001</v>
      </c>
      <c r="G8">
        <v>-2.6160000000000001</v>
      </c>
      <c r="H8">
        <v>-2.6339999999999999</v>
      </c>
      <c r="I8">
        <v>-2.5419999999999998</v>
      </c>
      <c r="J8">
        <v>-2.5640000000000001</v>
      </c>
      <c r="K8">
        <v>-2.6349999999999998</v>
      </c>
      <c r="L8">
        <f>AVERAGE(B8:K8)</f>
        <v>-2.5914999999999999</v>
      </c>
      <c r="M8">
        <f t="shared" ref="M8:M15" si="1">ROUND(STDEV(B8:K8)/SQRT(10),2)</f>
        <v>0.01</v>
      </c>
      <c r="U8" s="4"/>
      <c r="V8" s="2">
        <f t="shared" ref="V8:V11" si="2">ROUND(STDEV(B8:K8),2)</f>
        <v>0.03</v>
      </c>
      <c r="AG8" s="2"/>
      <c r="AH8" t="s">
        <v>2</v>
      </c>
      <c r="AI8">
        <v>-2.194</v>
      </c>
      <c r="AJ8">
        <v>-2.2509999999999999</v>
      </c>
      <c r="AK8">
        <v>-2.2469999999999999</v>
      </c>
      <c r="AL8">
        <v>-2.2629999999999999</v>
      </c>
      <c r="AM8">
        <v>-2.3420000000000001</v>
      </c>
      <c r="AN8">
        <v>-2.2669999999999999</v>
      </c>
      <c r="AO8">
        <v>-2.242</v>
      </c>
      <c r="AP8">
        <v>-2.3090000000000002</v>
      </c>
      <c r="AQ8">
        <v>-2.2650000000000001</v>
      </c>
      <c r="AR8">
        <v>-2.2160000000000002</v>
      </c>
      <c r="AS8">
        <f>AVERAGE(AI8:AR8)</f>
        <v>-2.2596000000000003</v>
      </c>
      <c r="AT8">
        <f t="shared" si="0"/>
        <v>0.01</v>
      </c>
      <c r="BC8">
        <f t="shared" ref="BC8:BC11" si="3">ROUND(STDEV(AI8:AR8),2)</f>
        <v>0.04</v>
      </c>
    </row>
    <row r="9" spans="1:55" x14ac:dyDescent="0.35">
      <c r="A9" t="s">
        <v>3</v>
      </c>
      <c r="B9">
        <v>-3.1139999999999999</v>
      </c>
      <c r="C9">
        <v>-3.5369999999999999</v>
      </c>
      <c r="D9">
        <v>-3.5259999999999998</v>
      </c>
      <c r="E9">
        <v>-3.51</v>
      </c>
      <c r="F9">
        <v>-3.9089999999999998</v>
      </c>
      <c r="G9">
        <v>-3.5950000000000002</v>
      </c>
      <c r="H9">
        <v>-3.3929999999999998</v>
      </c>
      <c r="I9">
        <v>-3.3140000000000001</v>
      </c>
      <c r="J9">
        <v>-3.911</v>
      </c>
      <c r="K9">
        <v>-3.6890000000000001</v>
      </c>
      <c r="L9">
        <f>AVERAGE(B9:K9)</f>
        <v>-3.5498000000000003</v>
      </c>
      <c r="M9">
        <f t="shared" si="1"/>
        <v>0.08</v>
      </c>
      <c r="U9" s="4"/>
      <c r="V9" s="2">
        <f t="shared" si="2"/>
        <v>0.25</v>
      </c>
      <c r="AG9" s="2"/>
      <c r="AH9" t="s">
        <v>3</v>
      </c>
      <c r="AI9">
        <v>-3.3290000000000002</v>
      </c>
      <c r="AJ9">
        <v>-3.56</v>
      </c>
      <c r="AK9">
        <v>-3.1669999999999998</v>
      </c>
      <c r="AL9">
        <v>-3.476</v>
      </c>
      <c r="AM9">
        <v>-3.4369999999999998</v>
      </c>
      <c r="AN9">
        <v>-3.4420000000000002</v>
      </c>
      <c r="AO9">
        <v>-3.3620000000000001</v>
      </c>
      <c r="AP9">
        <v>-3.6030000000000002</v>
      </c>
      <c r="AQ9">
        <v>-3.3260000000000001</v>
      </c>
      <c r="AR9">
        <v>-3.6509999999999998</v>
      </c>
      <c r="AS9">
        <f>AVERAGE(AI9:AR9)</f>
        <v>-3.4353000000000007</v>
      </c>
      <c r="AT9">
        <f t="shared" si="0"/>
        <v>0.05</v>
      </c>
      <c r="BC9">
        <f t="shared" si="3"/>
        <v>0.15</v>
      </c>
    </row>
    <row r="10" spans="1:55" x14ac:dyDescent="0.35">
      <c r="A10" t="s">
        <v>4</v>
      </c>
      <c r="B10">
        <v>-14.315</v>
      </c>
      <c r="C10">
        <v>-14.472</v>
      </c>
      <c r="D10">
        <v>-14.579000000000001</v>
      </c>
      <c r="E10">
        <v>-14.208</v>
      </c>
      <c r="F10">
        <v>-14.916</v>
      </c>
      <c r="G10">
        <v>-14.592000000000001</v>
      </c>
      <c r="H10">
        <v>-13.83</v>
      </c>
      <c r="I10" t="s">
        <v>6</v>
      </c>
      <c r="J10">
        <v>-15.257</v>
      </c>
      <c r="K10">
        <v>-14.196</v>
      </c>
      <c r="L10">
        <f>AVERAGE(B10:K10)</f>
        <v>-14.485000000000001</v>
      </c>
      <c r="M10">
        <f t="shared" si="1"/>
        <v>0.13</v>
      </c>
      <c r="U10" s="4"/>
      <c r="V10" s="2">
        <f t="shared" si="2"/>
        <v>0.42</v>
      </c>
      <c r="AG10" s="2"/>
      <c r="AH10" t="s">
        <v>4</v>
      </c>
      <c r="AI10" t="s">
        <v>6</v>
      </c>
      <c r="AJ10">
        <v>-13.958</v>
      </c>
      <c r="AK10">
        <v>-13.833</v>
      </c>
      <c r="AL10">
        <v>-13.878</v>
      </c>
      <c r="AM10">
        <v>-13.77</v>
      </c>
      <c r="AN10">
        <v>-13.506</v>
      </c>
      <c r="AO10">
        <v>-13.019</v>
      </c>
      <c r="AP10">
        <v>-13.487</v>
      </c>
      <c r="AQ10">
        <v>-13.446</v>
      </c>
      <c r="AR10">
        <v>-12.911</v>
      </c>
      <c r="AS10">
        <f>AVERAGE(AI10:AR10)</f>
        <v>-13.534222222222221</v>
      </c>
      <c r="AT10">
        <f t="shared" si="0"/>
        <v>0.12</v>
      </c>
      <c r="BC10">
        <f>ROUND(STDEV(AI10:AR10),2)</f>
        <v>0.37</v>
      </c>
    </row>
    <row r="11" spans="1:55" x14ac:dyDescent="0.35">
      <c r="A11" t="s">
        <v>5</v>
      </c>
      <c r="B11">
        <v>-1.734</v>
      </c>
      <c r="C11">
        <v>-1.7050000000000001</v>
      </c>
      <c r="D11">
        <v>-1.81</v>
      </c>
      <c r="E11">
        <v>-1.756</v>
      </c>
      <c r="F11">
        <v>-1.39</v>
      </c>
      <c r="G11">
        <v>-2.1869999999999998</v>
      </c>
      <c r="H11">
        <v>-1.673</v>
      </c>
      <c r="I11">
        <v>-1.7150000000000001</v>
      </c>
      <c r="J11">
        <v>-1.698</v>
      </c>
      <c r="K11">
        <v>-1.7330000000000001</v>
      </c>
      <c r="L11">
        <f>AVERAGE(B11:K11)</f>
        <v>-1.7401</v>
      </c>
      <c r="M11">
        <f t="shared" si="1"/>
        <v>0.06</v>
      </c>
      <c r="U11" s="4"/>
      <c r="V11" s="2">
        <f t="shared" si="2"/>
        <v>0.19</v>
      </c>
      <c r="AG11" s="2"/>
      <c r="AH11" t="s">
        <v>5</v>
      </c>
      <c r="AI11">
        <v>-1.4259999999999999</v>
      </c>
      <c r="AJ11">
        <v>-1.462</v>
      </c>
      <c r="AK11">
        <v>-1.49</v>
      </c>
      <c r="AL11">
        <v>-1.4490000000000001</v>
      </c>
      <c r="AM11">
        <v>-1.444</v>
      </c>
      <c r="AN11">
        <v>-1.468</v>
      </c>
      <c r="AO11">
        <v>-1.9350000000000001</v>
      </c>
      <c r="AP11">
        <v>-1.472</v>
      </c>
      <c r="AQ11">
        <v>-1.619</v>
      </c>
      <c r="AR11">
        <v>-1.53</v>
      </c>
      <c r="AS11">
        <f>AVERAGE(AI11:AR11)</f>
        <v>-1.5295000000000001</v>
      </c>
      <c r="AT11">
        <f t="shared" si="0"/>
        <v>0.05</v>
      </c>
      <c r="BC11">
        <f t="shared" si="3"/>
        <v>0.15</v>
      </c>
    </row>
    <row r="12" spans="1:55" x14ac:dyDescent="0.35">
      <c r="A12" t="s">
        <v>7</v>
      </c>
      <c r="L12">
        <f>L11-(L10+L9+L8+L7)</f>
        <v>2.7346000000000021</v>
      </c>
      <c r="N12">
        <v>2.1</v>
      </c>
      <c r="O12">
        <f>N12-L12</f>
        <v>-0.63460000000000205</v>
      </c>
      <c r="P12">
        <v>2.59</v>
      </c>
      <c r="Q12">
        <f>N12-P12</f>
        <v>-0.48999999999999977</v>
      </c>
      <c r="R12">
        <v>-0.15</v>
      </c>
      <c r="S12">
        <f>ABS(O12)</f>
        <v>0.63460000000000205</v>
      </c>
      <c r="T12">
        <f>ABS(Q12)</f>
        <v>0.48999999999999977</v>
      </c>
      <c r="U12" s="4">
        <f>ABS(R12)</f>
        <v>0.15</v>
      </c>
      <c r="V12" s="2"/>
      <c r="AG12" s="2"/>
      <c r="AH12" t="s">
        <v>7</v>
      </c>
      <c r="AI12" t="s">
        <v>6</v>
      </c>
      <c r="AJ12">
        <f>AJ11-(AJ10+AJ9+AJ8+AJ7)</f>
        <v>2.7730000000000015</v>
      </c>
      <c r="AK12">
        <f>AK11-(AK10+AK9+AK8+AK7)</f>
        <v>2.5469999999999988</v>
      </c>
      <c r="AL12">
        <f>AL11-(AL10+AL9+AL8+AL7)</f>
        <v>2.9529999999999976</v>
      </c>
      <c r="AM12">
        <f>AM11-(AM10+AM9+AM8+AM7)</f>
        <v>2.9530000000000003</v>
      </c>
      <c r="AN12">
        <f>AN11-(AN10+AN9+AN8+AN7)</f>
        <v>2.7699999999999996</v>
      </c>
      <c r="AO12">
        <f>AO11-(AO10+AO9+AO8+AO7)</f>
        <v>1.7110000000000007</v>
      </c>
      <c r="AP12" t="s">
        <v>6</v>
      </c>
      <c r="AQ12">
        <f>AQ11-(AQ10+AQ9+AQ8+AQ7)</f>
        <v>2.2749999999999986</v>
      </c>
      <c r="AR12">
        <f>AR11-(AR10+AR9+AR8+AR7)</f>
        <v>2.0939999999999985</v>
      </c>
      <c r="AS12">
        <f>AS11-(AS10+AS9+AS8+AS7)</f>
        <v>2.5289222222222194</v>
      </c>
      <c r="AT12">
        <f t="shared" si="0"/>
        <v>0.14000000000000001</v>
      </c>
      <c r="AU12">
        <v>2.1</v>
      </c>
      <c r="AV12">
        <f>AU12-AS12</f>
        <v>-0.42892222222221932</v>
      </c>
      <c r="AW12">
        <v>2.59</v>
      </c>
      <c r="AX12">
        <f>AU12-AW12</f>
        <v>-0.48999999999999977</v>
      </c>
      <c r="AY12">
        <v>-0.15</v>
      </c>
      <c r="AZ12">
        <f>ABS(AV12)</f>
        <v>0.42892222222221932</v>
      </c>
      <c r="BA12">
        <f>ABS(AX12)</f>
        <v>0.48999999999999977</v>
      </c>
      <c r="BB12">
        <f>ABS(AY12)</f>
        <v>0.15</v>
      </c>
    </row>
    <row r="13" spans="1:55" x14ac:dyDescent="0.35">
      <c r="U13" s="4"/>
      <c r="V13" s="2">
        <f>SQRT(POWER(V7,2)+POWER(V8,2)+POWER(V9,2)+POWER(V10,2)+POWER(V11,2))/SQRT(10)</f>
        <v>0.17458522274236155</v>
      </c>
      <c r="AG13" s="2"/>
    </row>
    <row r="14" spans="1:55" x14ac:dyDescent="0.35">
      <c r="M14" t="s">
        <v>13</v>
      </c>
      <c r="N14" t="s">
        <v>57</v>
      </c>
      <c r="O14" t="s">
        <v>54</v>
      </c>
      <c r="U14" s="4"/>
      <c r="V14" s="2"/>
      <c r="AG14" s="2"/>
    </row>
    <row r="15" spans="1:55" x14ac:dyDescent="0.35">
      <c r="A15" t="s">
        <v>55</v>
      </c>
      <c r="B15">
        <f>(B10+B9+B8+B7)</f>
        <v>-3.9139999999999979</v>
      </c>
      <c r="C15">
        <f>(C10+C9+C8+C7)</f>
        <v>-4.6590000000000007</v>
      </c>
      <c r="D15">
        <f>(D10+D9+D8+D7)</f>
        <v>-4.5360000000000014</v>
      </c>
      <c r="E15">
        <f>(E10+E9+E8+E7)</f>
        <v>-4.0530000000000008</v>
      </c>
      <c r="F15">
        <f>(F10+F9+F8+F7)</f>
        <v>-5.2240000000000002</v>
      </c>
      <c r="G15">
        <f>(G10+G9+G8+G7)</f>
        <v>-4.4980000000000011</v>
      </c>
      <c r="H15">
        <f>(H10+H9+H8+H7)</f>
        <v>-3.9260000000000002</v>
      </c>
      <c r="I15" t="s">
        <v>6</v>
      </c>
      <c r="J15">
        <f>(J10+J9+J8+J7)</f>
        <v>-5.3499999999999979</v>
      </c>
      <c r="K15">
        <f>(K10+K9+K8+K7)</f>
        <v>-4.176999999999996</v>
      </c>
      <c r="L15">
        <f>AVERAGE(B15:K15)</f>
        <v>-4.4818888888888875</v>
      </c>
      <c r="M15">
        <f t="shared" si="1"/>
        <v>0.17</v>
      </c>
      <c r="N15">
        <f>STDEV(B15:K15)</f>
        <v>0.53001354804487677</v>
      </c>
      <c r="O15">
        <f>SQRT(POWER(N15,2)+POWER(N16,2))/SQRT(10)</f>
        <v>0.17838417188130382</v>
      </c>
      <c r="U15" s="4"/>
      <c r="V15" s="2"/>
      <c r="AG15" s="2"/>
    </row>
    <row r="16" spans="1:55" x14ac:dyDescent="0.35">
      <c r="A16" t="s">
        <v>56</v>
      </c>
      <c r="B16">
        <f>B11</f>
        <v>-1.734</v>
      </c>
      <c r="C16">
        <f>C11</f>
        <v>-1.7050000000000001</v>
      </c>
      <c r="D16">
        <f>D11</f>
        <v>-1.81</v>
      </c>
      <c r="E16">
        <f>E11</f>
        <v>-1.756</v>
      </c>
      <c r="F16">
        <f>F11</f>
        <v>-1.39</v>
      </c>
      <c r="G16">
        <f>G11</f>
        <v>-2.1869999999999998</v>
      </c>
      <c r="H16">
        <f>H11</f>
        <v>-1.673</v>
      </c>
      <c r="I16">
        <f>I11</f>
        <v>-1.7150000000000001</v>
      </c>
      <c r="J16">
        <f>J11</f>
        <v>-1.698</v>
      </c>
      <c r="K16">
        <f>K11</f>
        <v>-1.7330000000000001</v>
      </c>
      <c r="L16">
        <f>AVERAGE(B16:K16)</f>
        <v>-1.7401</v>
      </c>
      <c r="M16">
        <f>M11</f>
        <v>0.06</v>
      </c>
      <c r="N16">
        <f>STDEV(B16:K16)</f>
        <v>0.19311853009658761</v>
      </c>
      <c r="U16" s="4"/>
      <c r="V16" s="2"/>
      <c r="AG16" s="2"/>
    </row>
    <row r="17" spans="1:55" x14ac:dyDescent="0.35">
      <c r="U17" s="4"/>
      <c r="AG17" s="2"/>
      <c r="BC17">
        <f>SQRT(POWER(BC7,2)+POWER(BC8,2)+POWER(BC9,2)+POWER(BC10,2)+POWER(BC11,2))/SQRT(10)</f>
        <v>0.1446029045351441</v>
      </c>
    </row>
    <row r="18" spans="1:55" x14ac:dyDescent="0.35">
      <c r="A18" t="s">
        <v>8</v>
      </c>
      <c r="U18" s="4"/>
      <c r="V18" s="2"/>
      <c r="AG18" s="2"/>
      <c r="AH18" t="s">
        <v>8</v>
      </c>
    </row>
    <row r="19" spans="1:55" x14ac:dyDescent="0.3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12</v>
      </c>
      <c r="M19" t="s">
        <v>13</v>
      </c>
      <c r="N19" t="s">
        <v>19</v>
      </c>
      <c r="O19" t="s">
        <v>35</v>
      </c>
      <c r="P19" t="s">
        <v>31</v>
      </c>
      <c r="Q19" t="s">
        <v>32</v>
      </c>
      <c r="R19" t="s">
        <v>34</v>
      </c>
      <c r="S19" t="s">
        <v>39</v>
      </c>
      <c r="T19" t="s">
        <v>40</v>
      </c>
      <c r="U19" s="4" t="s">
        <v>41</v>
      </c>
      <c r="V19" s="5" t="s">
        <v>54</v>
      </c>
      <c r="AG19" s="2"/>
      <c r="AI19">
        <v>1</v>
      </c>
      <c r="AJ19">
        <v>2</v>
      </c>
      <c r="AK19">
        <v>3</v>
      </c>
      <c r="AL19">
        <v>4</v>
      </c>
      <c r="AM19">
        <v>5</v>
      </c>
      <c r="AN19">
        <v>6</v>
      </c>
      <c r="AO19">
        <v>7</v>
      </c>
      <c r="AP19">
        <v>8</v>
      </c>
      <c r="AQ19">
        <v>9</v>
      </c>
      <c r="AR19">
        <v>10</v>
      </c>
      <c r="AS19" t="s">
        <v>12</v>
      </c>
      <c r="AT19" t="s">
        <v>13</v>
      </c>
      <c r="AU19" t="s">
        <v>19</v>
      </c>
      <c r="AV19" t="s">
        <v>35</v>
      </c>
      <c r="AW19" t="s">
        <v>31</v>
      </c>
      <c r="AX19" t="s">
        <v>32</v>
      </c>
      <c r="AY19" t="s">
        <v>34</v>
      </c>
      <c r="AZ19" t="s">
        <v>39</v>
      </c>
      <c r="BA19" t="s">
        <v>40</v>
      </c>
      <c r="BB19" t="s">
        <v>41</v>
      </c>
      <c r="BC19" s="3" t="s">
        <v>54</v>
      </c>
    </row>
    <row r="20" spans="1:55" x14ac:dyDescent="0.35">
      <c r="A20" t="s">
        <v>1</v>
      </c>
      <c r="B20">
        <v>56.825000000000003</v>
      </c>
      <c r="C20">
        <v>56.654000000000003</v>
      </c>
      <c r="D20">
        <v>56.847000000000001</v>
      </c>
      <c r="E20">
        <v>57.186999999999998</v>
      </c>
      <c r="F20">
        <v>56.588000000000001</v>
      </c>
      <c r="G20">
        <v>56.686999999999998</v>
      </c>
      <c r="H20">
        <v>56.896999999999998</v>
      </c>
      <c r="I20">
        <v>56.482999999999997</v>
      </c>
      <c r="J20">
        <v>56.396999999999998</v>
      </c>
      <c r="K20">
        <v>56.287999999999997</v>
      </c>
      <c r="L20">
        <f>AVERAGE(B20:K20)</f>
        <v>56.685300000000005</v>
      </c>
      <c r="M20">
        <f t="shared" ref="M20:M25" si="4">ROUND(STDEV(B20:K20)/SQRT(10),2)</f>
        <v>0.08</v>
      </c>
      <c r="U20" s="4"/>
      <c r="V20" s="2">
        <f>ROUND(STDEV(B20:K20),2)</f>
        <v>0.27</v>
      </c>
      <c r="AG20" s="2"/>
      <c r="AH20" t="s">
        <v>1</v>
      </c>
      <c r="AI20">
        <v>48.664000000000001</v>
      </c>
      <c r="AJ20">
        <v>48.268999999999998</v>
      </c>
      <c r="AK20">
        <v>48.207999999999998</v>
      </c>
      <c r="AL20">
        <v>48.753</v>
      </c>
      <c r="AM20">
        <v>48.179000000000002</v>
      </c>
      <c r="AN20">
        <v>47.933</v>
      </c>
      <c r="AO20">
        <v>48.646999999999998</v>
      </c>
      <c r="AP20">
        <v>48.758000000000003</v>
      </c>
      <c r="AQ20">
        <v>48.341999999999999</v>
      </c>
      <c r="AR20">
        <v>48.682000000000002</v>
      </c>
      <c r="AS20">
        <f>AVERAGE(AI20:AR20)</f>
        <v>48.4435</v>
      </c>
      <c r="AT20">
        <f t="shared" ref="AT20:AT25" si="5">ROUND(STDEV(AI20:AR20)/SQRT(10),2)</f>
        <v>0.09</v>
      </c>
      <c r="BC20">
        <f>ROUND(STDEV(AI20:AR20),2)</f>
        <v>0.28999999999999998</v>
      </c>
    </row>
    <row r="21" spans="1:55" x14ac:dyDescent="0.35">
      <c r="A21" t="s">
        <v>2</v>
      </c>
      <c r="B21">
        <v>-7.6989999999999998</v>
      </c>
      <c r="C21">
        <v>-7.73</v>
      </c>
      <c r="D21">
        <v>-7.7039999999999997</v>
      </c>
      <c r="E21">
        <v>-7.6909999999999998</v>
      </c>
      <c r="F21">
        <v>-7.6769999999999996</v>
      </c>
      <c r="G21">
        <v>-7.6559999999999997</v>
      </c>
      <c r="H21">
        <v>-7.7</v>
      </c>
      <c r="I21">
        <v>-7.6260000000000003</v>
      </c>
      <c r="J21">
        <v>-7.6769999999999996</v>
      </c>
      <c r="K21">
        <v>-7.7069999999999999</v>
      </c>
      <c r="L21">
        <f>AVERAGE(B21:K21)</f>
        <v>-7.6866999999999992</v>
      </c>
      <c r="M21">
        <f t="shared" si="4"/>
        <v>0.01</v>
      </c>
      <c r="U21" s="4"/>
      <c r="V21" s="2">
        <f t="shared" ref="V21:V25" si="6">ROUND(STDEV(B21:K21),2)</f>
        <v>0.03</v>
      </c>
      <c r="AG21" s="2"/>
      <c r="AH21" t="s">
        <v>2</v>
      </c>
      <c r="AI21">
        <v>-7.0110000000000001</v>
      </c>
      <c r="AJ21">
        <v>-7.0289999999999999</v>
      </c>
      <c r="AK21">
        <v>-7.0650000000000004</v>
      </c>
      <c r="AL21">
        <v>-7.0570000000000004</v>
      </c>
      <c r="AM21">
        <v>-6.96</v>
      </c>
      <c r="AN21">
        <v>-7.0590000000000002</v>
      </c>
      <c r="AO21">
        <v>-6.9989999999999997</v>
      </c>
      <c r="AP21">
        <v>-7.0549999999999997</v>
      </c>
      <c r="AQ21">
        <v>-7.0540000000000003</v>
      </c>
      <c r="AR21">
        <v>-6.98</v>
      </c>
      <c r="AS21">
        <f>AVERAGE(AI21:AR21)</f>
        <v>-7.0269000000000004</v>
      </c>
      <c r="AT21">
        <f t="shared" si="5"/>
        <v>0.01</v>
      </c>
      <c r="BC21">
        <f t="shared" ref="BC21:BC25" si="7">ROUND(STDEV(AI21:AR21),2)</f>
        <v>0.04</v>
      </c>
    </row>
    <row r="22" spans="1:55" x14ac:dyDescent="0.35">
      <c r="A22" t="s">
        <v>3</v>
      </c>
      <c r="B22">
        <v>-8.3870000000000005</v>
      </c>
      <c r="C22">
        <v>-8.7949999999999999</v>
      </c>
      <c r="D22">
        <v>-8.7140000000000004</v>
      </c>
      <c r="E22">
        <v>-8.4949999999999992</v>
      </c>
      <c r="F22">
        <v>-8.3610000000000007</v>
      </c>
      <c r="G22">
        <v>-8.7240000000000002</v>
      </c>
      <c r="H22">
        <v>-8.5850000000000009</v>
      </c>
      <c r="I22">
        <v>-8.76</v>
      </c>
      <c r="J22">
        <v>-8.9260000000000002</v>
      </c>
      <c r="K22">
        <v>-8.7919999999999998</v>
      </c>
      <c r="L22">
        <f>AVERAGE(B22:K22)</f>
        <v>-8.6539000000000001</v>
      </c>
      <c r="M22">
        <f t="shared" si="4"/>
        <v>0.06</v>
      </c>
      <c r="U22" s="4"/>
      <c r="V22" s="2">
        <f t="shared" si="6"/>
        <v>0.19</v>
      </c>
      <c r="AG22" s="2"/>
      <c r="AH22" t="s">
        <v>3</v>
      </c>
      <c r="AI22">
        <v>-8.6679999999999993</v>
      </c>
      <c r="AJ22">
        <v>-9.1199999999999992</v>
      </c>
      <c r="AK22">
        <v>-8.0220000000000002</v>
      </c>
      <c r="AL22">
        <v>-8.3759999999999994</v>
      </c>
      <c r="AM22">
        <v>-8.3640000000000008</v>
      </c>
      <c r="AN22">
        <v>-8.27</v>
      </c>
      <c r="AO22">
        <v>-8.6449999999999996</v>
      </c>
      <c r="AP22">
        <v>-8.875</v>
      </c>
      <c r="AQ22">
        <v>-8.3650000000000002</v>
      </c>
      <c r="AR22">
        <v>-8.4120000000000008</v>
      </c>
      <c r="AS22">
        <f>AVERAGE(AI22:AR22)</f>
        <v>-8.5116999999999994</v>
      </c>
      <c r="AT22">
        <f t="shared" si="5"/>
        <v>0.1</v>
      </c>
      <c r="BC22">
        <f t="shared" si="7"/>
        <v>0.32</v>
      </c>
    </row>
    <row r="23" spans="1:55" x14ac:dyDescent="0.35">
      <c r="A23" t="s">
        <v>4</v>
      </c>
      <c r="B23">
        <v>-32.283000000000001</v>
      </c>
      <c r="C23">
        <v>-31.123999999999999</v>
      </c>
      <c r="D23">
        <v>-33.673000000000002</v>
      </c>
      <c r="E23">
        <v>-32.482999999999997</v>
      </c>
      <c r="F23">
        <v>-31.707000000000001</v>
      </c>
      <c r="G23">
        <v>-31.969000000000001</v>
      </c>
      <c r="H23">
        <v>-32.523000000000003</v>
      </c>
      <c r="I23">
        <v>-31.625</v>
      </c>
      <c r="J23">
        <v>-32.088000000000001</v>
      </c>
      <c r="K23">
        <v>-32.127000000000002</v>
      </c>
      <c r="L23">
        <f>AVERAGE(B23:K23)</f>
        <v>-32.160199999999996</v>
      </c>
      <c r="M23">
        <f t="shared" si="4"/>
        <v>0.21</v>
      </c>
      <c r="U23" s="4"/>
      <c r="V23" s="2">
        <f t="shared" si="6"/>
        <v>0.68</v>
      </c>
      <c r="AG23" s="2"/>
      <c r="AH23" t="s">
        <v>4</v>
      </c>
      <c r="AI23">
        <v>-32.319000000000003</v>
      </c>
      <c r="AJ23">
        <v>-32.049999999999997</v>
      </c>
      <c r="AK23">
        <v>-32.295000000000002</v>
      </c>
      <c r="AL23">
        <v>-31.405999999999999</v>
      </c>
      <c r="AM23">
        <v>-32.908000000000001</v>
      </c>
      <c r="AN23">
        <v>-32.164000000000001</v>
      </c>
      <c r="AO23">
        <v>-32.222999999999999</v>
      </c>
      <c r="AP23">
        <v>-32.658999999999999</v>
      </c>
      <c r="AQ23">
        <v>-31.9</v>
      </c>
      <c r="AR23">
        <v>-32.771000000000001</v>
      </c>
      <c r="AS23">
        <f>AVERAGE(AI23:AR23)</f>
        <v>-32.269500000000001</v>
      </c>
      <c r="AT23">
        <f t="shared" si="5"/>
        <v>0.14000000000000001</v>
      </c>
      <c r="BC23">
        <f>ROUND(STDEV(AI23:AR23),2)</f>
        <v>0.44</v>
      </c>
    </row>
    <row r="24" spans="1:55" x14ac:dyDescent="0.35">
      <c r="A24" t="s">
        <v>5</v>
      </c>
      <c r="B24">
        <v>2.7749999999999999</v>
      </c>
      <c r="C24">
        <v>2.7469999999999999</v>
      </c>
      <c r="D24">
        <v>2.74</v>
      </c>
      <c r="E24">
        <v>2.74</v>
      </c>
      <c r="F24">
        <v>2.75</v>
      </c>
      <c r="G24">
        <v>2.7450000000000001</v>
      </c>
      <c r="H24">
        <v>2.786</v>
      </c>
      <c r="I24">
        <v>2.7919999999999998</v>
      </c>
      <c r="J24">
        <v>2.7919999999999998</v>
      </c>
      <c r="K24">
        <v>2.76</v>
      </c>
      <c r="L24">
        <f>AVERAGE(B24:K24)</f>
        <v>2.7627000000000002</v>
      </c>
      <c r="M24">
        <f t="shared" si="4"/>
        <v>0.01</v>
      </c>
      <c r="U24" s="4"/>
      <c r="V24" s="2">
        <f t="shared" si="6"/>
        <v>0.02</v>
      </c>
      <c r="AG24" s="2"/>
      <c r="AH24" t="s">
        <v>5</v>
      </c>
      <c r="AI24">
        <v>-3.5379999999999998</v>
      </c>
      <c r="AJ24">
        <v>-3.48</v>
      </c>
      <c r="AK24">
        <v>-3.4769999999999999</v>
      </c>
      <c r="AL24">
        <v>-3.476</v>
      </c>
      <c r="AM24">
        <v>-3.4870000000000001</v>
      </c>
      <c r="AN24">
        <v>-3.4830000000000001</v>
      </c>
      <c r="AO24">
        <v>-3.464</v>
      </c>
      <c r="AP24">
        <v>-3.47</v>
      </c>
      <c r="AQ24">
        <v>-3.4769999999999999</v>
      </c>
      <c r="AR24">
        <v>-3.4729999999999999</v>
      </c>
      <c r="AS24">
        <f>AVERAGE(AI24:AR24)</f>
        <v>-3.4824999999999995</v>
      </c>
      <c r="AT24">
        <f t="shared" si="5"/>
        <v>0.01</v>
      </c>
      <c r="BC24">
        <f t="shared" si="7"/>
        <v>0.02</v>
      </c>
    </row>
    <row r="25" spans="1:55" x14ac:dyDescent="0.35">
      <c r="A25" t="s">
        <v>7</v>
      </c>
      <c r="B25">
        <f>B24-(B23+B22+B21+B20)</f>
        <v>-5.6810000000000027</v>
      </c>
      <c r="C25">
        <f t="shared" ref="C25:L25" si="8">C24-(C23+C22+C21+C20)</f>
        <v>-6.2580000000000027</v>
      </c>
      <c r="D25">
        <f t="shared" si="8"/>
        <v>-4.016</v>
      </c>
      <c r="E25">
        <f t="shared" si="8"/>
        <v>-5.7780000000000005</v>
      </c>
      <c r="F25">
        <f t="shared" si="8"/>
        <v>-6.0930000000000035</v>
      </c>
      <c r="G25">
        <f t="shared" si="8"/>
        <v>-5.5930000000000009</v>
      </c>
      <c r="H25">
        <f t="shared" si="8"/>
        <v>-5.3029999999999919</v>
      </c>
      <c r="I25">
        <f t="shared" si="8"/>
        <v>-5.6800000000000015</v>
      </c>
      <c r="J25">
        <f t="shared" si="8"/>
        <v>-4.9139999999999961</v>
      </c>
      <c r="K25">
        <f t="shared" si="8"/>
        <v>-4.9019999999999921</v>
      </c>
      <c r="L25">
        <f t="shared" si="8"/>
        <v>-5.4218000000000064</v>
      </c>
      <c r="M25">
        <f t="shared" si="4"/>
        <v>0.21</v>
      </c>
      <c r="N25">
        <v>-5.88</v>
      </c>
      <c r="O25">
        <f>N25-L25</f>
        <v>-0.4581999999999935</v>
      </c>
      <c r="P25">
        <v>-8.16</v>
      </c>
      <c r="Q25">
        <f>N25-P25</f>
        <v>2.2800000000000002</v>
      </c>
      <c r="R25">
        <v>0.41</v>
      </c>
      <c r="S25">
        <f>ABS(O25)</f>
        <v>0.4581999999999935</v>
      </c>
      <c r="T25">
        <f>ABS(Q25)</f>
        <v>2.2800000000000002</v>
      </c>
      <c r="U25" s="4">
        <f>ABS(R25)</f>
        <v>0.41</v>
      </c>
      <c r="V25" s="2"/>
      <c r="AG25" s="2"/>
      <c r="AH25" t="s">
        <v>7</v>
      </c>
      <c r="AI25">
        <f>AI24-(AI23+AI22+AI21+AI20)</f>
        <v>-4.2039999999999971</v>
      </c>
      <c r="AJ25">
        <f>AJ24-(AJ23+AJ22+AJ21+AJ20)</f>
        <v>-3.5500000000000003</v>
      </c>
      <c r="AK25">
        <f t="shared" ref="AK25:AS25" si="9">AK24-(AK23+AK22+AK21+AK20)</f>
        <v>-4.3030000000000008</v>
      </c>
      <c r="AL25">
        <f t="shared" si="9"/>
        <v>-5.3900000000000015</v>
      </c>
      <c r="AM25">
        <f t="shared" si="9"/>
        <v>-3.4339999999999957</v>
      </c>
      <c r="AN25">
        <f t="shared" si="9"/>
        <v>-3.9230000000000049</v>
      </c>
      <c r="AO25">
        <f t="shared" si="9"/>
        <v>-4.2440000000000015</v>
      </c>
      <c r="AP25">
        <f t="shared" si="9"/>
        <v>-3.6390000000000042</v>
      </c>
      <c r="AQ25">
        <f t="shared" si="9"/>
        <v>-4.4999999999999964</v>
      </c>
      <c r="AR25">
        <f t="shared" si="9"/>
        <v>-3.9920000000000053</v>
      </c>
      <c r="AS25">
        <f t="shared" si="9"/>
        <v>-4.1179000000000041</v>
      </c>
      <c r="AT25">
        <f t="shared" si="5"/>
        <v>0.18</v>
      </c>
      <c r="AU25">
        <v>-5.88</v>
      </c>
      <c r="AV25">
        <f>AU25-AS25</f>
        <v>-1.7620999999999958</v>
      </c>
      <c r="AW25">
        <v>-8.16</v>
      </c>
      <c r="AX25">
        <f>AU25-AW25</f>
        <v>2.2800000000000002</v>
      </c>
      <c r="AY25">
        <v>0.41</v>
      </c>
      <c r="AZ25">
        <f>ABS(AV25)</f>
        <v>1.7620999999999958</v>
      </c>
      <c r="BA25">
        <f>ABS(AX25)</f>
        <v>2.2800000000000002</v>
      </c>
      <c r="BB25">
        <f>ABS(AY25)</f>
        <v>0.41</v>
      </c>
    </row>
    <row r="26" spans="1:55" x14ac:dyDescent="0.35">
      <c r="U26" s="4"/>
      <c r="V26" s="2"/>
      <c r="AG26" s="2"/>
    </row>
    <row r="27" spans="1:55" x14ac:dyDescent="0.35">
      <c r="M27" t="s">
        <v>13</v>
      </c>
      <c r="N27" t="s">
        <v>57</v>
      </c>
      <c r="O27" t="s">
        <v>54</v>
      </c>
      <c r="U27" s="4"/>
      <c r="V27" s="2"/>
      <c r="AG27" s="2"/>
    </row>
    <row r="28" spans="1:55" x14ac:dyDescent="0.35">
      <c r="A28" t="s">
        <v>55</v>
      </c>
      <c r="B28">
        <f>(B23+B22+B21+B20)</f>
        <v>8.4560000000000031</v>
      </c>
      <c r="C28">
        <f>(C23+C22+C21+C20)</f>
        <v>9.0050000000000026</v>
      </c>
      <c r="D28">
        <f>(D23+D22+D21+D20)</f>
        <v>6.7560000000000002</v>
      </c>
      <c r="E28">
        <f>(E23+E22+E21+E20)</f>
        <v>8.5180000000000007</v>
      </c>
      <c r="F28">
        <f>(F23+F22+F21+F20)</f>
        <v>8.8430000000000035</v>
      </c>
      <c r="G28">
        <f>(G23+G22+G21+G20)</f>
        <v>8.338000000000001</v>
      </c>
      <c r="H28">
        <f>(H23+H22+H21+H20)</f>
        <v>8.0889999999999915</v>
      </c>
      <c r="I28" t="s">
        <v>6</v>
      </c>
      <c r="J28">
        <f>(J23+J22+J21+J20)</f>
        <v>7.705999999999996</v>
      </c>
      <c r="K28">
        <f>(K23+K22+K21+K20)</f>
        <v>7.6619999999999919</v>
      </c>
      <c r="L28">
        <f>AVERAGE(B28:K28)</f>
        <v>8.1525555555555549</v>
      </c>
      <c r="M28">
        <f t="shared" ref="M28:M29" si="10">ROUND(STDEV(B28:K28)/SQRT(10),2)</f>
        <v>0.22</v>
      </c>
      <c r="N28">
        <f>STDEV(B28:K28)</f>
        <v>0.69442928205669785</v>
      </c>
      <c r="O28">
        <f>SQRT(POWER(N28,2)+POWER(N29,2))/SQRT(10)</f>
        <v>0.2197032936080443</v>
      </c>
      <c r="U28" s="4"/>
      <c r="V28" s="2"/>
      <c r="AG28" s="2"/>
    </row>
    <row r="29" spans="1:55" x14ac:dyDescent="0.35">
      <c r="A29" t="s">
        <v>56</v>
      </c>
      <c r="B29">
        <f>B24</f>
        <v>2.7749999999999999</v>
      </c>
      <c r="C29">
        <f>C24</f>
        <v>2.7469999999999999</v>
      </c>
      <c r="D29">
        <f>D24</f>
        <v>2.74</v>
      </c>
      <c r="E29">
        <f>E24</f>
        <v>2.74</v>
      </c>
      <c r="F29">
        <f>F24</f>
        <v>2.75</v>
      </c>
      <c r="G29">
        <f>G24</f>
        <v>2.7450000000000001</v>
      </c>
      <c r="H29">
        <f>H24</f>
        <v>2.786</v>
      </c>
      <c r="I29">
        <f>I24</f>
        <v>2.7919999999999998</v>
      </c>
      <c r="J29">
        <f>J24</f>
        <v>2.7919999999999998</v>
      </c>
      <c r="K29">
        <f>K24</f>
        <v>2.76</v>
      </c>
      <c r="L29">
        <f>AVERAGE(B29:K29)</f>
        <v>2.7627000000000002</v>
      </c>
      <c r="M29">
        <f>M24</f>
        <v>0.01</v>
      </c>
      <c r="N29">
        <f>STDEV(B29:K29)</f>
        <v>2.1525437148741947E-2</v>
      </c>
      <c r="U29" s="4"/>
      <c r="V29" s="2"/>
      <c r="AG29" s="2"/>
    </row>
    <row r="30" spans="1:55" x14ac:dyDescent="0.35">
      <c r="U30" s="4"/>
      <c r="V30" s="2">
        <f>SQRT(POWER(V20,2)+POWER(V21,2)+POWER(V22,2)+POWER(V23,2)+POWER(V24,2))/SQRT(10)</f>
        <v>0.2393115124685814</v>
      </c>
      <c r="AG30" s="2"/>
      <c r="BC30">
        <f>SQRT(POWER(BC20,2)+POWER(BC21,2)+POWER(BC22,2)+POWER(BC23,2)+POWER(BC24,2))/SQRT(10)</f>
        <v>0.19547378340841512</v>
      </c>
    </row>
    <row r="31" spans="1:55" x14ac:dyDescent="0.35">
      <c r="A31" t="s">
        <v>9</v>
      </c>
      <c r="U31" s="4"/>
      <c r="V31" s="2"/>
      <c r="AG31" s="2"/>
      <c r="AH31" t="s">
        <v>9</v>
      </c>
    </row>
    <row r="32" spans="1:55" x14ac:dyDescent="0.3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 t="s">
        <v>12</v>
      </c>
      <c r="M32" t="s">
        <v>13</v>
      </c>
      <c r="N32" t="s">
        <v>19</v>
      </c>
      <c r="O32" t="s">
        <v>35</v>
      </c>
      <c r="P32" t="s">
        <v>31</v>
      </c>
      <c r="Q32" t="s">
        <v>32</v>
      </c>
      <c r="R32" t="s">
        <v>34</v>
      </c>
      <c r="S32" t="s">
        <v>39</v>
      </c>
      <c r="T32" t="s">
        <v>40</v>
      </c>
      <c r="U32" s="4" t="s">
        <v>41</v>
      </c>
      <c r="V32" s="5" t="s">
        <v>54</v>
      </c>
      <c r="AG32" s="2"/>
      <c r="AI32">
        <v>1</v>
      </c>
      <c r="AJ32">
        <v>2</v>
      </c>
      <c r="AK32">
        <v>3</v>
      </c>
      <c r="AL32">
        <v>4</v>
      </c>
      <c r="AM32">
        <v>5</v>
      </c>
      <c r="AN32">
        <v>6</v>
      </c>
      <c r="AO32">
        <v>7</v>
      </c>
      <c r="AP32">
        <v>8</v>
      </c>
      <c r="AQ32">
        <v>9</v>
      </c>
      <c r="AR32">
        <v>10</v>
      </c>
      <c r="AS32" t="s">
        <v>12</v>
      </c>
      <c r="AT32" t="s">
        <v>13</v>
      </c>
      <c r="AU32" t="s">
        <v>19</v>
      </c>
      <c r="AV32" t="s">
        <v>35</v>
      </c>
      <c r="AW32" t="s">
        <v>31</v>
      </c>
      <c r="AX32" t="s">
        <v>32</v>
      </c>
      <c r="AY32" t="s">
        <v>34</v>
      </c>
      <c r="AZ32" t="s">
        <v>39</v>
      </c>
      <c r="BA32" t="s">
        <v>40</v>
      </c>
      <c r="BB32" t="s">
        <v>41</v>
      </c>
      <c r="BC32" s="3" t="s">
        <v>54</v>
      </c>
    </row>
    <row r="33" spans="1:55" x14ac:dyDescent="0.35">
      <c r="A33" t="s">
        <v>1</v>
      </c>
      <c r="B33">
        <v>38.018999999999998</v>
      </c>
      <c r="C33">
        <v>38.399000000000001</v>
      </c>
      <c r="D33">
        <v>38.22</v>
      </c>
      <c r="E33">
        <v>38.226999999999997</v>
      </c>
      <c r="F33">
        <v>38.045999999999999</v>
      </c>
      <c r="G33">
        <v>38.024000000000001</v>
      </c>
      <c r="H33">
        <v>38.087000000000003</v>
      </c>
      <c r="I33">
        <v>38.259</v>
      </c>
      <c r="J33">
        <v>38.652000000000001</v>
      </c>
      <c r="K33">
        <v>38.222000000000001</v>
      </c>
      <c r="L33">
        <f>AVERAGE(B33:K33)</f>
        <v>38.215499999999999</v>
      </c>
      <c r="M33">
        <f t="shared" ref="M33:M38" si="11">ROUND(STDEV(B33:K33)/SQRT(10),2)</f>
        <v>0.06</v>
      </c>
      <c r="U33" s="4"/>
      <c r="V33" s="2">
        <f>ROUND(STDEV(B33:K33),2)</f>
        <v>0.2</v>
      </c>
      <c r="AG33" s="2"/>
      <c r="AH33" t="s">
        <v>1</v>
      </c>
      <c r="AI33">
        <v>33.503999999999998</v>
      </c>
      <c r="AJ33">
        <v>33.497999999999998</v>
      </c>
      <c r="AK33">
        <v>33.457999999999998</v>
      </c>
      <c r="AL33">
        <v>33.271999999999998</v>
      </c>
      <c r="AM33">
        <v>33.576000000000001</v>
      </c>
      <c r="AN33">
        <v>33.140999999999998</v>
      </c>
      <c r="AO33">
        <v>33.475000000000001</v>
      </c>
      <c r="AP33">
        <v>33.372999999999998</v>
      </c>
      <c r="AQ33">
        <v>33.408000000000001</v>
      </c>
      <c r="AR33">
        <v>33.536999999999999</v>
      </c>
      <c r="AS33">
        <f>AVERAGE(AI33:AR33)</f>
        <v>33.424199999999999</v>
      </c>
      <c r="AT33">
        <f t="shared" ref="AT33:AT38" si="12">ROUND(STDEV(AI33:AR33)/SQRT(10),2)</f>
        <v>0.04</v>
      </c>
      <c r="BC33">
        <f>ROUND(STDEV(AI33:AR33),2)</f>
        <v>0.13</v>
      </c>
    </row>
    <row r="34" spans="1:55" x14ac:dyDescent="0.35">
      <c r="A34" t="s">
        <v>2</v>
      </c>
      <c r="B34">
        <v>-2.7370000000000001</v>
      </c>
      <c r="C34">
        <v>-2.74</v>
      </c>
      <c r="D34">
        <v>-2.7429999999999999</v>
      </c>
      <c r="E34">
        <v>-2.7</v>
      </c>
      <c r="F34">
        <v>-2.7309999999999999</v>
      </c>
      <c r="G34">
        <v>-2.7810000000000001</v>
      </c>
      <c r="H34">
        <v>-2.742</v>
      </c>
      <c r="I34">
        <v>-2.786</v>
      </c>
      <c r="J34">
        <v>-2.7650000000000001</v>
      </c>
      <c r="K34">
        <v>-2.8050000000000002</v>
      </c>
      <c r="L34">
        <f>AVERAGE(B34:K34)</f>
        <v>-2.7530000000000006</v>
      </c>
      <c r="M34">
        <f t="shared" si="11"/>
        <v>0.01</v>
      </c>
      <c r="U34" s="4"/>
      <c r="V34" s="2">
        <f t="shared" ref="V34:V38" si="13">ROUND(STDEV(B34:K34),2)</f>
        <v>0.03</v>
      </c>
      <c r="AG34" s="2"/>
      <c r="AH34" t="s">
        <v>2</v>
      </c>
      <c r="AI34">
        <v>-2.6389999999999998</v>
      </c>
      <c r="AJ34">
        <v>-2.5339999999999998</v>
      </c>
      <c r="AK34">
        <v>-2.5910000000000002</v>
      </c>
      <c r="AL34">
        <v>-2.5910000000000002</v>
      </c>
      <c r="AM34">
        <v>-2.6179999999999999</v>
      </c>
      <c r="AN34">
        <v>-2.6059999999999999</v>
      </c>
      <c r="AO34">
        <v>-2.5649999999999999</v>
      </c>
      <c r="AP34">
        <v>-2.6040000000000001</v>
      </c>
      <c r="AQ34">
        <v>-2.5499999999999998</v>
      </c>
      <c r="AR34">
        <v>-2.5419999999999998</v>
      </c>
      <c r="AS34">
        <f>AVERAGE(AI34:AR34)</f>
        <v>-2.5840000000000005</v>
      </c>
      <c r="AT34">
        <f t="shared" si="12"/>
        <v>0.01</v>
      </c>
      <c r="BC34">
        <f t="shared" ref="BC34:BC38" si="14">ROUND(STDEV(AI34:AR34),2)</f>
        <v>0.03</v>
      </c>
    </row>
    <row r="35" spans="1:55" x14ac:dyDescent="0.35">
      <c r="A35" t="s">
        <v>3</v>
      </c>
      <c r="B35">
        <v>-4.8860000000000001</v>
      </c>
      <c r="C35">
        <v>-4.9770000000000003</v>
      </c>
      <c r="D35">
        <v>-5.383</v>
      </c>
      <c r="E35">
        <v>-4.8289999999999997</v>
      </c>
      <c r="F35">
        <v>-5.3449999999999998</v>
      </c>
      <c r="G35">
        <v>-5.218</v>
      </c>
      <c r="H35">
        <v>-4.8609999999999998</v>
      </c>
      <c r="I35">
        <v>-5.6369999999999996</v>
      </c>
      <c r="J35">
        <v>-5.0350000000000001</v>
      </c>
      <c r="K35">
        <v>-5.0880000000000001</v>
      </c>
      <c r="L35">
        <f>AVERAGE(B35:K35)</f>
        <v>-5.1258999999999997</v>
      </c>
      <c r="M35">
        <f t="shared" si="11"/>
        <v>0.08</v>
      </c>
      <c r="U35" s="4"/>
      <c r="V35" s="2">
        <f t="shared" si="13"/>
        <v>0.26</v>
      </c>
      <c r="AG35" s="2"/>
      <c r="AH35" t="s">
        <v>3</v>
      </c>
      <c r="AI35">
        <v>-5.0529999999999999</v>
      </c>
      <c r="AJ35">
        <v>-5.3070000000000004</v>
      </c>
      <c r="AK35">
        <v>-4.673</v>
      </c>
      <c r="AL35">
        <v>-5.2350000000000003</v>
      </c>
      <c r="AM35">
        <v>-4.8179999999999996</v>
      </c>
      <c r="AN35">
        <v>-5.2380000000000004</v>
      </c>
      <c r="AO35">
        <v>-5.4950000000000001</v>
      </c>
      <c r="AP35">
        <v>-5.1890000000000001</v>
      </c>
      <c r="AQ35">
        <v>-5.0519999999999996</v>
      </c>
      <c r="AR35">
        <v>-5.1740000000000004</v>
      </c>
      <c r="AS35">
        <f>AVERAGE(AI35:AR35)</f>
        <v>-5.1233999999999993</v>
      </c>
      <c r="AT35">
        <f t="shared" si="12"/>
        <v>0.08</v>
      </c>
      <c r="BC35">
        <f t="shared" si="14"/>
        <v>0.24</v>
      </c>
    </row>
    <row r="36" spans="1:55" x14ac:dyDescent="0.35">
      <c r="A36" t="s">
        <v>4</v>
      </c>
      <c r="B36">
        <v>-18.234999999999999</v>
      </c>
      <c r="C36">
        <v>-16.853000000000002</v>
      </c>
      <c r="D36">
        <v>-17.931000000000001</v>
      </c>
      <c r="E36">
        <v>-17.908000000000001</v>
      </c>
      <c r="F36">
        <v>-17.555</v>
      </c>
      <c r="G36" t="s">
        <v>6</v>
      </c>
      <c r="H36">
        <v>-18.210999999999999</v>
      </c>
      <c r="I36">
        <v>-17.600999999999999</v>
      </c>
      <c r="J36">
        <v>-17.978999999999999</v>
      </c>
      <c r="K36">
        <v>-18.178000000000001</v>
      </c>
      <c r="L36">
        <f>AVERAGE(B36:K36)</f>
        <v>-17.827888888888889</v>
      </c>
      <c r="M36">
        <f t="shared" si="11"/>
        <v>0.14000000000000001</v>
      </c>
      <c r="U36" s="4"/>
      <c r="V36" s="2">
        <f t="shared" si="13"/>
        <v>0.44</v>
      </c>
      <c r="AG36" s="2"/>
      <c r="AH36" t="s">
        <v>4</v>
      </c>
      <c r="AI36">
        <v>-18.535</v>
      </c>
      <c r="AJ36">
        <v>-18.34</v>
      </c>
      <c r="AK36">
        <v>-18.052</v>
      </c>
      <c r="AL36">
        <v>-18.094000000000001</v>
      </c>
      <c r="AM36">
        <v>-18.481000000000002</v>
      </c>
      <c r="AN36">
        <v>-18.783000000000001</v>
      </c>
      <c r="AO36">
        <v>-17.800999999999998</v>
      </c>
      <c r="AP36" t="s">
        <v>30</v>
      </c>
      <c r="AQ36">
        <v>-18.097000000000001</v>
      </c>
      <c r="AR36">
        <v>-17.559999999999999</v>
      </c>
      <c r="AS36">
        <f>AVERAGE(AI36:AR36)</f>
        <v>-18.193666666666669</v>
      </c>
      <c r="AT36">
        <f t="shared" si="12"/>
        <v>0.12</v>
      </c>
      <c r="BC36">
        <f>ROUND(STDEV(AI36:AR36),2)</f>
        <v>0.38</v>
      </c>
    </row>
    <row r="37" spans="1:55" x14ac:dyDescent="0.35">
      <c r="A37" t="s">
        <v>5</v>
      </c>
      <c r="B37">
        <v>4.4619999999999997</v>
      </c>
      <c r="C37">
        <v>4.47</v>
      </c>
      <c r="D37">
        <v>4.47</v>
      </c>
      <c r="E37">
        <v>4.47</v>
      </c>
      <c r="F37">
        <v>4.4669999999999996</v>
      </c>
      <c r="G37">
        <v>4.47</v>
      </c>
      <c r="H37">
        <v>4.4740000000000002</v>
      </c>
      <c r="I37">
        <v>4.4729999999999999</v>
      </c>
      <c r="J37">
        <v>4.468</v>
      </c>
      <c r="K37">
        <v>4.47</v>
      </c>
      <c r="L37">
        <f>AVERAGE(B37:K37)</f>
        <v>4.4693999999999985</v>
      </c>
      <c r="M37">
        <f t="shared" si="11"/>
        <v>0</v>
      </c>
      <c r="U37" s="4"/>
      <c r="V37" s="2">
        <f t="shared" si="13"/>
        <v>0</v>
      </c>
      <c r="AG37" s="2"/>
      <c r="AH37" t="s">
        <v>5</v>
      </c>
      <c r="AI37">
        <v>0.13500000000000001</v>
      </c>
      <c r="AJ37">
        <v>9.2999999999999999E-2</v>
      </c>
      <c r="AK37">
        <v>0.13500000000000001</v>
      </c>
      <c r="AL37">
        <v>0.1</v>
      </c>
      <c r="AM37">
        <v>0.10299999999999999</v>
      </c>
      <c r="AN37">
        <v>0.13400000000000001</v>
      </c>
      <c r="AO37">
        <v>0.09</v>
      </c>
      <c r="AP37">
        <v>9.5000000000000001E-2</v>
      </c>
      <c r="AQ37">
        <v>0.13400000000000001</v>
      </c>
      <c r="AR37">
        <v>0.13300000000000001</v>
      </c>
      <c r="AS37">
        <f>AVERAGE(AI37:AR37)</f>
        <v>0.1152</v>
      </c>
      <c r="AT37">
        <f t="shared" si="12"/>
        <v>0.01</v>
      </c>
      <c r="BC37">
        <f t="shared" si="14"/>
        <v>0.02</v>
      </c>
    </row>
    <row r="38" spans="1:55" x14ac:dyDescent="0.35">
      <c r="A38" t="s">
        <v>7</v>
      </c>
      <c r="B38">
        <f>B37-(B36+B35+B34+B33)</f>
        <v>-7.6990000000000016</v>
      </c>
      <c r="C38">
        <f t="shared" ref="C38:L38" si="15">C37-(C36+C35+C34+C33)</f>
        <v>-9.3590000000000018</v>
      </c>
      <c r="D38">
        <f t="shared" si="15"/>
        <v>-7.6930000000000005</v>
      </c>
      <c r="E38">
        <f t="shared" si="15"/>
        <v>-8.3199999999999967</v>
      </c>
      <c r="F38">
        <f t="shared" si="15"/>
        <v>-7.9479999999999995</v>
      </c>
      <c r="G38" t="s">
        <v>6</v>
      </c>
      <c r="H38">
        <f t="shared" si="15"/>
        <v>-7.799000000000003</v>
      </c>
      <c r="I38">
        <f t="shared" si="15"/>
        <v>-7.7619999999999996</v>
      </c>
      <c r="J38">
        <f t="shared" si="15"/>
        <v>-8.4050000000000011</v>
      </c>
      <c r="K38">
        <f t="shared" si="15"/>
        <v>-7.681</v>
      </c>
      <c r="L38">
        <f t="shared" si="15"/>
        <v>-8.0393111111111129</v>
      </c>
      <c r="M38">
        <f t="shared" si="11"/>
        <v>0.18</v>
      </c>
      <c r="N38">
        <v>-10.27</v>
      </c>
      <c r="O38">
        <f>N38-L38</f>
        <v>-2.2306888888888867</v>
      </c>
      <c r="P38">
        <v>-8.2100000000000009</v>
      </c>
      <c r="Q38">
        <f>N38-P38</f>
        <v>-2.0599999999999987</v>
      </c>
      <c r="R38">
        <v>1.99</v>
      </c>
      <c r="S38">
        <f>ABS(O38)</f>
        <v>2.2306888888888867</v>
      </c>
      <c r="T38">
        <f>ABS(Q38)</f>
        <v>2.0599999999999987</v>
      </c>
      <c r="U38" s="4">
        <f>ABS(R38)</f>
        <v>1.99</v>
      </c>
      <c r="V38" s="2"/>
      <c r="AG38" s="2"/>
      <c r="AH38" t="s">
        <v>7</v>
      </c>
      <c r="AI38">
        <f t="shared" ref="AI38:AO38" si="16">AI37-(AI36+AI35+AI34+AI33)</f>
        <v>-7.1419999999999977</v>
      </c>
      <c r="AJ38">
        <f t="shared" si="16"/>
        <v>-7.2240000000000002</v>
      </c>
      <c r="AK38">
        <f t="shared" si="16"/>
        <v>-8.0069999999999961</v>
      </c>
      <c r="AL38">
        <f t="shared" si="16"/>
        <v>-7.2519999999999971</v>
      </c>
      <c r="AM38">
        <f t="shared" si="16"/>
        <v>-7.5560000000000027</v>
      </c>
      <c r="AN38">
        <f t="shared" si="16"/>
        <v>-6.3799999999999955</v>
      </c>
      <c r="AO38">
        <f t="shared" si="16"/>
        <v>-7.5240000000000009</v>
      </c>
      <c r="AP38" t="s">
        <v>6</v>
      </c>
      <c r="AQ38">
        <f>AQ37-(AQ36+AQ35+AQ34+AQ33)</f>
        <v>-7.5749999999999993</v>
      </c>
      <c r="AR38">
        <f>AR37-(AR36+AR35+AR34+AR33)</f>
        <v>-8.1280000000000037</v>
      </c>
      <c r="AS38">
        <f>AS37-(AS36+AS35+AS34+AS33)</f>
        <v>-7.4079333333333306</v>
      </c>
      <c r="AT38">
        <f t="shared" si="12"/>
        <v>0.16</v>
      </c>
      <c r="AU38">
        <v>-10.27</v>
      </c>
      <c r="AV38">
        <f>AU38-AS38</f>
        <v>-2.862066666666669</v>
      </c>
      <c r="AW38">
        <v>-8.2100000000000009</v>
      </c>
      <c r="AX38">
        <f>AU38-AW38</f>
        <v>-2.0599999999999987</v>
      </c>
      <c r="AY38">
        <v>1.99</v>
      </c>
      <c r="AZ38">
        <f>ABS(AV38)</f>
        <v>2.862066666666669</v>
      </c>
      <c r="BA38">
        <f>ABS(AX38)</f>
        <v>2.0599999999999987</v>
      </c>
      <c r="BB38">
        <f>ABS(AY38)</f>
        <v>1.99</v>
      </c>
    </row>
    <row r="39" spans="1:55" x14ac:dyDescent="0.35">
      <c r="U39" s="4"/>
      <c r="V39" s="2"/>
      <c r="AG39" s="2"/>
    </row>
    <row r="40" spans="1:55" x14ac:dyDescent="0.35">
      <c r="U40" s="4"/>
      <c r="V40" s="2">
        <f>SQRT(POWER(V33,2)+POWER(V34,2)+POWER(V35,2)+POWER(V36,2)+POWER(V37,2))/SQRT(10)</f>
        <v>0.17381024135533557</v>
      </c>
      <c r="AG40" s="2"/>
      <c r="BC40">
        <f>SQRT(POWER(BC33,2)+POWER(BC34,2)+POWER(BC35,2)+POWER(BC36,2)+POWER(BC37,2))/SQRT(10)</f>
        <v>0.14839137441239636</v>
      </c>
    </row>
    <row r="41" spans="1:55" x14ac:dyDescent="0.35">
      <c r="A41" t="s">
        <v>10</v>
      </c>
      <c r="U41" s="4"/>
      <c r="V41" s="2"/>
      <c r="AG41" s="2"/>
      <c r="AH41" t="s">
        <v>10</v>
      </c>
    </row>
    <row r="42" spans="1:55" x14ac:dyDescent="0.3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 t="s">
        <v>12</v>
      </c>
      <c r="M42" t="s">
        <v>13</v>
      </c>
      <c r="N42" t="s">
        <v>19</v>
      </c>
      <c r="O42" t="s">
        <v>35</v>
      </c>
      <c r="P42" t="s">
        <v>31</v>
      </c>
      <c r="Q42" t="s">
        <v>32</v>
      </c>
      <c r="R42" t="s">
        <v>34</v>
      </c>
      <c r="S42" t="s">
        <v>39</v>
      </c>
      <c r="T42" t="s">
        <v>40</v>
      </c>
      <c r="U42" s="4" t="s">
        <v>41</v>
      </c>
      <c r="V42" s="5" t="s">
        <v>54</v>
      </c>
      <c r="AG42" s="2"/>
      <c r="AI42">
        <v>1</v>
      </c>
      <c r="AJ42">
        <v>2</v>
      </c>
      <c r="AK42">
        <v>3</v>
      </c>
      <c r="AL42">
        <v>4</v>
      </c>
      <c r="AM42">
        <v>5</v>
      </c>
      <c r="AN42">
        <v>6</v>
      </c>
      <c r="AO42">
        <v>7</v>
      </c>
      <c r="AP42">
        <v>8</v>
      </c>
      <c r="AQ42">
        <v>9</v>
      </c>
      <c r="AR42">
        <v>10</v>
      </c>
      <c r="AS42" t="s">
        <v>12</v>
      </c>
      <c r="AT42" t="s">
        <v>13</v>
      </c>
      <c r="AU42" t="s">
        <v>19</v>
      </c>
      <c r="AV42" t="s">
        <v>35</v>
      </c>
      <c r="AW42" t="s">
        <v>31</v>
      </c>
      <c r="AX42" t="s">
        <v>32</v>
      </c>
      <c r="AY42" t="s">
        <v>34</v>
      </c>
      <c r="AZ42" t="s">
        <v>39</v>
      </c>
      <c r="BA42" t="s">
        <v>40</v>
      </c>
      <c r="BB42" t="s">
        <v>41</v>
      </c>
      <c r="BC42" s="3" t="s">
        <v>54</v>
      </c>
    </row>
    <row r="43" spans="1:55" x14ac:dyDescent="0.35">
      <c r="A43" t="s">
        <v>1</v>
      </c>
      <c r="B43">
        <v>49.76</v>
      </c>
      <c r="C43">
        <v>50.356999999999999</v>
      </c>
      <c r="D43">
        <v>49.752000000000002</v>
      </c>
      <c r="E43">
        <v>50.134999999999998</v>
      </c>
      <c r="F43">
        <v>50.006</v>
      </c>
      <c r="G43">
        <v>49.667000000000002</v>
      </c>
      <c r="H43">
        <v>49.91</v>
      </c>
      <c r="I43">
        <v>50.524000000000001</v>
      </c>
      <c r="J43">
        <v>49.796999999999997</v>
      </c>
      <c r="K43">
        <v>49.872999999999998</v>
      </c>
      <c r="L43">
        <f t="shared" ref="L43:L48" si="17">AVERAGE(B43:K43)</f>
        <v>49.978099999999998</v>
      </c>
      <c r="M43">
        <f t="shared" ref="M43:M48" si="18">ROUND(STDEV(B43:K43)/SQRT(10),2)</f>
        <v>0.09</v>
      </c>
      <c r="U43" s="4"/>
      <c r="V43" s="2">
        <f>ROUND(STDEV(B43:K43),2)</f>
        <v>0.28000000000000003</v>
      </c>
      <c r="AG43" s="2"/>
      <c r="AH43" t="s">
        <v>1</v>
      </c>
      <c r="AI43">
        <v>40.664999999999999</v>
      </c>
      <c r="AJ43">
        <v>40.834000000000003</v>
      </c>
      <c r="AK43">
        <v>41.11</v>
      </c>
      <c r="AL43">
        <v>40.896999999999998</v>
      </c>
      <c r="AM43">
        <v>40.756</v>
      </c>
      <c r="AN43">
        <v>40.99</v>
      </c>
      <c r="AO43">
        <v>40.741</v>
      </c>
      <c r="AP43">
        <v>40.25</v>
      </c>
      <c r="AQ43">
        <v>40.893999999999998</v>
      </c>
      <c r="AR43">
        <v>40.557000000000002</v>
      </c>
      <c r="AS43">
        <f>AVERAGE(AI43:AR43)</f>
        <v>40.769400000000005</v>
      </c>
      <c r="AT43">
        <f t="shared" ref="AT43:AT48" si="19">ROUND(STDEV(AI43:AR43)/SQRT(10),2)</f>
        <v>0.08</v>
      </c>
      <c r="BC43">
        <f>ROUND(STDEV(AI43:AR43),2)</f>
        <v>0.24</v>
      </c>
    </row>
    <row r="44" spans="1:55" x14ac:dyDescent="0.35">
      <c r="A44" t="s">
        <v>2</v>
      </c>
      <c r="B44">
        <v>-2.835</v>
      </c>
      <c r="C44">
        <v>-2.8159999999999998</v>
      </c>
      <c r="D44">
        <v>-2.79</v>
      </c>
      <c r="E44">
        <v>-2.86</v>
      </c>
      <c r="F44">
        <v>-2.7069999999999999</v>
      </c>
      <c r="G44">
        <v>-2.78</v>
      </c>
      <c r="H44">
        <v>-2.7719999999999998</v>
      </c>
      <c r="I44">
        <v>-2.7759999999999998</v>
      </c>
      <c r="J44">
        <v>-2.7829999999999999</v>
      </c>
      <c r="K44">
        <v>-2.8370000000000002</v>
      </c>
      <c r="L44">
        <f t="shared" si="17"/>
        <v>-2.7955999999999999</v>
      </c>
      <c r="M44">
        <f t="shared" si="18"/>
        <v>0.01</v>
      </c>
      <c r="U44" s="4"/>
      <c r="V44" s="2">
        <f t="shared" ref="V44:V48" si="20">ROUND(STDEV(B44:K44),2)</f>
        <v>0.04</v>
      </c>
      <c r="AG44" s="2"/>
      <c r="AH44" t="s">
        <v>2</v>
      </c>
      <c r="AI44">
        <v>-2.6179999999999999</v>
      </c>
      <c r="AJ44">
        <v>-2.58</v>
      </c>
      <c r="AK44">
        <v>-2.6080000000000001</v>
      </c>
      <c r="AL44">
        <v>-2.6589999999999998</v>
      </c>
      <c r="AM44">
        <v>-2.5459999999999998</v>
      </c>
      <c r="AN44">
        <v>-2.5910000000000002</v>
      </c>
      <c r="AO44">
        <v>-2.6179999999999999</v>
      </c>
      <c r="AP44">
        <v>-2.6160000000000001</v>
      </c>
      <c r="AQ44">
        <v>-2.5750000000000002</v>
      </c>
      <c r="AR44">
        <v>-2.6179999999999999</v>
      </c>
      <c r="AS44">
        <f>AVERAGE(AI44:AR44)</f>
        <v>-2.6028999999999995</v>
      </c>
      <c r="AT44">
        <f t="shared" si="19"/>
        <v>0.01</v>
      </c>
      <c r="BC44">
        <f t="shared" ref="BC44:BC48" si="21">ROUND(STDEV(AI44:AR44),2)</f>
        <v>0.03</v>
      </c>
    </row>
    <row r="45" spans="1:55" x14ac:dyDescent="0.35">
      <c r="A45" t="s">
        <v>3</v>
      </c>
      <c r="B45">
        <v>-5.4820000000000002</v>
      </c>
      <c r="C45">
        <v>-5.2789999999999999</v>
      </c>
      <c r="D45">
        <v>-5.3529999999999998</v>
      </c>
      <c r="E45">
        <v>-5.0039999999999996</v>
      </c>
      <c r="F45">
        <v>-5.1890000000000001</v>
      </c>
      <c r="G45">
        <v>-5.3419999999999996</v>
      </c>
      <c r="H45">
        <v>-5.5750000000000002</v>
      </c>
      <c r="I45">
        <v>-5.3419999999999996</v>
      </c>
      <c r="J45">
        <v>-4.8550000000000004</v>
      </c>
      <c r="K45">
        <v>-5.18</v>
      </c>
      <c r="L45">
        <f t="shared" si="17"/>
        <v>-5.2600999999999996</v>
      </c>
      <c r="M45">
        <f t="shared" si="18"/>
        <v>7.0000000000000007E-2</v>
      </c>
      <c r="U45" s="4"/>
      <c r="V45" s="2">
        <f t="shared" si="20"/>
        <v>0.21</v>
      </c>
      <c r="AG45" s="2"/>
      <c r="AH45" t="s">
        <v>3</v>
      </c>
      <c r="AI45">
        <v>-5.3010000000000002</v>
      </c>
      <c r="AJ45">
        <v>-4.8659999999999997</v>
      </c>
      <c r="AK45">
        <v>-4.9320000000000004</v>
      </c>
      <c r="AL45">
        <v>-4.673</v>
      </c>
      <c r="AM45">
        <v>-5.17</v>
      </c>
      <c r="AN45">
        <v>-4.9969999999999999</v>
      </c>
      <c r="AO45">
        <v>-5.2370000000000001</v>
      </c>
      <c r="AP45">
        <v>-5.0839999999999996</v>
      </c>
      <c r="AQ45">
        <v>-5.1319999999999997</v>
      </c>
      <c r="AR45">
        <v>-5.0110000000000001</v>
      </c>
      <c r="AS45">
        <f>AVERAGE(AI45:AR45)</f>
        <v>-5.0403000000000002</v>
      </c>
      <c r="AT45">
        <f t="shared" si="19"/>
        <v>0.06</v>
      </c>
      <c r="BC45">
        <f t="shared" si="21"/>
        <v>0.19</v>
      </c>
    </row>
    <row r="46" spans="1:55" x14ac:dyDescent="0.35">
      <c r="A46" t="s">
        <v>4</v>
      </c>
      <c r="B46">
        <v>-18.54</v>
      </c>
      <c r="C46">
        <v>-17.736000000000001</v>
      </c>
      <c r="D46">
        <v>-18.032</v>
      </c>
      <c r="E46">
        <v>-18.437000000000001</v>
      </c>
      <c r="F46">
        <v>-17.637</v>
      </c>
      <c r="G46">
        <v>-18.120999999999999</v>
      </c>
      <c r="H46" t="s">
        <v>6</v>
      </c>
      <c r="I46">
        <v>-18.395</v>
      </c>
      <c r="J46">
        <v>-18.623999999999999</v>
      </c>
      <c r="K46">
        <v>-18.161999999999999</v>
      </c>
      <c r="L46">
        <f t="shared" si="17"/>
        <v>-18.187111111111111</v>
      </c>
      <c r="M46">
        <f t="shared" si="18"/>
        <v>0.11</v>
      </c>
      <c r="U46" s="4"/>
      <c r="V46" s="2">
        <f t="shared" si="20"/>
        <v>0.35</v>
      </c>
      <c r="AG46" s="2"/>
      <c r="AH46" t="s">
        <v>4</v>
      </c>
      <c r="AI46">
        <v>-17.402999999999999</v>
      </c>
      <c r="AJ46">
        <v>-17.751000000000001</v>
      </c>
      <c r="AK46">
        <v>-17.721</v>
      </c>
      <c r="AL46">
        <v>-17.193000000000001</v>
      </c>
      <c r="AM46">
        <v>-17.331</v>
      </c>
      <c r="AN46" t="s">
        <v>30</v>
      </c>
      <c r="AO46">
        <v>-18.718</v>
      </c>
      <c r="AP46">
        <v>-17.844999999999999</v>
      </c>
      <c r="AQ46">
        <v>-17.759</v>
      </c>
      <c r="AR46">
        <v>-17.593</v>
      </c>
      <c r="AS46">
        <f>AVERAGE(AI46:AR46)</f>
        <v>-17.701555555555554</v>
      </c>
      <c r="AT46">
        <f t="shared" si="19"/>
        <v>0.14000000000000001</v>
      </c>
      <c r="BC46">
        <f>ROUND(STDEV(AI46:AR46),2)</f>
        <v>0.44</v>
      </c>
    </row>
    <row r="47" spans="1:55" x14ac:dyDescent="0.35">
      <c r="A47" t="s">
        <v>5</v>
      </c>
      <c r="B47">
        <v>15.616</v>
      </c>
      <c r="C47">
        <v>15.597</v>
      </c>
      <c r="D47">
        <v>15.622</v>
      </c>
      <c r="E47">
        <v>15.621</v>
      </c>
      <c r="F47">
        <v>15.62</v>
      </c>
      <c r="G47">
        <v>15.601000000000001</v>
      </c>
      <c r="H47">
        <v>15.621</v>
      </c>
      <c r="I47">
        <v>15.616</v>
      </c>
      <c r="J47">
        <v>15.622</v>
      </c>
      <c r="K47">
        <v>15.62</v>
      </c>
      <c r="L47">
        <f t="shared" si="17"/>
        <v>15.615600000000001</v>
      </c>
      <c r="M47">
        <f t="shared" si="18"/>
        <v>0</v>
      </c>
      <c r="U47" s="4"/>
      <c r="V47" s="2">
        <f t="shared" si="20"/>
        <v>0.01</v>
      </c>
      <c r="AG47" s="2"/>
      <c r="AH47" t="s">
        <v>5</v>
      </c>
      <c r="AI47">
        <v>6.274</v>
      </c>
      <c r="AJ47">
        <v>6.2729999999999997</v>
      </c>
      <c r="AK47">
        <v>6.25</v>
      </c>
      <c r="AL47">
        <v>6.2619999999999996</v>
      </c>
      <c r="AM47">
        <v>6.274</v>
      </c>
      <c r="AN47">
        <v>6.2729999999999997</v>
      </c>
      <c r="AO47">
        <v>6.2709999999999999</v>
      </c>
      <c r="AP47">
        <v>6.26</v>
      </c>
      <c r="AQ47">
        <v>6.274</v>
      </c>
      <c r="AR47">
        <v>6.2789999999999999</v>
      </c>
      <c r="AS47">
        <f>AVERAGE(AI47:AR47)</f>
        <v>6.2690000000000001</v>
      </c>
      <c r="AT47">
        <f t="shared" si="19"/>
        <v>0</v>
      </c>
      <c r="BC47">
        <f t="shared" si="21"/>
        <v>0.01</v>
      </c>
    </row>
    <row r="48" spans="1:55" x14ac:dyDescent="0.35">
      <c r="A48" t="s">
        <v>7</v>
      </c>
      <c r="B48">
        <f>B47-(B46+B45+B44+B43)</f>
        <v>-7.286999999999999</v>
      </c>
      <c r="C48">
        <f t="shared" ref="C48:K48" si="22">C47-(C46+C45+C44+C43)</f>
        <v>-8.9290000000000003</v>
      </c>
      <c r="D48">
        <f t="shared" si="22"/>
        <v>-7.9550000000000054</v>
      </c>
      <c r="E48">
        <f t="shared" si="22"/>
        <v>-8.2129999999999956</v>
      </c>
      <c r="F48">
        <f t="shared" si="22"/>
        <v>-8.8529999999999998</v>
      </c>
      <c r="G48">
        <f t="shared" si="22"/>
        <v>-7.8230000000000022</v>
      </c>
      <c r="H48" t="s">
        <v>6</v>
      </c>
      <c r="I48">
        <f t="shared" si="22"/>
        <v>-8.3950000000000031</v>
      </c>
      <c r="J48">
        <f t="shared" si="22"/>
        <v>-7.9129999999999967</v>
      </c>
      <c r="K48">
        <f t="shared" si="22"/>
        <v>-8.0739999999999998</v>
      </c>
      <c r="L48">
        <f t="shared" si="17"/>
        <v>-8.160222222222222</v>
      </c>
      <c r="M48">
        <f t="shared" si="18"/>
        <v>0.16</v>
      </c>
      <c r="N48">
        <v>-10.27</v>
      </c>
      <c r="O48">
        <f>N48-L48</f>
        <v>-2.1097777777777775</v>
      </c>
      <c r="P48">
        <v>-8.2100000000000009</v>
      </c>
      <c r="Q48">
        <f>N48-P48</f>
        <v>-2.0599999999999987</v>
      </c>
      <c r="R48">
        <v>1.53</v>
      </c>
      <c r="S48">
        <f>ABS(O48)</f>
        <v>2.1097777777777775</v>
      </c>
      <c r="T48">
        <f>ABS(Q48)</f>
        <v>2.0599999999999987</v>
      </c>
      <c r="U48" s="4">
        <f>ABS(R48)</f>
        <v>1.53</v>
      </c>
      <c r="V48" s="2"/>
      <c r="AG48" s="2"/>
      <c r="AH48" t="s">
        <v>7</v>
      </c>
      <c r="AI48">
        <f>AI47-(AI46+AI45+AI44+AI43)</f>
        <v>-9.0689999999999991</v>
      </c>
      <c r="AJ48">
        <f>AJ47-(AJ46+AJ45+AJ44+AJ43)</f>
        <v>-9.3640000000000008</v>
      </c>
      <c r="AK48">
        <f>AK47-(AK46+AK45+AK44+AK43)</f>
        <v>-9.5990000000000002</v>
      </c>
      <c r="AL48">
        <f>AL47-(AL46+AL45+AL44+AL43)</f>
        <v>-10.11</v>
      </c>
      <c r="AM48">
        <f>AM47-(AM46+AM45+AM44+AM43)</f>
        <v>-9.4350000000000023</v>
      </c>
      <c r="AN48" t="s">
        <v>6</v>
      </c>
      <c r="AO48">
        <f>AO47-(AO46+AO45+AO44+AO43)</f>
        <v>-7.8970000000000029</v>
      </c>
      <c r="AP48">
        <f>AP47-(AP46+AP45+AP44+AP43)</f>
        <v>-8.4450000000000021</v>
      </c>
      <c r="AQ48">
        <f>AQ47-(AQ46+AQ45+AQ44+AQ43)</f>
        <v>-9.1539999999999999</v>
      </c>
      <c r="AR48">
        <f>AR47-(AR46+AR45+AR44+AR43)</f>
        <v>-9.0560000000000045</v>
      </c>
      <c r="AS48">
        <f>AS47-(AS46+AS45+AS44+AS43)</f>
        <v>-9.1556444444444534</v>
      </c>
      <c r="AT48">
        <f t="shared" si="19"/>
        <v>0.2</v>
      </c>
      <c r="AU48">
        <v>-10.27</v>
      </c>
      <c r="AV48">
        <f>AU48-AS48</f>
        <v>-1.1143555555555462</v>
      </c>
      <c r="AW48">
        <v>-8.2100000000000009</v>
      </c>
      <c r="AX48">
        <f>AU48-AW48</f>
        <v>-2.0599999999999987</v>
      </c>
      <c r="AY48">
        <v>1.53</v>
      </c>
      <c r="AZ48">
        <f>ABS(AV48)</f>
        <v>1.1143555555555462</v>
      </c>
      <c r="BA48">
        <f>ABS(AX48)</f>
        <v>2.0599999999999987</v>
      </c>
      <c r="BB48">
        <f>ABS(AY48)</f>
        <v>1.53</v>
      </c>
    </row>
    <row r="49" spans="1:55" x14ac:dyDescent="0.35">
      <c r="U49" s="4"/>
      <c r="V49" s="2">
        <f>SQRT(POWER(V43,2)+POWER(V44,2)+POWER(V45,2)+POWER(V46,2)+POWER(V47,2))/SQRT(10)</f>
        <v>0.15706686474237649</v>
      </c>
      <c r="AG49" s="2"/>
      <c r="BC49">
        <f>SQRT(POWER(BC43,2)+POWER(BC44,2)+POWER(BC45,2)+POWER(BC46,2)+POWER(BC47,2))/SQRT(10)</f>
        <v>0.16979399282660149</v>
      </c>
    </row>
    <row r="50" spans="1:55" x14ac:dyDescent="0.35">
      <c r="A50" t="s">
        <v>11</v>
      </c>
      <c r="U50" s="4"/>
      <c r="V50" s="2"/>
      <c r="AG50" s="2"/>
      <c r="AH50" t="s">
        <v>11</v>
      </c>
    </row>
    <row r="51" spans="1:55" x14ac:dyDescent="0.35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 t="s">
        <v>12</v>
      </c>
      <c r="M51" t="s">
        <v>13</v>
      </c>
      <c r="N51" t="s">
        <v>19</v>
      </c>
      <c r="O51" t="s">
        <v>35</v>
      </c>
      <c r="P51" t="s">
        <v>31</v>
      </c>
      <c r="Q51" t="s">
        <v>32</v>
      </c>
      <c r="R51" t="s">
        <v>34</v>
      </c>
      <c r="S51" t="s">
        <v>39</v>
      </c>
      <c r="T51" t="s">
        <v>40</v>
      </c>
      <c r="U51" s="4" t="s">
        <v>41</v>
      </c>
      <c r="V51" s="5" t="s">
        <v>54</v>
      </c>
      <c r="AG51" s="2"/>
      <c r="AI51">
        <v>1</v>
      </c>
      <c r="AJ51">
        <v>2</v>
      </c>
      <c r="AK51">
        <v>3</v>
      </c>
      <c r="AL51">
        <v>4</v>
      </c>
      <c r="AM51">
        <v>5</v>
      </c>
      <c r="AN51">
        <v>6</v>
      </c>
      <c r="AO51">
        <v>7</v>
      </c>
      <c r="AP51">
        <v>8</v>
      </c>
      <c r="AQ51">
        <v>9</v>
      </c>
      <c r="AR51">
        <v>10</v>
      </c>
      <c r="AS51" t="s">
        <v>12</v>
      </c>
      <c r="AT51" t="s">
        <v>13</v>
      </c>
      <c r="AU51" t="s">
        <v>19</v>
      </c>
      <c r="AV51" t="s">
        <v>35</v>
      </c>
      <c r="AW51" t="s">
        <v>31</v>
      </c>
      <c r="AX51" t="s">
        <v>32</v>
      </c>
      <c r="AY51" t="s">
        <v>34</v>
      </c>
      <c r="AZ51" t="s">
        <v>39</v>
      </c>
      <c r="BA51" t="s">
        <v>40</v>
      </c>
      <c r="BB51" t="s">
        <v>41</v>
      </c>
      <c r="BC51" s="3" t="s">
        <v>54</v>
      </c>
    </row>
    <row r="52" spans="1:55" x14ac:dyDescent="0.35">
      <c r="A52" t="s">
        <v>1</v>
      </c>
      <c r="B52">
        <v>87.043000000000006</v>
      </c>
      <c r="C52">
        <v>86.923000000000002</v>
      </c>
      <c r="D52">
        <v>87.194999999999993</v>
      </c>
      <c r="E52">
        <v>87.228999999999999</v>
      </c>
      <c r="F52">
        <v>86.847999999999999</v>
      </c>
      <c r="G52">
        <v>87.358000000000004</v>
      </c>
      <c r="H52">
        <v>87.492000000000004</v>
      </c>
      <c r="I52">
        <v>87.325999999999993</v>
      </c>
      <c r="J52">
        <v>86.947000000000003</v>
      </c>
      <c r="K52">
        <v>87.540999999999997</v>
      </c>
      <c r="L52">
        <f t="shared" ref="L52:L57" si="23">AVERAGE(B52:K52)</f>
        <v>87.190200000000004</v>
      </c>
      <c r="M52">
        <f t="shared" ref="M52:M57" si="24">ROUND(STDEV(B52:K52)/SQRT(10),2)</f>
        <v>0.08</v>
      </c>
      <c r="U52" s="4"/>
      <c r="V52" s="2">
        <f>ROUND(STDEV(B52:K52),2)</f>
        <v>0.24</v>
      </c>
      <c r="AG52" s="2"/>
      <c r="AH52" t="s">
        <v>1</v>
      </c>
      <c r="AI52">
        <v>56.329000000000001</v>
      </c>
      <c r="AJ52">
        <v>56.344000000000001</v>
      </c>
      <c r="AK52">
        <v>56.643999999999998</v>
      </c>
      <c r="AL52">
        <v>56.444000000000003</v>
      </c>
      <c r="AM52">
        <v>56.231000000000002</v>
      </c>
      <c r="AN52">
        <v>56.658000000000001</v>
      </c>
      <c r="AO52">
        <v>56.423000000000002</v>
      </c>
      <c r="AP52">
        <v>56.226999999999997</v>
      </c>
      <c r="AQ52">
        <v>56.177</v>
      </c>
      <c r="AR52">
        <v>56.466000000000001</v>
      </c>
      <c r="AS52">
        <f t="shared" ref="AS52:AS57" si="25">AVERAGE(AI52:AR52)</f>
        <v>56.394300000000001</v>
      </c>
      <c r="AT52">
        <f t="shared" ref="AT52:AT57" si="26">ROUND(STDEV(AI52:AR52)/SQRT(10),2)</f>
        <v>0.05</v>
      </c>
      <c r="BC52">
        <f>ROUND(STDEV(AI52:AR52),2)</f>
        <v>0.17</v>
      </c>
    </row>
    <row r="53" spans="1:55" x14ac:dyDescent="0.35">
      <c r="A53" t="s">
        <v>2</v>
      </c>
      <c r="B53">
        <v>-2.1349999999999998</v>
      </c>
      <c r="C53">
        <v>-2.1549999999999998</v>
      </c>
      <c r="D53">
        <v>-2.1989999999999998</v>
      </c>
      <c r="E53">
        <v>-2.1930000000000001</v>
      </c>
      <c r="F53">
        <v>-2.16</v>
      </c>
      <c r="G53">
        <v>-2.1800000000000002</v>
      </c>
      <c r="H53">
        <v>-2.1659999999999999</v>
      </c>
      <c r="I53">
        <v>-2.1280000000000001</v>
      </c>
      <c r="J53">
        <v>-2.153</v>
      </c>
      <c r="K53">
        <v>-2.1589999999999998</v>
      </c>
      <c r="L53">
        <f t="shared" si="23"/>
        <v>-2.1627999999999998</v>
      </c>
      <c r="M53">
        <f t="shared" si="24"/>
        <v>0.01</v>
      </c>
      <c r="U53" s="4"/>
      <c r="V53" s="2">
        <f t="shared" ref="V53:V57" si="27">ROUND(STDEV(B53:K53),2)</f>
        <v>0.02</v>
      </c>
      <c r="AG53" s="2"/>
      <c r="AH53" t="s">
        <v>2</v>
      </c>
      <c r="AI53">
        <v>-2.0449999999999999</v>
      </c>
      <c r="AJ53">
        <v>-1.982</v>
      </c>
      <c r="AK53">
        <v>-2.0670000000000002</v>
      </c>
      <c r="AL53">
        <v>-2.08</v>
      </c>
      <c r="AM53">
        <v>-2.052</v>
      </c>
      <c r="AN53">
        <v>-2.0680000000000001</v>
      </c>
      <c r="AO53">
        <v>-2.0459999999999998</v>
      </c>
      <c r="AP53">
        <v>-2.0150000000000001</v>
      </c>
      <c r="AQ53">
        <v>-2.0190000000000001</v>
      </c>
      <c r="AR53">
        <v>-2.02</v>
      </c>
      <c r="AS53">
        <f t="shared" si="25"/>
        <v>-2.0393999999999997</v>
      </c>
      <c r="AT53">
        <f t="shared" si="26"/>
        <v>0.01</v>
      </c>
      <c r="BC53">
        <f t="shared" ref="BC53:BC57" si="28">ROUND(STDEV(AI53:AR53),2)</f>
        <v>0.03</v>
      </c>
    </row>
    <row r="54" spans="1:55" x14ac:dyDescent="0.35">
      <c r="A54" t="s">
        <v>3</v>
      </c>
      <c r="B54">
        <v>-3.4369999999999998</v>
      </c>
      <c r="C54">
        <v>-3.53</v>
      </c>
      <c r="D54">
        <v>-3.5089999999999999</v>
      </c>
      <c r="E54">
        <v>-3.3820000000000001</v>
      </c>
      <c r="F54">
        <v>-3.8140000000000001</v>
      </c>
      <c r="G54">
        <v>-3.2410000000000001</v>
      </c>
      <c r="H54">
        <v>-3.4980000000000002</v>
      </c>
      <c r="I54">
        <v>-3.2210000000000001</v>
      </c>
      <c r="J54">
        <v>-3.5529999999999999</v>
      </c>
      <c r="K54">
        <v>-3.4239999999999999</v>
      </c>
      <c r="L54">
        <f t="shared" si="23"/>
        <v>-3.4609000000000001</v>
      </c>
      <c r="M54">
        <f t="shared" si="24"/>
        <v>0.05</v>
      </c>
      <c r="U54" s="4"/>
      <c r="V54" s="2">
        <f t="shared" si="27"/>
        <v>0.17</v>
      </c>
      <c r="AG54" s="2"/>
      <c r="AH54" t="s">
        <v>3</v>
      </c>
      <c r="AI54">
        <v>-3.2250000000000001</v>
      </c>
      <c r="AJ54">
        <v>-3.2789999999999999</v>
      </c>
      <c r="AK54">
        <v>-3.0569999999999999</v>
      </c>
      <c r="AL54">
        <v>-3.847</v>
      </c>
      <c r="AM54">
        <v>-3.4119999999999999</v>
      </c>
      <c r="AN54">
        <v>-3.1659999999999999</v>
      </c>
      <c r="AO54">
        <v>-3.6920000000000002</v>
      </c>
      <c r="AP54">
        <v>-3.4039999999999999</v>
      </c>
      <c r="AQ54">
        <v>-3.492</v>
      </c>
      <c r="AR54">
        <v>-3.407</v>
      </c>
      <c r="AS54">
        <f t="shared" si="25"/>
        <v>-3.3981000000000003</v>
      </c>
      <c r="AT54">
        <f t="shared" si="26"/>
        <v>0.08</v>
      </c>
      <c r="BC54">
        <f t="shared" si="28"/>
        <v>0.24</v>
      </c>
    </row>
    <row r="55" spans="1:55" x14ac:dyDescent="0.35">
      <c r="A55" t="s">
        <v>4</v>
      </c>
      <c r="B55">
        <v>-13.404</v>
      </c>
      <c r="C55">
        <v>-12.180999999999999</v>
      </c>
      <c r="D55">
        <v>-12.339</v>
      </c>
      <c r="E55">
        <v>-12.835000000000001</v>
      </c>
      <c r="F55">
        <v>-13.333</v>
      </c>
      <c r="G55">
        <v>-13.32</v>
      </c>
      <c r="H55">
        <v>-11.657</v>
      </c>
      <c r="I55">
        <v>-12.497999999999999</v>
      </c>
      <c r="J55">
        <v>-12.994</v>
      </c>
      <c r="K55">
        <v>-12.67</v>
      </c>
      <c r="L55">
        <f t="shared" si="23"/>
        <v>-12.723100000000001</v>
      </c>
      <c r="M55">
        <f t="shared" si="24"/>
        <v>0.18</v>
      </c>
      <c r="U55" s="4"/>
      <c r="V55" s="2">
        <f t="shared" si="27"/>
        <v>0.56999999999999995</v>
      </c>
      <c r="AG55" s="2"/>
      <c r="AH55" t="s">
        <v>4</v>
      </c>
      <c r="AI55">
        <v>-12.488</v>
      </c>
      <c r="AJ55">
        <v>-13.093</v>
      </c>
      <c r="AK55" t="s">
        <v>30</v>
      </c>
      <c r="AL55">
        <v>-12.58</v>
      </c>
      <c r="AM55">
        <v>-12.333</v>
      </c>
      <c r="AN55">
        <v>-12.023999999999999</v>
      </c>
      <c r="AO55">
        <v>-13.12</v>
      </c>
      <c r="AP55">
        <v>-13.051</v>
      </c>
      <c r="AQ55" t="s">
        <v>30</v>
      </c>
      <c r="AR55">
        <v>-12.401999999999999</v>
      </c>
      <c r="AS55">
        <f t="shared" si="25"/>
        <v>-12.636375000000001</v>
      </c>
      <c r="AT55">
        <f t="shared" si="26"/>
        <v>0.13</v>
      </c>
      <c r="BC55">
        <f>ROUND(STDEV(AI55:AR55),2)</f>
        <v>0.41</v>
      </c>
    </row>
    <row r="56" spans="1:55" x14ac:dyDescent="0.35">
      <c r="A56" t="s">
        <v>5</v>
      </c>
      <c r="B56">
        <v>59.872</v>
      </c>
      <c r="C56">
        <v>59.795000000000002</v>
      </c>
      <c r="D56">
        <v>59.871000000000002</v>
      </c>
      <c r="E56">
        <v>59.875999999999998</v>
      </c>
      <c r="F56">
        <v>59.917000000000002</v>
      </c>
      <c r="G56">
        <v>59.875</v>
      </c>
      <c r="H56">
        <v>59.917000000000002</v>
      </c>
      <c r="I56">
        <v>59.914000000000001</v>
      </c>
      <c r="J56">
        <v>59.863999999999997</v>
      </c>
      <c r="K56">
        <v>59.866</v>
      </c>
      <c r="L56">
        <f t="shared" si="23"/>
        <v>59.876700000000007</v>
      </c>
      <c r="M56">
        <f t="shared" si="24"/>
        <v>0.01</v>
      </c>
      <c r="U56" s="4"/>
      <c r="V56" s="2">
        <f t="shared" si="27"/>
        <v>0.04</v>
      </c>
      <c r="AG56" s="2"/>
      <c r="AH56" t="s">
        <v>5</v>
      </c>
      <c r="AI56">
        <v>29.611999999999998</v>
      </c>
      <c r="AJ56">
        <v>29.663</v>
      </c>
      <c r="AK56">
        <v>29.622</v>
      </c>
      <c r="AL56">
        <v>29.699000000000002</v>
      </c>
      <c r="AM56">
        <v>29.623000000000001</v>
      </c>
      <c r="AN56">
        <v>29.696000000000002</v>
      </c>
      <c r="AO56">
        <v>29.693000000000001</v>
      </c>
      <c r="AP56">
        <v>29.603000000000002</v>
      </c>
      <c r="AQ56">
        <v>29.541</v>
      </c>
      <c r="AR56">
        <v>29.681000000000001</v>
      </c>
      <c r="AS56">
        <f t="shared" si="25"/>
        <v>29.6433</v>
      </c>
      <c r="AT56">
        <f t="shared" si="26"/>
        <v>0.02</v>
      </c>
      <c r="BC56">
        <f t="shared" si="28"/>
        <v>0.05</v>
      </c>
    </row>
    <row r="57" spans="1:55" x14ac:dyDescent="0.35">
      <c r="A57" t="s">
        <v>7</v>
      </c>
      <c r="B57">
        <f>B56-(B55+B54+B53+B52)</f>
        <v>-8.1950000000000074</v>
      </c>
      <c r="C57">
        <f t="shared" ref="C57:K57" si="29">C56-(C55+C54+C53+C52)</f>
        <v>-9.2620000000000005</v>
      </c>
      <c r="D57">
        <f t="shared" si="29"/>
        <v>-9.2769999999999939</v>
      </c>
      <c r="E57">
        <f t="shared" si="29"/>
        <v>-8.9429999999999907</v>
      </c>
      <c r="F57">
        <f t="shared" si="29"/>
        <v>-7.6239999999999952</v>
      </c>
      <c r="G57">
        <f t="shared" si="29"/>
        <v>-8.7420000000000044</v>
      </c>
      <c r="H57">
        <f t="shared" si="29"/>
        <v>-10.254000000000005</v>
      </c>
      <c r="I57">
        <f t="shared" si="29"/>
        <v>-9.5649999999999835</v>
      </c>
      <c r="J57">
        <f t="shared" si="29"/>
        <v>-8.3830000000000027</v>
      </c>
      <c r="K57">
        <f t="shared" si="29"/>
        <v>-9.421999999999997</v>
      </c>
      <c r="L57">
        <f t="shared" si="23"/>
        <v>-8.9666999999999977</v>
      </c>
      <c r="M57">
        <f t="shared" si="24"/>
        <v>0.24</v>
      </c>
      <c r="N57">
        <v>-9.7100000000000009</v>
      </c>
      <c r="O57">
        <f>N57-L57</f>
        <v>-0.74330000000000318</v>
      </c>
      <c r="P57">
        <v>-8.82</v>
      </c>
      <c r="Q57">
        <f>N57-P57</f>
        <v>-0.89000000000000057</v>
      </c>
      <c r="R57">
        <v>-0.69</v>
      </c>
      <c r="S57">
        <f>ABS(O57)</f>
        <v>0.74330000000000318</v>
      </c>
      <c r="T57">
        <f>ABS(Q57)</f>
        <v>0.89000000000000057</v>
      </c>
      <c r="U57" s="4">
        <f>ABS(R57)</f>
        <v>0.69</v>
      </c>
      <c r="V57" s="2"/>
      <c r="AG57" s="2"/>
      <c r="AH57" t="s">
        <v>7</v>
      </c>
      <c r="AI57">
        <f>AI56-(AI55+AI54+AI53+AI52)</f>
        <v>-8.9589999999999996</v>
      </c>
      <c r="AJ57">
        <f>AJ56-(AJ55+AJ54+AJ53+AJ52)</f>
        <v>-8.3270000000000017</v>
      </c>
      <c r="AK57" t="s">
        <v>6</v>
      </c>
      <c r="AL57">
        <f>AL56-(AL55+AL54+AL53+AL52)</f>
        <v>-8.2380000000000031</v>
      </c>
      <c r="AM57">
        <f>AM56-(AM55+AM54+AM53+AM52)</f>
        <v>-8.8109999999999964</v>
      </c>
      <c r="AN57">
        <f>AN56-(AN55+AN54+AN53+AN52)</f>
        <v>-9.7040000000000042</v>
      </c>
      <c r="AO57">
        <f>AO56-(AO55+AO54+AO53+AO52)</f>
        <v>-7.8720000000000034</v>
      </c>
      <c r="AP57">
        <f>AP56-(AP55+AP54+AP53+AP52)</f>
        <v>-8.1539999999999964</v>
      </c>
      <c r="AQ57" t="s">
        <v>6</v>
      </c>
      <c r="AR57">
        <f>AR56-(AR55+AR54+AR53+AR52)</f>
        <v>-8.9559999999999995</v>
      </c>
      <c r="AS57">
        <f t="shared" si="25"/>
        <v>-8.6276250000000001</v>
      </c>
      <c r="AT57">
        <f t="shared" si="26"/>
        <v>0.19</v>
      </c>
      <c r="AU57">
        <v>-9.7100000000000009</v>
      </c>
      <c r="AV57">
        <f>AU57-AS57</f>
        <v>-1.0823750000000008</v>
      </c>
      <c r="AW57">
        <v>-8.82</v>
      </c>
      <c r="AX57">
        <f>AU57-AW57</f>
        <v>-0.89000000000000057</v>
      </c>
      <c r="AY57">
        <v>-0.69</v>
      </c>
      <c r="AZ57">
        <f>ABS(AV57)</f>
        <v>1.0823750000000008</v>
      </c>
      <c r="BA57">
        <f>ABS(AX57)</f>
        <v>0.89000000000000057</v>
      </c>
      <c r="BB57">
        <f>ABS(AY57)</f>
        <v>0.69</v>
      </c>
    </row>
    <row r="58" spans="1:55" x14ac:dyDescent="0.35">
      <c r="U58" s="4"/>
      <c r="V58" s="2">
        <f>SQRT(POWER(V52,2)+POWER(V53,2)+POWER(V54,2)+POWER(V55,2)+POWER(V56,2))/SQRT(10)</f>
        <v>0.20332240407785854</v>
      </c>
      <c r="AG58" s="2"/>
      <c r="BC58">
        <f>SQRT(POWER(BC52,2)+POWER(BC53,2)+POWER(BC54,2)+POWER(BC55,2)+POWER(BC56,2))/SQRT(10)</f>
        <v>0.16062378404209007</v>
      </c>
    </row>
    <row r="59" spans="1:55" x14ac:dyDescent="0.35">
      <c r="A59" t="s">
        <v>15</v>
      </c>
      <c r="U59" s="4"/>
      <c r="V59" s="2"/>
      <c r="AG59" s="2"/>
      <c r="AH59" t="s">
        <v>15</v>
      </c>
    </row>
    <row r="60" spans="1:55" x14ac:dyDescent="0.3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 t="s">
        <v>12</v>
      </c>
      <c r="M60" t="s">
        <v>13</v>
      </c>
      <c r="N60" t="s">
        <v>19</v>
      </c>
      <c r="O60" t="s">
        <v>35</v>
      </c>
      <c r="P60" t="s">
        <v>31</v>
      </c>
      <c r="Q60" t="s">
        <v>32</v>
      </c>
      <c r="R60" t="s">
        <v>34</v>
      </c>
      <c r="S60" t="s">
        <v>39</v>
      </c>
      <c r="T60" t="s">
        <v>40</v>
      </c>
      <c r="U60" s="4" t="s">
        <v>41</v>
      </c>
      <c r="V60" s="5" t="s">
        <v>54</v>
      </c>
      <c r="AG60" s="2"/>
      <c r="AI60">
        <v>1</v>
      </c>
      <c r="AJ60">
        <v>2</v>
      </c>
      <c r="AK60">
        <v>3</v>
      </c>
      <c r="AL60">
        <v>4</v>
      </c>
      <c r="AM60">
        <v>5</v>
      </c>
      <c r="AN60">
        <v>6</v>
      </c>
      <c r="AO60">
        <v>7</v>
      </c>
      <c r="AP60">
        <v>8</v>
      </c>
      <c r="AQ60">
        <v>9</v>
      </c>
      <c r="AR60">
        <v>10</v>
      </c>
      <c r="AS60" t="s">
        <v>12</v>
      </c>
      <c r="AT60" t="s">
        <v>13</v>
      </c>
      <c r="AU60" t="s">
        <v>19</v>
      </c>
      <c r="AV60" t="s">
        <v>35</v>
      </c>
      <c r="AW60" t="s">
        <v>31</v>
      </c>
      <c r="AX60" t="s">
        <v>32</v>
      </c>
      <c r="AY60" t="s">
        <v>34</v>
      </c>
      <c r="AZ60" t="s">
        <v>39</v>
      </c>
      <c r="BA60" t="s">
        <v>40</v>
      </c>
      <c r="BB60" t="s">
        <v>41</v>
      </c>
      <c r="BC60" s="3" t="s">
        <v>54</v>
      </c>
    </row>
    <row r="61" spans="1:55" x14ac:dyDescent="0.35">
      <c r="A61" t="s">
        <v>1</v>
      </c>
      <c r="B61">
        <v>25.088000000000001</v>
      </c>
      <c r="C61">
        <v>25.623000000000001</v>
      </c>
      <c r="D61">
        <v>25.366</v>
      </c>
      <c r="E61">
        <v>25.292999999999999</v>
      </c>
      <c r="F61">
        <v>25.196999999999999</v>
      </c>
      <c r="G61">
        <v>25.405999999999999</v>
      </c>
      <c r="H61">
        <v>25.279</v>
      </c>
      <c r="I61">
        <v>25.268999999999998</v>
      </c>
      <c r="J61">
        <v>25.265000000000001</v>
      </c>
      <c r="K61">
        <v>25.437999999999999</v>
      </c>
      <c r="L61">
        <f t="shared" ref="L61:L66" si="30">AVERAGE(B61:K61)</f>
        <v>25.322399999999998</v>
      </c>
      <c r="M61">
        <f t="shared" ref="M61:M66" si="31">ROUND(STDEV(B61:K61)/SQRT(10),2)</f>
        <v>0.05</v>
      </c>
      <c r="U61" s="4"/>
      <c r="V61" s="2">
        <f>ROUND(STDEV(B61:K61),2)</f>
        <v>0.15</v>
      </c>
      <c r="AG61" s="2"/>
      <c r="AH61" t="s">
        <v>1</v>
      </c>
      <c r="AI61">
        <v>13.816000000000001</v>
      </c>
      <c r="AJ61">
        <v>14.077999999999999</v>
      </c>
      <c r="AK61">
        <v>14.005000000000001</v>
      </c>
      <c r="AL61">
        <v>14.154999999999999</v>
      </c>
      <c r="AM61">
        <v>14.061</v>
      </c>
      <c r="AN61">
        <v>14.212</v>
      </c>
      <c r="AO61">
        <v>13.805</v>
      </c>
      <c r="AP61">
        <v>14.07</v>
      </c>
      <c r="AQ61">
        <v>13.938000000000001</v>
      </c>
      <c r="AR61">
        <v>14.08</v>
      </c>
      <c r="AS61">
        <f t="shared" ref="AS61:AS66" si="32">AVERAGE(AI61:AR61)</f>
        <v>14.022</v>
      </c>
      <c r="AT61">
        <f t="shared" ref="AT61:AT66" si="33">ROUND(STDEV(AI61:AR61)/SQRT(10),2)</f>
        <v>0.04</v>
      </c>
      <c r="BC61">
        <f>ROUND(STDEV(AI61:AR61),2)</f>
        <v>0.13</v>
      </c>
    </row>
    <row r="62" spans="1:55" x14ac:dyDescent="0.35">
      <c r="A62" t="s">
        <v>2</v>
      </c>
      <c r="B62">
        <v>-1.972</v>
      </c>
      <c r="C62">
        <v>-1.9990000000000001</v>
      </c>
      <c r="D62">
        <v>-1.87</v>
      </c>
      <c r="E62">
        <v>-1.94</v>
      </c>
      <c r="F62">
        <v>-1.992</v>
      </c>
      <c r="G62">
        <v>-1.9810000000000001</v>
      </c>
      <c r="H62">
        <v>-1.992</v>
      </c>
      <c r="I62">
        <v>-1.952</v>
      </c>
      <c r="J62">
        <v>-1.96</v>
      </c>
      <c r="K62">
        <v>-2.0249999999999999</v>
      </c>
      <c r="L62">
        <f t="shared" si="30"/>
        <v>-1.9682999999999997</v>
      </c>
      <c r="M62">
        <f t="shared" si="31"/>
        <v>0.01</v>
      </c>
      <c r="U62" s="4"/>
      <c r="V62" s="2">
        <f t="shared" ref="V62:V66" si="34">ROUND(STDEV(B62:K62),2)</f>
        <v>0.04</v>
      </c>
      <c r="AG62" s="2"/>
      <c r="AH62" t="s">
        <v>2</v>
      </c>
      <c r="AI62">
        <v>-1.413</v>
      </c>
      <c r="AJ62">
        <v>-1.38</v>
      </c>
      <c r="AK62">
        <v>-1.42</v>
      </c>
      <c r="AL62">
        <v>-1.421</v>
      </c>
      <c r="AM62">
        <v>-1.3859999999999999</v>
      </c>
      <c r="AN62">
        <v>-1.391</v>
      </c>
      <c r="AO62">
        <v>-1.413</v>
      </c>
      <c r="AP62">
        <v>-1.3520000000000001</v>
      </c>
      <c r="AQ62">
        <v>-1.3779999999999999</v>
      </c>
      <c r="AR62">
        <v>-1.381</v>
      </c>
      <c r="AS62">
        <f t="shared" si="32"/>
        <v>-1.3935000000000002</v>
      </c>
      <c r="AT62">
        <f t="shared" si="33"/>
        <v>0.01</v>
      </c>
      <c r="BC62">
        <f t="shared" ref="BC62:BC66" si="35">ROUND(STDEV(AI62:AR62),2)</f>
        <v>0.02</v>
      </c>
    </row>
    <row r="63" spans="1:55" x14ac:dyDescent="0.35">
      <c r="A63" t="s">
        <v>3</v>
      </c>
      <c r="B63">
        <v>-3.63</v>
      </c>
      <c r="C63">
        <v>-3.484</v>
      </c>
      <c r="D63">
        <v>-3.2349999999999999</v>
      </c>
      <c r="E63">
        <v>-3.613</v>
      </c>
      <c r="F63">
        <v>-3.69</v>
      </c>
      <c r="G63">
        <v>-3.64</v>
      </c>
      <c r="H63">
        <v>-3.44</v>
      </c>
      <c r="I63">
        <v>-3.319</v>
      </c>
      <c r="J63">
        <v>-3.3639999999999999</v>
      </c>
      <c r="K63">
        <v>-3.1440000000000001</v>
      </c>
      <c r="L63">
        <f t="shared" si="30"/>
        <v>-3.4559000000000006</v>
      </c>
      <c r="M63">
        <f t="shared" si="31"/>
        <v>0.06</v>
      </c>
      <c r="U63" s="4"/>
      <c r="V63" s="2">
        <f t="shared" si="34"/>
        <v>0.19</v>
      </c>
      <c r="AG63" s="2"/>
      <c r="AH63" t="s">
        <v>3</v>
      </c>
      <c r="AI63">
        <v>-1.6120000000000001</v>
      </c>
      <c r="AJ63">
        <v>-1.8480000000000001</v>
      </c>
      <c r="AK63">
        <v>-1.5680000000000001</v>
      </c>
      <c r="AL63">
        <v>-2.0089999999999999</v>
      </c>
      <c r="AM63">
        <v>-1.5289999999999999</v>
      </c>
      <c r="AN63">
        <v>-1.869</v>
      </c>
      <c r="AO63">
        <v>-1.6439999999999999</v>
      </c>
      <c r="AP63">
        <v>-1.6870000000000001</v>
      </c>
      <c r="AQ63">
        <v>-1.5149999999999999</v>
      </c>
      <c r="AR63">
        <v>-1.9379999999999999</v>
      </c>
      <c r="AS63">
        <f t="shared" si="32"/>
        <v>-1.7219000000000002</v>
      </c>
      <c r="AT63">
        <f t="shared" si="33"/>
        <v>0.06</v>
      </c>
      <c r="BC63">
        <f t="shared" si="35"/>
        <v>0.18</v>
      </c>
    </row>
    <row r="64" spans="1:55" x14ac:dyDescent="0.35">
      <c r="A64" t="s">
        <v>4</v>
      </c>
      <c r="B64">
        <v>-13.302</v>
      </c>
      <c r="C64">
        <v>-13.93</v>
      </c>
      <c r="D64">
        <v>-12.693</v>
      </c>
      <c r="E64">
        <v>-14.394</v>
      </c>
      <c r="F64">
        <v>-13.712999999999999</v>
      </c>
      <c r="G64">
        <v>-13.069000000000001</v>
      </c>
      <c r="H64">
        <v>-13.521000000000001</v>
      </c>
      <c r="I64">
        <v>-12.856</v>
      </c>
      <c r="J64">
        <v>-13.585000000000001</v>
      </c>
      <c r="K64">
        <v>-13.334</v>
      </c>
      <c r="L64">
        <f t="shared" si="30"/>
        <v>-13.439699999999998</v>
      </c>
      <c r="M64">
        <f t="shared" si="31"/>
        <v>0.16</v>
      </c>
      <c r="U64" s="4"/>
      <c r="V64" s="2">
        <f t="shared" si="34"/>
        <v>0.51</v>
      </c>
      <c r="AG64" s="2"/>
      <c r="AH64" t="s">
        <v>4</v>
      </c>
      <c r="AI64">
        <v>-7.1139999999999999</v>
      </c>
      <c r="AJ64">
        <v>-7.617</v>
      </c>
      <c r="AK64">
        <v>-6.9660000000000002</v>
      </c>
      <c r="AL64">
        <v>-7.7279999999999998</v>
      </c>
      <c r="AM64">
        <v>-6.9809999999999999</v>
      </c>
      <c r="AN64">
        <v>-6.383</v>
      </c>
      <c r="AO64">
        <v>-6.2649999999999997</v>
      </c>
      <c r="AP64">
        <v>-7.0810000000000004</v>
      </c>
      <c r="AQ64">
        <v>-7.2939999999999996</v>
      </c>
      <c r="AR64">
        <v>-7.2770000000000001</v>
      </c>
      <c r="AS64">
        <f t="shared" si="32"/>
        <v>-7.0706000000000007</v>
      </c>
      <c r="AT64">
        <f t="shared" si="33"/>
        <v>0.15</v>
      </c>
      <c r="BC64">
        <f>ROUND(STDEV(AI64:AR64),2)</f>
        <v>0.47</v>
      </c>
    </row>
    <row r="65" spans="1:55" x14ac:dyDescent="0.35">
      <c r="A65" t="s">
        <v>5</v>
      </c>
      <c r="B65">
        <v>2.4740000000000002</v>
      </c>
      <c r="C65">
        <v>2.4729999999999999</v>
      </c>
      <c r="D65">
        <v>2.4660000000000002</v>
      </c>
      <c r="E65">
        <v>2.4300000000000002</v>
      </c>
      <c r="F65">
        <v>2.4319999999999999</v>
      </c>
      <c r="G65">
        <v>2.4830000000000001</v>
      </c>
      <c r="H65">
        <v>2.4260000000000002</v>
      </c>
      <c r="I65">
        <v>2.4420000000000002</v>
      </c>
      <c r="J65">
        <v>2.4630000000000001</v>
      </c>
      <c r="K65">
        <v>2.4279999999999999</v>
      </c>
      <c r="L65">
        <f t="shared" si="30"/>
        <v>2.4517000000000002</v>
      </c>
      <c r="M65">
        <f t="shared" si="31"/>
        <v>0.01</v>
      </c>
      <c r="U65" s="4"/>
      <c r="V65" s="2">
        <f t="shared" si="34"/>
        <v>0.02</v>
      </c>
      <c r="AG65" s="2"/>
      <c r="AH65" t="s">
        <v>5</v>
      </c>
      <c r="AI65">
        <v>-1.232</v>
      </c>
      <c r="AJ65">
        <v>-1.232</v>
      </c>
      <c r="AK65">
        <v>-1.24</v>
      </c>
      <c r="AL65">
        <v>-1.232</v>
      </c>
      <c r="AM65">
        <v>-1.2210000000000001</v>
      </c>
      <c r="AN65">
        <v>-1.22</v>
      </c>
      <c r="AO65">
        <v>-1.214</v>
      </c>
      <c r="AP65">
        <v>-0.77300000000000002</v>
      </c>
      <c r="AQ65">
        <v>-1.232</v>
      </c>
      <c r="AR65">
        <v>-1.234</v>
      </c>
      <c r="AS65">
        <f t="shared" si="32"/>
        <v>-1.1829999999999998</v>
      </c>
      <c r="AT65">
        <f t="shared" si="33"/>
        <v>0.05</v>
      </c>
      <c r="BC65">
        <f t="shared" si="35"/>
        <v>0.14000000000000001</v>
      </c>
    </row>
    <row r="66" spans="1:55" x14ac:dyDescent="0.35">
      <c r="A66" t="s">
        <v>7</v>
      </c>
      <c r="B66">
        <f>B65-(B64+B63+B62+B61)</f>
        <v>-3.7100000000000009</v>
      </c>
      <c r="C66">
        <f t="shared" ref="C66:K66" si="36">C65-(C64+C63+C62+C61)</f>
        <v>-3.737000000000001</v>
      </c>
      <c r="D66">
        <f t="shared" si="36"/>
        <v>-5.1020000000000012</v>
      </c>
      <c r="E66">
        <f t="shared" si="36"/>
        <v>-2.9159999999999964</v>
      </c>
      <c r="F66">
        <f t="shared" si="36"/>
        <v>-3.3699999999999997</v>
      </c>
      <c r="G66">
        <f t="shared" si="36"/>
        <v>-4.232999999999997</v>
      </c>
      <c r="H66">
        <f t="shared" si="36"/>
        <v>-3.8999999999999968</v>
      </c>
      <c r="I66">
        <f t="shared" si="36"/>
        <v>-4.6999999999999957</v>
      </c>
      <c r="J66">
        <f t="shared" si="36"/>
        <v>-3.892999999999998</v>
      </c>
      <c r="K66">
        <f t="shared" si="36"/>
        <v>-4.5069999999999988</v>
      </c>
      <c r="L66">
        <f t="shared" si="30"/>
        <v>-4.0067999999999993</v>
      </c>
      <c r="M66">
        <f t="shared" si="31"/>
        <v>0.2</v>
      </c>
      <c r="N66">
        <v>-5</v>
      </c>
      <c r="O66">
        <f>N66-L66</f>
        <v>-0.99320000000000075</v>
      </c>
      <c r="P66">
        <v>-3.39</v>
      </c>
      <c r="Q66">
        <f>N66-P66</f>
        <v>-1.6099999999999999</v>
      </c>
      <c r="R66">
        <v>-7.0000000000000007E-2</v>
      </c>
      <c r="S66">
        <f>ABS(O66)</f>
        <v>0.99320000000000075</v>
      </c>
      <c r="T66">
        <f>ABS(Q66)</f>
        <v>1.6099999999999999</v>
      </c>
      <c r="U66" s="4">
        <f>ABS(R66)</f>
        <v>7.0000000000000007E-2</v>
      </c>
      <c r="V66" s="2"/>
      <c r="AG66" s="2"/>
      <c r="AH66" t="s">
        <v>7</v>
      </c>
      <c r="AI66">
        <f>AI65-(AI64+AI63+AI62+AI61)</f>
        <v>-4.9090000000000016</v>
      </c>
      <c r="AJ66">
        <f>AJ65-(AJ64+AJ63+AJ62+AJ61)</f>
        <v>-4.4650000000000007</v>
      </c>
      <c r="AK66">
        <f t="shared" ref="AK66:AR66" si="37">AK65-(AK64+AK63+AK62+AK61)</f>
        <v>-5.2910000000000004</v>
      </c>
      <c r="AL66">
        <f t="shared" si="37"/>
        <v>-4.2290000000000001</v>
      </c>
      <c r="AM66">
        <f t="shared" si="37"/>
        <v>-5.386000000000001</v>
      </c>
      <c r="AN66">
        <f t="shared" si="37"/>
        <v>-5.7889999999999988</v>
      </c>
      <c r="AO66">
        <f t="shared" si="37"/>
        <v>-5.697000000000001</v>
      </c>
      <c r="AP66">
        <f t="shared" si="37"/>
        <v>-4.722999999999999</v>
      </c>
      <c r="AQ66">
        <f t="shared" si="37"/>
        <v>-4.9830000000000014</v>
      </c>
      <c r="AR66">
        <f t="shared" si="37"/>
        <v>-4.718</v>
      </c>
      <c r="AS66">
        <f t="shared" si="32"/>
        <v>-5.0190000000000001</v>
      </c>
      <c r="AT66">
        <f t="shared" si="33"/>
        <v>0.16</v>
      </c>
      <c r="AU66">
        <v>-5</v>
      </c>
      <c r="AV66">
        <f>AU66-AS66</f>
        <v>1.9000000000000128E-2</v>
      </c>
      <c r="AW66">
        <v>-3.39</v>
      </c>
      <c r="AX66">
        <f>AU66-AW66</f>
        <v>-1.6099999999999999</v>
      </c>
      <c r="AY66">
        <v>-7.0000000000000007E-2</v>
      </c>
      <c r="AZ66">
        <f>ABS(AV66)</f>
        <v>1.9000000000000128E-2</v>
      </c>
      <c r="BA66">
        <f>ABS(AX66)</f>
        <v>1.6099999999999999</v>
      </c>
      <c r="BB66">
        <f>ABS(AY66)</f>
        <v>7.0000000000000007E-2</v>
      </c>
    </row>
    <row r="67" spans="1:55" x14ac:dyDescent="0.35">
      <c r="U67" s="4"/>
      <c r="V67" s="2">
        <f>SQRT(POWER(V61,2)+POWER(V62,2)+POWER(V63,2)+POWER(V64,2)+POWER(V65,2))/SQRT(10)</f>
        <v>0.17908098726553862</v>
      </c>
      <c r="AG67" s="2"/>
      <c r="BC67">
        <f>SQRT(POWER(BC61,2)+POWER(BC62,2)+POWER(BC63,2)+POWER(BC64,2)+POWER(BC65,2))/SQRT(10)</f>
        <v>0.17035257556021866</v>
      </c>
    </row>
    <row r="68" spans="1:55" x14ac:dyDescent="0.35">
      <c r="A68" t="s">
        <v>16</v>
      </c>
      <c r="U68" s="4"/>
      <c r="V68" s="2"/>
      <c r="AG68" s="2"/>
      <c r="AH68" t="s">
        <v>16</v>
      </c>
    </row>
    <row r="69" spans="1:55" x14ac:dyDescent="0.35"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 t="s">
        <v>12</v>
      </c>
      <c r="M69" t="s">
        <v>13</v>
      </c>
      <c r="N69" t="s">
        <v>19</v>
      </c>
      <c r="O69" t="s">
        <v>35</v>
      </c>
      <c r="P69" t="s">
        <v>31</v>
      </c>
      <c r="Q69" t="s">
        <v>32</v>
      </c>
      <c r="R69" t="s">
        <v>34</v>
      </c>
      <c r="S69" t="s">
        <v>39</v>
      </c>
      <c r="T69" t="s">
        <v>40</v>
      </c>
      <c r="U69" s="4" t="s">
        <v>41</v>
      </c>
      <c r="V69" s="5" t="s">
        <v>54</v>
      </c>
      <c r="AG69" s="2"/>
      <c r="AI69">
        <v>1</v>
      </c>
      <c r="AJ69">
        <v>2</v>
      </c>
      <c r="AK69">
        <v>3</v>
      </c>
      <c r="AL69">
        <v>4</v>
      </c>
      <c r="AM69">
        <v>5</v>
      </c>
      <c r="AN69">
        <v>6</v>
      </c>
      <c r="AO69">
        <v>7</v>
      </c>
      <c r="AP69">
        <v>8</v>
      </c>
      <c r="AQ69">
        <v>9</v>
      </c>
      <c r="AR69">
        <v>10</v>
      </c>
      <c r="AS69" t="s">
        <v>12</v>
      </c>
      <c r="AT69" t="s">
        <v>13</v>
      </c>
      <c r="AU69" t="s">
        <v>19</v>
      </c>
      <c r="AV69" t="s">
        <v>35</v>
      </c>
      <c r="AW69" t="s">
        <v>31</v>
      </c>
      <c r="AX69" t="s">
        <v>32</v>
      </c>
      <c r="AY69" t="s">
        <v>34</v>
      </c>
      <c r="AZ69" t="s">
        <v>39</v>
      </c>
      <c r="BA69" t="s">
        <v>40</v>
      </c>
      <c r="BB69" t="s">
        <v>41</v>
      </c>
      <c r="BC69" s="3" t="s">
        <v>54</v>
      </c>
    </row>
    <row r="70" spans="1:55" x14ac:dyDescent="0.35">
      <c r="A70" t="s">
        <v>1</v>
      </c>
      <c r="B70">
        <v>17.593</v>
      </c>
      <c r="C70">
        <v>17.637</v>
      </c>
      <c r="D70">
        <v>17.559000000000001</v>
      </c>
      <c r="E70">
        <v>17.228000000000002</v>
      </c>
      <c r="F70">
        <v>17.542999999999999</v>
      </c>
      <c r="G70">
        <v>17.681000000000001</v>
      </c>
      <c r="H70">
        <v>17.538</v>
      </c>
      <c r="I70">
        <v>17.873999999999999</v>
      </c>
      <c r="J70">
        <v>17.579000000000001</v>
      </c>
      <c r="K70">
        <v>17.574999999999999</v>
      </c>
      <c r="L70">
        <f t="shared" ref="L70:L75" si="38">AVERAGE(B70:K70)</f>
        <v>17.5807</v>
      </c>
      <c r="M70">
        <f t="shared" ref="M70:M75" si="39">ROUND(STDEV(B70:K70)/SQRT(10),2)</f>
        <v>0.05</v>
      </c>
      <c r="U70" s="4"/>
      <c r="V70" s="2">
        <f>ROUND(STDEV(B70:K70),2)</f>
        <v>0.16</v>
      </c>
      <c r="AG70" s="2"/>
      <c r="AH70" t="s">
        <v>1</v>
      </c>
      <c r="AI70">
        <v>16.001999999999999</v>
      </c>
      <c r="AJ70">
        <v>16.183</v>
      </c>
      <c r="AK70">
        <v>16.202999999999999</v>
      </c>
      <c r="AL70">
        <v>15.815</v>
      </c>
      <c r="AM70">
        <v>15.776999999999999</v>
      </c>
      <c r="AN70">
        <v>16.141999999999999</v>
      </c>
      <c r="AO70">
        <v>16.045000000000002</v>
      </c>
      <c r="AP70">
        <v>15.702999999999999</v>
      </c>
      <c r="AQ70">
        <v>15.755000000000001</v>
      </c>
      <c r="AR70">
        <v>15.911</v>
      </c>
      <c r="AS70">
        <f t="shared" ref="AS70:AS75" si="40">AVERAGE(AI70:AR70)</f>
        <v>15.9536</v>
      </c>
      <c r="AT70">
        <f t="shared" ref="AT70:AT75" si="41">ROUND(STDEV(AI70:AR70)/SQRT(10),2)</f>
        <v>0.06</v>
      </c>
      <c r="BC70">
        <f>ROUND(STDEV(AI70:AR70),2)</f>
        <v>0.19</v>
      </c>
    </row>
    <row r="71" spans="1:55" x14ac:dyDescent="0.35">
      <c r="A71" t="s">
        <v>2</v>
      </c>
      <c r="B71">
        <v>-2.714</v>
      </c>
      <c r="C71">
        <v>-2.6760000000000002</v>
      </c>
      <c r="D71">
        <v>-2.7490000000000001</v>
      </c>
      <c r="E71">
        <v>-2.8050000000000002</v>
      </c>
      <c r="F71">
        <v>-2.7639999999999998</v>
      </c>
      <c r="G71">
        <v>-2.7370000000000001</v>
      </c>
      <c r="H71">
        <v>-2.7370000000000001</v>
      </c>
      <c r="I71">
        <v>-2.7410000000000001</v>
      </c>
      <c r="J71">
        <v>-2.7930000000000001</v>
      </c>
      <c r="K71">
        <v>-2.7690000000000001</v>
      </c>
      <c r="L71">
        <f t="shared" si="38"/>
        <v>-2.7484999999999999</v>
      </c>
      <c r="M71">
        <f t="shared" si="39"/>
        <v>0.01</v>
      </c>
      <c r="U71" s="4"/>
      <c r="V71" s="2">
        <f t="shared" ref="V71:V75" si="42">ROUND(STDEV(B71:K71),2)</f>
        <v>0.04</v>
      </c>
      <c r="AG71" s="2"/>
      <c r="AH71" t="s">
        <v>2</v>
      </c>
      <c r="AI71">
        <v>-2.3690000000000002</v>
      </c>
      <c r="AJ71">
        <v>-2.351</v>
      </c>
      <c r="AK71">
        <v>-2.3839999999999999</v>
      </c>
      <c r="AL71">
        <v>-2.2839999999999998</v>
      </c>
      <c r="AM71">
        <v>-2.3410000000000002</v>
      </c>
      <c r="AN71">
        <v>-2.3879999999999999</v>
      </c>
      <c r="AO71">
        <v>-2.3109999999999999</v>
      </c>
      <c r="AP71">
        <v>-2.3820000000000001</v>
      </c>
      <c r="AQ71">
        <v>-2.2959999999999998</v>
      </c>
      <c r="AR71">
        <v>-2.355</v>
      </c>
      <c r="AS71">
        <f t="shared" si="40"/>
        <v>-2.3461000000000007</v>
      </c>
      <c r="AT71">
        <f t="shared" si="41"/>
        <v>0.01</v>
      </c>
      <c r="BC71">
        <f t="shared" ref="BC71:BC75" si="43">ROUND(STDEV(AI71:AR71),2)</f>
        <v>0.04</v>
      </c>
    </row>
    <row r="72" spans="1:55" x14ac:dyDescent="0.35">
      <c r="A72" t="s">
        <v>3</v>
      </c>
      <c r="B72">
        <v>-3.327</v>
      </c>
      <c r="C72">
        <v>-3.5609999999999999</v>
      </c>
      <c r="D72">
        <v>-3.6469999999999998</v>
      </c>
      <c r="E72">
        <v>-2.9990000000000001</v>
      </c>
      <c r="F72">
        <v>-2.9580000000000002</v>
      </c>
      <c r="G72">
        <v>-3.5150000000000001</v>
      </c>
      <c r="H72">
        <v>-3.65</v>
      </c>
      <c r="I72">
        <v>-3.2010000000000001</v>
      </c>
      <c r="J72">
        <v>-3.4409999999999998</v>
      </c>
      <c r="K72">
        <v>-3.5920000000000001</v>
      </c>
      <c r="L72">
        <f t="shared" si="38"/>
        <v>-3.3891</v>
      </c>
      <c r="M72">
        <f t="shared" si="39"/>
        <v>0.08</v>
      </c>
      <c r="U72" s="4"/>
      <c r="V72" s="2">
        <f t="shared" si="42"/>
        <v>0.26</v>
      </c>
      <c r="AG72" s="2"/>
      <c r="AH72" t="s">
        <v>3</v>
      </c>
      <c r="AI72">
        <v>-3.3159999999999998</v>
      </c>
      <c r="AJ72">
        <v>-3.1349999999999998</v>
      </c>
      <c r="AK72">
        <v>-3.375</v>
      </c>
      <c r="AL72">
        <v>-3.669</v>
      </c>
      <c r="AM72">
        <v>-3.468</v>
      </c>
      <c r="AN72">
        <v>-3.2349999999999999</v>
      </c>
      <c r="AO72">
        <v>-3.6920000000000002</v>
      </c>
      <c r="AP72">
        <v>-3.4750000000000001</v>
      </c>
      <c r="AQ72">
        <v>-3.4590000000000001</v>
      </c>
      <c r="AR72">
        <v>-3.0569999999999999</v>
      </c>
      <c r="AS72">
        <f t="shared" si="40"/>
        <v>-3.3881000000000001</v>
      </c>
      <c r="AT72">
        <f>ROUND(STDEV(AI72:AR72)/SQRT(10),2)</f>
        <v>7.0000000000000007E-2</v>
      </c>
      <c r="BC72">
        <f t="shared" si="43"/>
        <v>0.21</v>
      </c>
    </row>
    <row r="73" spans="1:55" x14ac:dyDescent="0.35">
      <c r="A73" t="s">
        <v>4</v>
      </c>
      <c r="B73">
        <v>-15.218</v>
      </c>
      <c r="C73">
        <v>-14.691000000000001</v>
      </c>
      <c r="D73">
        <v>-15.042</v>
      </c>
      <c r="E73">
        <v>-14.548999999999999</v>
      </c>
      <c r="F73">
        <v>-14.363</v>
      </c>
      <c r="G73">
        <v>-14.699</v>
      </c>
      <c r="H73">
        <v>-14.02</v>
      </c>
      <c r="I73">
        <v>-14.154999999999999</v>
      </c>
      <c r="J73">
        <v>-14.315</v>
      </c>
      <c r="K73">
        <v>-14.914999999999999</v>
      </c>
      <c r="L73">
        <f t="shared" si="38"/>
        <v>-14.596699999999998</v>
      </c>
      <c r="M73">
        <f t="shared" si="39"/>
        <v>0.12</v>
      </c>
      <c r="U73" s="4"/>
      <c r="V73" s="2">
        <f t="shared" si="42"/>
        <v>0.39</v>
      </c>
      <c r="AG73" s="2"/>
      <c r="AH73" t="s">
        <v>4</v>
      </c>
      <c r="AI73">
        <v>-13.776</v>
      </c>
      <c r="AJ73">
        <v>-12.497999999999999</v>
      </c>
      <c r="AK73">
        <v>-13.638999999999999</v>
      </c>
      <c r="AL73">
        <v>-13.523999999999999</v>
      </c>
      <c r="AM73">
        <v>-13.584</v>
      </c>
      <c r="AN73" t="s">
        <v>30</v>
      </c>
      <c r="AO73">
        <v>-13.545999999999999</v>
      </c>
      <c r="AP73">
        <v>-13.911</v>
      </c>
      <c r="AQ73">
        <v>-14.129</v>
      </c>
      <c r="AR73">
        <v>-14.042</v>
      </c>
      <c r="AS73">
        <f t="shared" si="40"/>
        <v>-13.627666666666668</v>
      </c>
      <c r="AT73">
        <f>ROUND(STDEV(AI73:AR73)/SQRT(10),2)</f>
        <v>0.15</v>
      </c>
      <c r="BC73">
        <f>ROUND(STDEV(AI73:AR73),2)</f>
        <v>0.48</v>
      </c>
    </row>
    <row r="74" spans="1:55" x14ac:dyDescent="0.35">
      <c r="A74" t="s">
        <v>5</v>
      </c>
      <c r="B74">
        <v>-0.43</v>
      </c>
      <c r="C74">
        <v>-0.442</v>
      </c>
      <c r="D74">
        <v>-0.42799999999999999</v>
      </c>
      <c r="E74">
        <v>-0.39900000000000002</v>
      </c>
      <c r="F74">
        <v>-0.39600000000000002</v>
      </c>
      <c r="G74">
        <v>-0.373</v>
      </c>
      <c r="H74">
        <v>-0.43</v>
      </c>
      <c r="I74">
        <v>-0.41499999999999998</v>
      </c>
      <c r="J74">
        <v>-0.35799999999999998</v>
      </c>
      <c r="K74">
        <v>-0.52300000000000002</v>
      </c>
      <c r="L74">
        <f t="shared" si="38"/>
        <v>-0.4194</v>
      </c>
      <c r="M74">
        <f t="shared" si="39"/>
        <v>0.01</v>
      </c>
      <c r="U74" s="4"/>
      <c r="V74" s="2">
        <f t="shared" si="42"/>
        <v>0.05</v>
      </c>
      <c r="AG74" s="2"/>
      <c r="AH74" t="s">
        <v>5</v>
      </c>
      <c r="AI74">
        <v>-0.95299999999999996</v>
      </c>
      <c r="AJ74">
        <v>-0.92400000000000004</v>
      </c>
      <c r="AK74">
        <v>-0.94899999999999995</v>
      </c>
      <c r="AL74">
        <v>-0.95199999999999996</v>
      </c>
      <c r="AM74">
        <v>-0.98099999999999998</v>
      </c>
      <c r="AN74">
        <v>-0.95399999999999996</v>
      </c>
      <c r="AO74">
        <v>-0.94499999999999995</v>
      </c>
      <c r="AP74">
        <v>-0.94899999999999995</v>
      </c>
      <c r="AQ74">
        <v>-1.032</v>
      </c>
      <c r="AR74">
        <v>-0.96099999999999997</v>
      </c>
      <c r="AS74">
        <f t="shared" si="40"/>
        <v>-0.96</v>
      </c>
      <c r="AT74">
        <f t="shared" si="41"/>
        <v>0.01</v>
      </c>
      <c r="BC74">
        <f t="shared" si="43"/>
        <v>0.03</v>
      </c>
    </row>
    <row r="75" spans="1:55" x14ac:dyDescent="0.35">
      <c r="A75" t="s">
        <v>7</v>
      </c>
      <c r="B75">
        <f>B74-(B73+B72+B71+B70)</f>
        <v>3.2360000000000002</v>
      </c>
      <c r="C75">
        <f t="shared" ref="C75:K75" si="44">C74-(C73+C72+C71+C70)</f>
        <v>2.8490000000000038</v>
      </c>
      <c r="D75">
        <f t="shared" si="44"/>
        <v>3.4509999999999978</v>
      </c>
      <c r="E75">
        <f t="shared" si="44"/>
        <v>2.7259999999999964</v>
      </c>
      <c r="F75">
        <f t="shared" si="44"/>
        <v>2.1459999999999981</v>
      </c>
      <c r="G75">
        <f t="shared" si="44"/>
        <v>2.8969999999999994</v>
      </c>
      <c r="H75">
        <f t="shared" si="44"/>
        <v>2.4389999999999961</v>
      </c>
      <c r="I75">
        <f t="shared" si="44"/>
        <v>1.8079999999999989</v>
      </c>
      <c r="J75">
        <f t="shared" si="44"/>
        <v>2.6119999999999988</v>
      </c>
      <c r="K75">
        <f t="shared" si="44"/>
        <v>3.1779999999999968</v>
      </c>
      <c r="L75">
        <f t="shared" si="38"/>
        <v>2.7341999999999986</v>
      </c>
      <c r="M75">
        <f t="shared" si="39"/>
        <v>0.16</v>
      </c>
      <c r="N75">
        <v>2.2999999999999998</v>
      </c>
      <c r="O75">
        <f>N75-L75</f>
        <v>-0.43419999999999881</v>
      </c>
      <c r="P75">
        <v>2.54</v>
      </c>
      <c r="Q75">
        <f>N75-P75</f>
        <v>-0.24000000000000021</v>
      </c>
      <c r="R75">
        <v>0.3</v>
      </c>
      <c r="S75">
        <f>ABS(O75)</f>
        <v>0.43419999999999881</v>
      </c>
      <c r="T75">
        <f>ABS(Q75)</f>
        <v>0.24000000000000021</v>
      </c>
      <c r="U75" s="4">
        <f>ABS(R75)</f>
        <v>0.3</v>
      </c>
      <c r="V75" s="2"/>
      <c r="AG75" s="2"/>
      <c r="AH75" t="s">
        <v>7</v>
      </c>
      <c r="AI75">
        <f>AI74-(AI73+AI72+AI71+AI70)</f>
        <v>2.5059999999999998</v>
      </c>
      <c r="AJ75">
        <f>AJ74-(AJ73+AJ72+AJ71+AJ70)</f>
        <v>0.87699999999999834</v>
      </c>
      <c r="AK75">
        <f>AK74-(AK73+AK72+AK71+AK70)</f>
        <v>2.2460000000000004</v>
      </c>
      <c r="AL75">
        <f>AL74-(AL73+AL72+AL71+AL70)</f>
        <v>2.7099999999999973</v>
      </c>
      <c r="AM75">
        <f>AM74-(AM73+AM72+AM71+AM70)</f>
        <v>2.6350000000000016</v>
      </c>
      <c r="AN75" t="s">
        <v>6</v>
      </c>
      <c r="AO75">
        <f>AO74-(AO73+AO72+AO71+AO70)</f>
        <v>2.5589999999999979</v>
      </c>
      <c r="AP75">
        <f>AP74-(AP73+AP72+AP71+AP70)</f>
        <v>3.1160000000000014</v>
      </c>
      <c r="AQ75">
        <f>AQ74-(AQ73+AQ72+AQ71+AQ70)</f>
        <v>3.0969999999999995</v>
      </c>
      <c r="AR75">
        <f>AR74-(AR73+AR72+AR71+AR70)</f>
        <v>2.5820000000000012</v>
      </c>
      <c r="AS75">
        <f t="shared" si="40"/>
        <v>2.4808888888888885</v>
      </c>
      <c r="AT75">
        <f t="shared" si="41"/>
        <v>0.21</v>
      </c>
      <c r="AU75">
        <v>2.2999999999999998</v>
      </c>
      <c r="AV75">
        <f>AU75-AS75</f>
        <v>-0.18088888888888865</v>
      </c>
      <c r="AW75">
        <v>2.54</v>
      </c>
      <c r="AX75">
        <f>AU75-AW75</f>
        <v>-0.24000000000000021</v>
      </c>
      <c r="AY75">
        <v>0.3</v>
      </c>
      <c r="AZ75">
        <f>ABS(AV75)</f>
        <v>0.18088888888888865</v>
      </c>
      <c r="BA75">
        <f>ABS(AX75)</f>
        <v>0.24000000000000021</v>
      </c>
      <c r="BB75">
        <f>ABS(AY75)</f>
        <v>0.3</v>
      </c>
    </row>
    <row r="76" spans="1:55" x14ac:dyDescent="0.35">
      <c r="U76" s="4"/>
      <c r="V76" s="2">
        <f>SQRT(POWER(V70,2)+POWER(V71,2)+POWER(V72,2)+POWER(V73,2)+POWER(V74,2))/SQRT(10)</f>
        <v>0.15792403236999744</v>
      </c>
      <c r="AG76" s="2"/>
      <c r="BC76">
        <f>SQRT(POWER(BC70,2)+POWER(BC71,2)+POWER(BC72,2)+POWER(BC73,2)+POWER(BC74,2))/SQRT(10)</f>
        <v>0.17694631954352708</v>
      </c>
    </row>
    <row r="77" spans="1:55" x14ac:dyDescent="0.35">
      <c r="A77" t="s">
        <v>17</v>
      </c>
      <c r="U77" s="4"/>
      <c r="V77" s="2"/>
      <c r="AG77" s="2"/>
      <c r="AH77" t="s">
        <v>17</v>
      </c>
    </row>
    <row r="78" spans="1:55" x14ac:dyDescent="0.35"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 t="s">
        <v>12</v>
      </c>
      <c r="M78" t="s">
        <v>13</v>
      </c>
      <c r="N78" t="s">
        <v>19</v>
      </c>
      <c r="O78" t="s">
        <v>35</v>
      </c>
      <c r="P78" t="s">
        <v>31</v>
      </c>
      <c r="Q78" t="s">
        <v>32</v>
      </c>
      <c r="R78" t="s">
        <v>34</v>
      </c>
      <c r="S78" t="s">
        <v>39</v>
      </c>
      <c r="T78" t="s">
        <v>40</v>
      </c>
      <c r="U78" s="4" t="s">
        <v>41</v>
      </c>
      <c r="V78" s="5" t="s">
        <v>54</v>
      </c>
      <c r="AG78" s="2"/>
      <c r="AI78">
        <v>1</v>
      </c>
      <c r="AJ78">
        <v>2</v>
      </c>
      <c r="AK78">
        <v>3</v>
      </c>
      <c r="AL78">
        <v>4</v>
      </c>
      <c r="AM78">
        <v>5</v>
      </c>
      <c r="AN78">
        <v>6</v>
      </c>
      <c r="AO78">
        <v>7</v>
      </c>
      <c r="AP78">
        <v>8</v>
      </c>
      <c r="AQ78">
        <v>9</v>
      </c>
      <c r="AR78">
        <v>10</v>
      </c>
      <c r="AS78" t="s">
        <v>12</v>
      </c>
      <c r="AT78" t="s">
        <v>13</v>
      </c>
      <c r="AU78" t="s">
        <v>19</v>
      </c>
      <c r="AV78" t="s">
        <v>35</v>
      </c>
      <c r="AW78" t="s">
        <v>31</v>
      </c>
      <c r="AX78" t="s">
        <v>32</v>
      </c>
      <c r="AY78" t="s">
        <v>34</v>
      </c>
      <c r="AZ78" t="s">
        <v>39</v>
      </c>
      <c r="BA78" t="s">
        <v>40</v>
      </c>
      <c r="BB78" t="s">
        <v>41</v>
      </c>
      <c r="BC78" s="3" t="s">
        <v>54</v>
      </c>
    </row>
    <row r="79" spans="1:55" x14ac:dyDescent="0.35">
      <c r="A79" t="s">
        <v>1</v>
      </c>
      <c r="B79">
        <v>8.3719999999999999</v>
      </c>
      <c r="C79">
        <v>8.3699999999999992</v>
      </c>
      <c r="D79">
        <v>8.59</v>
      </c>
      <c r="E79">
        <v>8.4849999999999994</v>
      </c>
      <c r="F79">
        <v>8.3580000000000005</v>
      </c>
      <c r="G79">
        <v>8.6180000000000003</v>
      </c>
      <c r="H79">
        <v>8.5039999999999996</v>
      </c>
      <c r="I79">
        <v>8.52</v>
      </c>
      <c r="J79">
        <v>8.5060000000000002</v>
      </c>
      <c r="K79">
        <v>8.5749999999999993</v>
      </c>
      <c r="L79">
        <f>AVERAGE(B79:K79)</f>
        <v>8.4897999999999989</v>
      </c>
      <c r="M79">
        <f t="shared" ref="M79:M84" si="45">ROUND(STDEV(B79:K79)/SQRT(10),2)</f>
        <v>0.03</v>
      </c>
      <c r="U79" s="4"/>
      <c r="V79" s="2">
        <f>ROUND(STDEV(B79:K79),2)</f>
        <v>0.09</v>
      </c>
      <c r="AG79" s="2"/>
      <c r="AH79" t="s">
        <v>1</v>
      </c>
      <c r="AI79">
        <v>8.6669999999999998</v>
      </c>
      <c r="AJ79">
        <v>8.452</v>
      </c>
      <c r="AK79">
        <v>8.1270000000000007</v>
      </c>
      <c r="AL79">
        <v>8.3230000000000004</v>
      </c>
      <c r="AM79">
        <v>8.4499999999999993</v>
      </c>
      <c r="AN79">
        <v>8.49</v>
      </c>
      <c r="AO79">
        <v>8.3940000000000001</v>
      </c>
      <c r="AP79">
        <v>8.4580000000000002</v>
      </c>
      <c r="AQ79">
        <v>8.3960000000000008</v>
      </c>
      <c r="AR79">
        <v>8.7880000000000003</v>
      </c>
      <c r="AS79">
        <f t="shared" ref="AS79:AS84" si="46">AVERAGE(AI79:AR79)</f>
        <v>8.4544999999999995</v>
      </c>
      <c r="AT79">
        <f t="shared" ref="AT79:AT84" si="47">ROUND(STDEV(AI79:AR79)/SQRT(10),2)</f>
        <v>0.06</v>
      </c>
      <c r="BC79">
        <f>ROUND(STDEV(AI79:AR79),2)</f>
        <v>0.18</v>
      </c>
    </row>
    <row r="80" spans="1:55" x14ac:dyDescent="0.35">
      <c r="A80" t="s">
        <v>2</v>
      </c>
      <c r="B80">
        <v>-1.032</v>
      </c>
      <c r="C80">
        <v>-1.0229999999999999</v>
      </c>
      <c r="D80">
        <v>-1.046</v>
      </c>
      <c r="E80">
        <v>-1.0289999999999999</v>
      </c>
      <c r="F80">
        <v>-1.06</v>
      </c>
      <c r="G80">
        <v>-1.012</v>
      </c>
      <c r="H80">
        <v>-1.0049999999999999</v>
      </c>
      <c r="I80">
        <v>-1.0049999999999999</v>
      </c>
      <c r="J80">
        <v>-1.032</v>
      </c>
      <c r="K80">
        <v>-1.026</v>
      </c>
      <c r="L80">
        <f>AVERAGE(B80:K80)</f>
        <v>-1.0269999999999999</v>
      </c>
      <c r="M80">
        <f t="shared" si="45"/>
        <v>0.01</v>
      </c>
      <c r="U80" s="4"/>
      <c r="V80" s="2">
        <f t="shared" ref="V80:V84" si="48">ROUND(STDEV(B80:K80),2)</f>
        <v>0.02</v>
      </c>
      <c r="AG80" s="2"/>
      <c r="AH80" t="s">
        <v>2</v>
      </c>
      <c r="AI80">
        <v>-0.995</v>
      </c>
      <c r="AJ80">
        <v>-0.93400000000000005</v>
      </c>
      <c r="AK80">
        <v>-0.97299999999999998</v>
      </c>
      <c r="AL80">
        <v>-0.94699999999999995</v>
      </c>
      <c r="AM80">
        <v>-1.0069999999999999</v>
      </c>
      <c r="AN80">
        <v>-0.97599999999999998</v>
      </c>
      <c r="AO80">
        <v>-1.0209999999999999</v>
      </c>
      <c r="AP80">
        <v>-1.0069999999999999</v>
      </c>
      <c r="AQ80">
        <v>-0.95599999999999996</v>
      </c>
      <c r="AR80">
        <v>-0.996</v>
      </c>
      <c r="AS80">
        <f t="shared" si="46"/>
        <v>-0.98119999999999996</v>
      </c>
      <c r="AT80">
        <f t="shared" si="47"/>
        <v>0.01</v>
      </c>
      <c r="BC80">
        <f t="shared" ref="BC80:BC84" si="49">ROUND(STDEV(AI80:AR80),2)</f>
        <v>0.03</v>
      </c>
    </row>
    <row r="81" spans="1:55" x14ac:dyDescent="0.35">
      <c r="A81" t="s">
        <v>3</v>
      </c>
      <c r="B81">
        <v>-1.7190000000000001</v>
      </c>
      <c r="C81">
        <v>-1.6919999999999999</v>
      </c>
      <c r="D81">
        <v>-1.542</v>
      </c>
      <c r="E81">
        <v>-1.627</v>
      </c>
      <c r="F81">
        <v>-1.4379999999999999</v>
      </c>
      <c r="G81">
        <v>-1.4630000000000001</v>
      </c>
      <c r="H81">
        <v>-1.65</v>
      </c>
      <c r="I81">
        <v>-1.629</v>
      </c>
      <c r="J81">
        <v>-1.762</v>
      </c>
      <c r="K81">
        <v>-1.829</v>
      </c>
      <c r="L81">
        <f>AVERAGE(B81:K81)</f>
        <v>-1.6351000000000002</v>
      </c>
      <c r="M81">
        <f t="shared" si="45"/>
        <v>0.04</v>
      </c>
      <c r="U81" s="4"/>
      <c r="V81" s="2">
        <f t="shared" si="48"/>
        <v>0.13</v>
      </c>
      <c r="AG81" s="2"/>
      <c r="AH81" t="s">
        <v>3</v>
      </c>
      <c r="AI81">
        <v>-1.8009999999999999</v>
      </c>
      <c r="AJ81">
        <v>-1.4059999999999999</v>
      </c>
      <c r="AK81">
        <v>-1.7050000000000001</v>
      </c>
      <c r="AL81">
        <v>-1.5880000000000001</v>
      </c>
      <c r="AM81">
        <v>-1.373</v>
      </c>
      <c r="AN81">
        <v>-1.7849999999999999</v>
      </c>
      <c r="AO81">
        <v>-1.69</v>
      </c>
      <c r="AP81">
        <v>-1.9570000000000001</v>
      </c>
      <c r="AQ81">
        <v>-1.4510000000000001</v>
      </c>
      <c r="AR81">
        <v>-1.5649999999999999</v>
      </c>
      <c r="AS81">
        <f t="shared" si="46"/>
        <v>-1.6321000000000001</v>
      </c>
      <c r="AT81">
        <f t="shared" si="47"/>
        <v>0.06</v>
      </c>
      <c r="BC81">
        <f t="shared" si="49"/>
        <v>0.19</v>
      </c>
    </row>
    <row r="82" spans="1:55" x14ac:dyDescent="0.35">
      <c r="A82" t="s">
        <v>4</v>
      </c>
      <c r="B82">
        <v>-7.9950000000000001</v>
      </c>
      <c r="C82">
        <v>-7.74</v>
      </c>
      <c r="D82">
        <v>-7.8360000000000003</v>
      </c>
      <c r="E82">
        <v>-8.077</v>
      </c>
      <c r="F82">
        <v>-7.8230000000000004</v>
      </c>
      <c r="G82">
        <v>-7.92</v>
      </c>
      <c r="H82">
        <v>-7.8170000000000002</v>
      </c>
      <c r="I82">
        <v>-7.79</v>
      </c>
      <c r="J82">
        <v>-7.4969999999999999</v>
      </c>
      <c r="K82">
        <v>-8.5050000000000008</v>
      </c>
      <c r="L82">
        <f>AVERAGE(B82:K82)</f>
        <v>-7.9</v>
      </c>
      <c r="M82">
        <f t="shared" si="45"/>
        <v>0.08</v>
      </c>
      <c r="U82" s="4"/>
      <c r="V82" s="2">
        <f t="shared" si="48"/>
        <v>0.26</v>
      </c>
      <c r="AG82" s="2"/>
      <c r="AH82" t="s">
        <v>4</v>
      </c>
      <c r="AI82">
        <v>-7.49</v>
      </c>
      <c r="AJ82">
        <v>-7.6420000000000003</v>
      </c>
      <c r="AK82">
        <v>-7.3019999999999996</v>
      </c>
      <c r="AL82">
        <v>-7.5060000000000002</v>
      </c>
      <c r="AM82">
        <v>-7.3570000000000002</v>
      </c>
      <c r="AN82">
        <v>-7.5389999999999997</v>
      </c>
      <c r="AO82">
        <v>-7.7839999999999998</v>
      </c>
      <c r="AP82">
        <v>-7.9640000000000004</v>
      </c>
      <c r="AQ82">
        <v>-7.4569999999999999</v>
      </c>
      <c r="AR82">
        <v>-7.4960000000000004</v>
      </c>
      <c r="AS82">
        <f t="shared" si="46"/>
        <v>-7.5536999999999992</v>
      </c>
      <c r="AT82">
        <f t="shared" si="47"/>
        <v>0.06</v>
      </c>
      <c r="BC82">
        <f>ROUND(STDEV(AI82:AR82),2)</f>
        <v>0.2</v>
      </c>
    </row>
    <row r="83" spans="1:55" x14ac:dyDescent="0.35">
      <c r="A83" t="s">
        <v>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45"/>
        <v>0</v>
      </c>
      <c r="U83" s="4"/>
      <c r="V83" s="2">
        <f t="shared" si="48"/>
        <v>0</v>
      </c>
      <c r="AG83" s="2"/>
      <c r="AH83" t="s">
        <v>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f t="shared" si="46"/>
        <v>0</v>
      </c>
      <c r="AT83">
        <f t="shared" si="47"/>
        <v>0</v>
      </c>
      <c r="BC83">
        <f t="shared" si="49"/>
        <v>0</v>
      </c>
    </row>
    <row r="84" spans="1:55" x14ac:dyDescent="0.35">
      <c r="A84" t="s">
        <v>7</v>
      </c>
      <c r="B84">
        <f>B83-(B82+B81+B80+B79)</f>
        <v>2.3740000000000006</v>
      </c>
      <c r="C84">
        <f t="shared" ref="C84:K84" si="50">C83-(C82+C81+C80+C79)</f>
        <v>2.0850000000000009</v>
      </c>
      <c r="D84">
        <f t="shared" si="50"/>
        <v>1.8339999999999996</v>
      </c>
      <c r="E84">
        <f t="shared" si="50"/>
        <v>2.2480000000000011</v>
      </c>
      <c r="F84">
        <f t="shared" si="50"/>
        <v>1.963000000000001</v>
      </c>
      <c r="G84">
        <f t="shared" si="50"/>
        <v>1.7769999999999992</v>
      </c>
      <c r="H84">
        <f t="shared" si="50"/>
        <v>1.9680000000000017</v>
      </c>
      <c r="I84">
        <f t="shared" si="50"/>
        <v>1.9039999999999999</v>
      </c>
      <c r="J84">
        <f t="shared" si="50"/>
        <v>1.7850000000000001</v>
      </c>
      <c r="K84">
        <f t="shared" si="50"/>
        <v>2.7850000000000019</v>
      </c>
      <c r="L84">
        <f>AVERAGE(B84:K84)</f>
        <v>2.0723000000000007</v>
      </c>
      <c r="M84">
        <f t="shared" si="45"/>
        <v>0.1</v>
      </c>
      <c r="N84">
        <v>2</v>
      </c>
      <c r="O84">
        <f>N84-L84</f>
        <v>-7.2300000000000697E-2</v>
      </c>
      <c r="P84">
        <v>2.4500000000000002</v>
      </c>
      <c r="Q84">
        <f>N84-P84</f>
        <v>-0.45000000000000018</v>
      </c>
      <c r="S84">
        <f>ABS(O84)</f>
        <v>7.2300000000000697E-2</v>
      </c>
      <c r="T84">
        <f>ABS(Q84)</f>
        <v>0.45000000000000018</v>
      </c>
      <c r="U84" s="4">
        <f>ABS(R84)</f>
        <v>0</v>
      </c>
      <c r="V84" s="2"/>
      <c r="AG84" s="2"/>
      <c r="AH84" t="s">
        <v>7</v>
      </c>
      <c r="AI84">
        <f>AI83-(AI82+AI81+AI80+AI79)</f>
        <v>1.6189999999999998</v>
      </c>
      <c r="AJ84">
        <f>AJ83-(AJ82+AJ81+AJ80+AJ79)</f>
        <v>1.5299999999999994</v>
      </c>
      <c r="AK84">
        <f t="shared" ref="AK84:AR84" si="51">AK83-(AK82+AK81+AK80+AK79)</f>
        <v>1.8529999999999998</v>
      </c>
      <c r="AL84">
        <f t="shared" si="51"/>
        <v>1.718</v>
      </c>
      <c r="AM84">
        <f t="shared" si="51"/>
        <v>1.2870000000000008</v>
      </c>
      <c r="AN84">
        <f t="shared" si="51"/>
        <v>1.8100000000000005</v>
      </c>
      <c r="AO84">
        <f t="shared" si="51"/>
        <v>2.1010000000000009</v>
      </c>
      <c r="AP84">
        <f t="shared" si="51"/>
        <v>2.4700000000000006</v>
      </c>
      <c r="AQ84">
        <f t="shared" si="51"/>
        <v>1.4679999999999982</v>
      </c>
      <c r="AR84">
        <f t="shared" si="51"/>
        <v>1.2690000000000001</v>
      </c>
      <c r="AS84">
        <f t="shared" si="46"/>
        <v>1.7124999999999999</v>
      </c>
      <c r="AT84">
        <f t="shared" si="47"/>
        <v>0.12</v>
      </c>
      <c r="AU84">
        <v>2</v>
      </c>
      <c r="AV84">
        <f>AU84-AS84</f>
        <v>0.28750000000000009</v>
      </c>
      <c r="AW84">
        <v>2.4500000000000002</v>
      </c>
      <c r="AX84">
        <f>AU84-AW84</f>
        <v>-0.45000000000000018</v>
      </c>
      <c r="AZ84">
        <f>ABS(AV84)</f>
        <v>0.28750000000000009</v>
      </c>
      <c r="BA84">
        <f>ABS(AX84)</f>
        <v>0.45000000000000018</v>
      </c>
      <c r="BB84">
        <f>ABS(AY84)</f>
        <v>0</v>
      </c>
    </row>
    <row r="85" spans="1:55" x14ac:dyDescent="0.35">
      <c r="U85" s="4"/>
      <c r="V85" s="2">
        <f>SQRT(POWER(V79,2)+POWER(V80,2)+POWER(V81,2)+POWER(V82,2)+POWER(V83,2))/SQRT(10)</f>
        <v>9.6436507609929556E-2</v>
      </c>
      <c r="AG85" s="2"/>
      <c r="BC85">
        <f>SQRT(POWER(BC79,2)+POWER(BC80,2)+POWER(BC81,2)+POWER(BC82,2)+POWER(BC83,2))/SQRT(10)</f>
        <v>0.10459445491994304</v>
      </c>
    </row>
    <row r="86" spans="1:55" x14ac:dyDescent="0.35">
      <c r="A86" t="s">
        <v>18</v>
      </c>
      <c r="U86" s="4"/>
      <c r="V86" s="2"/>
      <c r="AG86" s="2"/>
      <c r="AH86" t="s">
        <v>18</v>
      </c>
    </row>
    <row r="87" spans="1:55" x14ac:dyDescent="0.35"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 t="s">
        <v>12</v>
      </c>
      <c r="M87" t="s">
        <v>13</v>
      </c>
      <c r="N87" t="s">
        <v>19</v>
      </c>
      <c r="O87" t="s">
        <v>35</v>
      </c>
      <c r="P87" t="s">
        <v>31</v>
      </c>
      <c r="Q87" t="s">
        <v>32</v>
      </c>
      <c r="R87" t="s">
        <v>34</v>
      </c>
      <c r="S87" t="s">
        <v>39</v>
      </c>
      <c r="T87" t="s">
        <v>40</v>
      </c>
      <c r="U87" s="4" t="s">
        <v>41</v>
      </c>
      <c r="V87" s="5" t="s">
        <v>54</v>
      </c>
      <c r="AG87" s="2"/>
      <c r="AI87">
        <v>1</v>
      </c>
      <c r="AJ87">
        <v>2</v>
      </c>
      <c r="AK87">
        <v>3</v>
      </c>
      <c r="AL87">
        <v>4</v>
      </c>
      <c r="AM87">
        <v>5</v>
      </c>
      <c r="AN87">
        <v>6</v>
      </c>
      <c r="AO87">
        <v>7</v>
      </c>
      <c r="AP87">
        <v>8</v>
      </c>
      <c r="AQ87">
        <v>9</v>
      </c>
      <c r="AR87">
        <v>10</v>
      </c>
      <c r="AS87" t="s">
        <v>12</v>
      </c>
      <c r="AT87" t="s">
        <v>13</v>
      </c>
      <c r="AU87" t="s">
        <v>19</v>
      </c>
      <c r="AV87" t="s">
        <v>35</v>
      </c>
      <c r="AW87" t="s">
        <v>31</v>
      </c>
      <c r="AX87" t="s">
        <v>32</v>
      </c>
      <c r="AY87" t="s">
        <v>34</v>
      </c>
      <c r="AZ87" t="s">
        <v>39</v>
      </c>
      <c r="BA87" t="s">
        <v>40</v>
      </c>
      <c r="BB87" t="s">
        <v>41</v>
      </c>
      <c r="BC87" s="3" t="s">
        <v>54</v>
      </c>
    </row>
    <row r="88" spans="1:55" x14ac:dyDescent="0.35">
      <c r="A88" t="s">
        <v>1</v>
      </c>
      <c r="B88">
        <v>7.125</v>
      </c>
      <c r="C88">
        <v>7.1870000000000003</v>
      </c>
      <c r="D88">
        <v>7.194</v>
      </c>
      <c r="E88">
        <v>7.274</v>
      </c>
      <c r="F88">
        <v>7.4080000000000004</v>
      </c>
      <c r="G88">
        <v>7.2830000000000004</v>
      </c>
      <c r="H88">
        <v>7.3170000000000002</v>
      </c>
      <c r="I88">
        <v>7.2469999999999999</v>
      </c>
      <c r="J88">
        <v>7.0919999999999996</v>
      </c>
      <c r="K88">
        <v>7.1769999999999996</v>
      </c>
      <c r="L88">
        <f t="shared" ref="L88:L93" si="52">AVERAGE(B88:K88)</f>
        <v>7.2304000000000004</v>
      </c>
      <c r="M88">
        <f t="shared" ref="M88:M93" si="53">ROUND(STDEV(B88:K88)/SQRT(10),2)</f>
        <v>0.03</v>
      </c>
      <c r="U88" s="4"/>
      <c r="V88" s="2">
        <f>ROUND(STDEV(B88:K88),2)</f>
        <v>0.09</v>
      </c>
      <c r="AG88" s="2"/>
      <c r="AH88" t="s">
        <v>1</v>
      </c>
      <c r="AI88">
        <v>8.6389999999999993</v>
      </c>
      <c r="AJ88">
        <v>8.7910000000000004</v>
      </c>
      <c r="AK88">
        <v>8.4390000000000001</v>
      </c>
      <c r="AL88">
        <v>8.7420000000000009</v>
      </c>
      <c r="AM88">
        <v>8.8670000000000009</v>
      </c>
      <c r="AN88">
        <v>8.7240000000000002</v>
      </c>
      <c r="AO88">
        <v>8.6649999999999991</v>
      </c>
      <c r="AP88">
        <v>8.6660000000000004</v>
      </c>
      <c r="AQ88">
        <v>8.5239999999999991</v>
      </c>
      <c r="AR88">
        <v>8.3409999999999993</v>
      </c>
      <c r="AS88">
        <f t="shared" ref="AS88:AS93" si="54">AVERAGE(AI88:AR88)</f>
        <v>8.639800000000001</v>
      </c>
      <c r="AT88">
        <f t="shared" ref="AT88:AT93" si="55">ROUND(STDEV(AI88:AR88)/SQRT(10),2)</f>
        <v>0.05</v>
      </c>
      <c r="BC88">
        <f>ROUND(STDEV(AI88:AR88),2)</f>
        <v>0.16</v>
      </c>
    </row>
    <row r="89" spans="1:55" x14ac:dyDescent="0.35">
      <c r="A89" t="s">
        <v>2</v>
      </c>
      <c r="B89">
        <v>-1.331</v>
      </c>
      <c r="C89">
        <v>-1.345</v>
      </c>
      <c r="D89">
        <v>-1.37</v>
      </c>
      <c r="E89">
        <v>-1.36</v>
      </c>
      <c r="F89">
        <v>-1.343</v>
      </c>
      <c r="G89">
        <v>-1.345</v>
      </c>
      <c r="H89">
        <v>-1.385</v>
      </c>
      <c r="I89">
        <v>-1.2909999999999999</v>
      </c>
      <c r="J89">
        <v>-1.3540000000000001</v>
      </c>
      <c r="K89">
        <v>-1.381</v>
      </c>
      <c r="L89">
        <f t="shared" si="52"/>
        <v>-1.3505000000000003</v>
      </c>
      <c r="M89">
        <f t="shared" si="53"/>
        <v>0.01</v>
      </c>
      <c r="U89" s="4"/>
      <c r="V89" s="2">
        <f t="shared" ref="V89:V93" si="56">ROUND(STDEV(B89:K89),2)</f>
        <v>0.03</v>
      </c>
      <c r="AG89" s="2"/>
      <c r="AH89" t="s">
        <v>2</v>
      </c>
      <c r="AI89">
        <v>-1.3360000000000001</v>
      </c>
      <c r="AJ89">
        <v>-1.367</v>
      </c>
      <c r="AK89">
        <v>-1.3680000000000001</v>
      </c>
      <c r="AL89">
        <v>-1.371</v>
      </c>
      <c r="AM89">
        <v>-1.3740000000000001</v>
      </c>
      <c r="AN89">
        <v>-1.37</v>
      </c>
      <c r="AO89">
        <v>-1.3260000000000001</v>
      </c>
      <c r="AP89">
        <v>-1.3440000000000001</v>
      </c>
      <c r="AQ89">
        <v>-1.3580000000000001</v>
      </c>
      <c r="AR89">
        <v>-1.3779999999999999</v>
      </c>
      <c r="AS89">
        <f t="shared" si="54"/>
        <v>-1.3592</v>
      </c>
      <c r="AT89">
        <f t="shared" si="55"/>
        <v>0.01</v>
      </c>
      <c r="BC89">
        <f t="shared" ref="BC89:BC93" si="57">ROUND(STDEV(AI89:AR89),2)</f>
        <v>0.02</v>
      </c>
    </row>
    <row r="90" spans="1:55" x14ac:dyDescent="0.35">
      <c r="A90" t="s">
        <v>3</v>
      </c>
      <c r="B90">
        <v>-1.5609999999999999</v>
      </c>
      <c r="C90">
        <v>-1.835</v>
      </c>
      <c r="D90">
        <v>-1.6579999999999999</v>
      </c>
      <c r="E90">
        <v>-2.0630000000000002</v>
      </c>
      <c r="F90">
        <v>-1.7889999999999999</v>
      </c>
      <c r="G90">
        <v>-1.681</v>
      </c>
      <c r="H90">
        <v>-1.5669999999999999</v>
      </c>
      <c r="I90">
        <v>-1.8879999999999999</v>
      </c>
      <c r="J90">
        <v>-1.8640000000000001</v>
      </c>
      <c r="K90">
        <v>-1.6919999999999999</v>
      </c>
      <c r="L90">
        <f t="shared" si="52"/>
        <v>-1.7597999999999998</v>
      </c>
      <c r="M90">
        <f t="shared" si="53"/>
        <v>0.05</v>
      </c>
      <c r="U90" s="4"/>
      <c r="V90" s="2">
        <f t="shared" si="56"/>
        <v>0.16</v>
      </c>
      <c r="AG90" s="2"/>
      <c r="AH90" t="s">
        <v>3</v>
      </c>
      <c r="AI90">
        <v>-1.6339999999999999</v>
      </c>
      <c r="AJ90">
        <v>-1.7490000000000001</v>
      </c>
      <c r="AK90">
        <v>-1.7829999999999999</v>
      </c>
      <c r="AL90">
        <v>-1.52</v>
      </c>
      <c r="AM90">
        <v>-1.7430000000000001</v>
      </c>
      <c r="AN90">
        <v>-1.6319999999999999</v>
      </c>
      <c r="AO90">
        <v>-1.78</v>
      </c>
      <c r="AP90">
        <v>-1.4419999999999999</v>
      </c>
      <c r="AQ90">
        <v>-1.6659999999999999</v>
      </c>
      <c r="AR90">
        <v>-1.917</v>
      </c>
      <c r="AS90">
        <f t="shared" si="54"/>
        <v>-1.6865999999999999</v>
      </c>
      <c r="AT90">
        <f t="shared" si="55"/>
        <v>0.04</v>
      </c>
      <c r="BC90">
        <f t="shared" si="57"/>
        <v>0.14000000000000001</v>
      </c>
    </row>
    <row r="91" spans="1:55" x14ac:dyDescent="0.35">
      <c r="A91" t="s">
        <v>4</v>
      </c>
      <c r="B91">
        <v>-8.23</v>
      </c>
      <c r="C91">
        <v>-8.4469999999999992</v>
      </c>
      <c r="D91">
        <v>-7.8150000000000004</v>
      </c>
      <c r="E91">
        <v>-8.5619999999999994</v>
      </c>
      <c r="F91">
        <v>-8.1300000000000008</v>
      </c>
      <c r="G91">
        <v>-8.3379999999999992</v>
      </c>
      <c r="H91">
        <v>-8.2100000000000009</v>
      </c>
      <c r="I91">
        <v>-8.5969999999999995</v>
      </c>
      <c r="J91">
        <v>-8.2330000000000005</v>
      </c>
      <c r="K91">
        <v>-7.8630000000000004</v>
      </c>
      <c r="L91">
        <f t="shared" si="52"/>
        <v>-8.2425000000000015</v>
      </c>
      <c r="M91">
        <f t="shared" si="53"/>
        <v>0.08</v>
      </c>
      <c r="U91" s="4"/>
      <c r="V91" s="2">
        <f t="shared" si="56"/>
        <v>0.26</v>
      </c>
      <c r="AG91" s="2"/>
      <c r="AH91" t="s">
        <v>4</v>
      </c>
      <c r="AI91">
        <v>-7.7919999999999998</v>
      </c>
      <c r="AJ91">
        <v>-7.3390000000000004</v>
      </c>
      <c r="AK91">
        <v>-7.5970000000000004</v>
      </c>
      <c r="AL91">
        <v>-7.0140000000000002</v>
      </c>
      <c r="AM91">
        <v>-7.4950000000000001</v>
      </c>
      <c r="AN91">
        <v>-6.9279999999999999</v>
      </c>
      <c r="AO91">
        <v>-7.2560000000000002</v>
      </c>
      <c r="AP91">
        <v>-7.5419999999999998</v>
      </c>
      <c r="AQ91">
        <v>-7.5720000000000001</v>
      </c>
      <c r="AR91">
        <v>-7.6109999999999998</v>
      </c>
      <c r="AS91">
        <f t="shared" si="54"/>
        <v>-7.4146000000000001</v>
      </c>
      <c r="AT91">
        <f t="shared" si="55"/>
        <v>0.09</v>
      </c>
      <c r="BC91">
        <f>ROUND(STDEV(AI91:AR91),2)</f>
        <v>0.28000000000000003</v>
      </c>
    </row>
    <row r="92" spans="1:55" x14ac:dyDescent="0.35">
      <c r="A92" t="s">
        <v>5</v>
      </c>
      <c r="B92">
        <v>-3.5419999999999998</v>
      </c>
      <c r="C92">
        <v>-3.5419999999999998</v>
      </c>
      <c r="D92">
        <v>-3.5419999999999998</v>
      </c>
      <c r="E92">
        <v>-3.5419999999999998</v>
      </c>
      <c r="F92">
        <v>-3.5419999999999998</v>
      </c>
      <c r="G92">
        <v>-3.5419999999999998</v>
      </c>
      <c r="H92">
        <v>-3.5419999999999998</v>
      </c>
      <c r="I92">
        <v>-3.5419999999999998</v>
      </c>
      <c r="J92">
        <v>-3.5419999999999998</v>
      </c>
      <c r="K92">
        <v>-3.5419999999999998</v>
      </c>
      <c r="L92">
        <f t="shared" si="52"/>
        <v>-3.5420000000000007</v>
      </c>
      <c r="M92">
        <f t="shared" si="53"/>
        <v>0</v>
      </c>
      <c r="U92" s="4"/>
      <c r="V92" s="2">
        <f t="shared" si="56"/>
        <v>0</v>
      </c>
      <c r="AG92" s="2"/>
      <c r="AH92" t="s">
        <v>5</v>
      </c>
      <c r="AI92">
        <v>-1.639</v>
      </c>
      <c r="AJ92">
        <v>-1.641</v>
      </c>
      <c r="AK92">
        <v>-1.639</v>
      </c>
      <c r="AL92">
        <v>-1.6419999999999999</v>
      </c>
      <c r="AM92">
        <v>-1.6439999999999999</v>
      </c>
      <c r="AN92">
        <v>-1.639</v>
      </c>
      <c r="AO92">
        <v>-1.639</v>
      </c>
      <c r="AP92">
        <v>-1.64</v>
      </c>
      <c r="AQ92">
        <v>-1.639</v>
      </c>
      <c r="AR92">
        <v>-1.6419999999999999</v>
      </c>
      <c r="AS92">
        <f t="shared" si="54"/>
        <v>-1.6404000000000001</v>
      </c>
      <c r="AT92">
        <f t="shared" si="55"/>
        <v>0</v>
      </c>
      <c r="BC92">
        <f t="shared" si="57"/>
        <v>0</v>
      </c>
    </row>
    <row r="93" spans="1:55" x14ac:dyDescent="0.35">
      <c r="A93" t="s">
        <v>7</v>
      </c>
      <c r="B93">
        <f>B92-(B91+B90+B89+B88)</f>
        <v>0.45500000000000007</v>
      </c>
      <c r="C93">
        <f t="shared" ref="C93:K93" si="58">C92-(C91+C90+C89+C88)</f>
        <v>0.89800000000000058</v>
      </c>
      <c r="D93">
        <f t="shared" si="58"/>
        <v>0.10700000000000021</v>
      </c>
      <c r="E93">
        <f t="shared" si="58"/>
        <v>1.1689999999999996</v>
      </c>
      <c r="F93">
        <f t="shared" si="58"/>
        <v>0.31200000000000028</v>
      </c>
      <c r="G93">
        <f t="shared" si="58"/>
        <v>0.53899999999999881</v>
      </c>
      <c r="H93">
        <f t="shared" si="58"/>
        <v>0.30300000000000082</v>
      </c>
      <c r="I93">
        <f t="shared" si="58"/>
        <v>0.9870000000000001</v>
      </c>
      <c r="J93">
        <f t="shared" si="58"/>
        <v>0.81700000000000106</v>
      </c>
      <c r="K93">
        <f t="shared" si="58"/>
        <v>0.21700000000000053</v>
      </c>
      <c r="L93">
        <f t="shared" si="52"/>
        <v>0.58040000000000025</v>
      </c>
      <c r="M93">
        <f t="shared" si="53"/>
        <v>0.12</v>
      </c>
      <c r="N93">
        <v>-1.2</v>
      </c>
      <c r="O93">
        <f>N93-L93</f>
        <v>-1.7804000000000002</v>
      </c>
      <c r="P93">
        <v>-0.27</v>
      </c>
      <c r="Q93">
        <f>N93-P93</f>
        <v>-0.92999999999999994</v>
      </c>
      <c r="R93">
        <v>-1.4</v>
      </c>
      <c r="S93">
        <f>ABS(O93)</f>
        <v>1.7804000000000002</v>
      </c>
      <c r="T93">
        <f>ABS(Q93)</f>
        <v>0.92999999999999994</v>
      </c>
      <c r="U93" s="4">
        <f>ABS(R93)</f>
        <v>1.4</v>
      </c>
      <c r="V93" s="2"/>
      <c r="AG93" s="2"/>
      <c r="AH93" t="s">
        <v>7</v>
      </c>
      <c r="AI93">
        <f>AI92-(AI91+AI90+AI89+AI88)</f>
        <v>0.4840000000000011</v>
      </c>
      <c r="AJ93">
        <f t="shared" ref="AJ93:AR93" si="59">AJ92-(AJ91+AJ90+AJ89+AJ88)</f>
        <v>2.3000000000001464E-2</v>
      </c>
      <c r="AK93">
        <f t="shared" si="59"/>
        <v>0.67000000000000104</v>
      </c>
      <c r="AL93">
        <f t="shared" si="59"/>
        <v>-0.47899999999999965</v>
      </c>
      <c r="AM93">
        <f t="shared" si="59"/>
        <v>0.10099999999999931</v>
      </c>
      <c r="AN93">
        <f t="shared" si="59"/>
        <v>-0.4330000000000005</v>
      </c>
      <c r="AO93">
        <f t="shared" si="59"/>
        <v>5.800000000000094E-2</v>
      </c>
      <c r="AP93">
        <f t="shared" si="59"/>
        <v>2.1999999999999131E-2</v>
      </c>
      <c r="AQ93">
        <f t="shared" si="59"/>
        <v>0.43300000000000094</v>
      </c>
      <c r="AR93">
        <f t="shared" si="59"/>
        <v>0.92300000000000137</v>
      </c>
      <c r="AS93">
        <f t="shared" si="54"/>
        <v>0.18020000000000053</v>
      </c>
      <c r="AT93">
        <f t="shared" si="55"/>
        <v>0.14000000000000001</v>
      </c>
      <c r="AU93">
        <v>-1.2</v>
      </c>
      <c r="AV93">
        <f>AU93-AS93</f>
        <v>-1.3802000000000005</v>
      </c>
      <c r="AW93">
        <v>-0.27</v>
      </c>
      <c r="AX93">
        <f>AU93-AW93</f>
        <v>-0.92999999999999994</v>
      </c>
      <c r="AY93">
        <v>-1.4</v>
      </c>
      <c r="AZ93">
        <f>ABS(AV93)</f>
        <v>1.3802000000000005</v>
      </c>
      <c r="BA93">
        <f>ABS(AX93)</f>
        <v>0.92999999999999994</v>
      </c>
      <c r="BB93">
        <f>ABS(AY93)</f>
        <v>1.4</v>
      </c>
    </row>
    <row r="94" spans="1:55" x14ac:dyDescent="0.35">
      <c r="U94" s="4"/>
      <c r="V94" s="2">
        <f>SQRT(POWER(V88,2)+POWER(V89,2)+POWER(V90,2)+POWER(V91,2)+POWER(V92,2))/SQRT(10)</f>
        <v>0.1010940156488009</v>
      </c>
      <c r="AG94" s="2"/>
      <c r="BC94">
        <f>SQRT(POWER(BC88,2)+POWER(BC89,2)+POWER(BC90,2)+POWER(BC91,2)+POWER(BC92,2))/SQRT(10)</f>
        <v>0.11135528725660045</v>
      </c>
    </row>
    <row r="95" spans="1:55" x14ac:dyDescent="0.35">
      <c r="A95" t="s">
        <v>22</v>
      </c>
      <c r="U95" s="4"/>
      <c r="V95" s="2"/>
      <c r="AG95" s="2"/>
      <c r="AH95" t="s">
        <v>22</v>
      </c>
    </row>
    <row r="96" spans="1:55" x14ac:dyDescent="0.35"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 t="s">
        <v>12</v>
      </c>
      <c r="M96" t="s">
        <v>13</v>
      </c>
      <c r="N96" t="s">
        <v>19</v>
      </c>
      <c r="O96" t="s">
        <v>35</v>
      </c>
      <c r="P96" t="s">
        <v>31</v>
      </c>
      <c r="Q96" t="s">
        <v>32</v>
      </c>
      <c r="R96" t="s">
        <v>34</v>
      </c>
      <c r="S96" t="s">
        <v>39</v>
      </c>
      <c r="T96" t="s">
        <v>40</v>
      </c>
      <c r="U96" s="4" t="s">
        <v>41</v>
      </c>
      <c r="V96" s="5" t="s">
        <v>54</v>
      </c>
      <c r="AG96" s="2"/>
      <c r="AI96">
        <v>1</v>
      </c>
      <c r="AJ96">
        <v>2</v>
      </c>
      <c r="AK96">
        <v>3</v>
      </c>
      <c r="AL96">
        <v>4</v>
      </c>
      <c r="AM96">
        <v>5</v>
      </c>
      <c r="AN96">
        <v>6</v>
      </c>
      <c r="AO96">
        <v>7</v>
      </c>
      <c r="AP96">
        <v>8</v>
      </c>
      <c r="AQ96">
        <v>9</v>
      </c>
      <c r="AR96">
        <v>10</v>
      </c>
      <c r="AS96" t="s">
        <v>12</v>
      </c>
      <c r="AT96" t="s">
        <v>13</v>
      </c>
      <c r="AU96" t="s">
        <v>19</v>
      </c>
      <c r="AV96" t="s">
        <v>35</v>
      </c>
      <c r="AW96" t="s">
        <v>31</v>
      </c>
      <c r="AX96" t="s">
        <v>32</v>
      </c>
      <c r="AY96" t="s">
        <v>34</v>
      </c>
      <c r="AZ96" t="s">
        <v>39</v>
      </c>
      <c r="BA96" t="s">
        <v>40</v>
      </c>
      <c r="BB96" t="s">
        <v>41</v>
      </c>
      <c r="BC96" s="3" t="s">
        <v>54</v>
      </c>
    </row>
    <row r="97" spans="1:55" x14ac:dyDescent="0.35">
      <c r="A97" t="s">
        <v>1</v>
      </c>
      <c r="B97">
        <v>10.484</v>
      </c>
      <c r="C97">
        <v>10.632</v>
      </c>
      <c r="D97">
        <v>10.451000000000001</v>
      </c>
      <c r="E97">
        <v>10.587</v>
      </c>
      <c r="F97">
        <v>10.59</v>
      </c>
      <c r="G97">
        <v>10.587</v>
      </c>
      <c r="H97">
        <v>10.349</v>
      </c>
      <c r="I97">
        <v>10.265000000000001</v>
      </c>
      <c r="J97">
        <v>10.567</v>
      </c>
      <c r="K97">
        <v>10.388999999999999</v>
      </c>
      <c r="L97">
        <f t="shared" ref="L97:L102" si="60">AVERAGE(B97:K97)</f>
        <v>10.4901</v>
      </c>
      <c r="M97">
        <f t="shared" ref="M97:M102" si="61">ROUND(STDEV(B97:K97)/SQRT(10),2)</f>
        <v>0.04</v>
      </c>
      <c r="U97" s="4"/>
      <c r="V97" s="2">
        <f>ROUND(STDEV(B97:K97),2)</f>
        <v>0.12</v>
      </c>
      <c r="AG97" s="2"/>
      <c r="AH97" t="s">
        <v>1</v>
      </c>
      <c r="AI97">
        <v>11.398</v>
      </c>
      <c r="AJ97">
        <v>11.266</v>
      </c>
      <c r="AK97">
        <v>11.516</v>
      </c>
      <c r="AL97">
        <v>11.333</v>
      </c>
      <c r="AM97">
        <v>11.215999999999999</v>
      </c>
      <c r="AN97">
        <v>11.397</v>
      </c>
      <c r="AO97">
        <v>11.346</v>
      </c>
      <c r="AP97">
        <v>11.334</v>
      </c>
      <c r="AQ97">
        <v>11.576000000000001</v>
      </c>
      <c r="AR97">
        <v>11.619</v>
      </c>
      <c r="AS97">
        <f t="shared" ref="AS97:AS102" si="62">AVERAGE(AI97:AR97)</f>
        <v>11.4001</v>
      </c>
      <c r="AT97">
        <f t="shared" ref="AT97:AT102" si="63">ROUND(STDEV(AI97:AR97)/SQRT(10),2)</f>
        <v>0.04</v>
      </c>
      <c r="BC97">
        <f>ROUND(STDEV(AI97:AR97),2)</f>
        <v>0.13</v>
      </c>
    </row>
    <row r="98" spans="1:55" x14ac:dyDescent="0.35">
      <c r="A98" t="s">
        <v>2</v>
      </c>
      <c r="B98">
        <v>-1.1830000000000001</v>
      </c>
      <c r="C98">
        <v>-1.163</v>
      </c>
      <c r="D98">
        <v>-1.1839999999999999</v>
      </c>
      <c r="E98">
        <v>-1.1839999999999999</v>
      </c>
      <c r="F98">
        <v>-1.151</v>
      </c>
      <c r="G98">
        <v>-1.218</v>
      </c>
      <c r="H98">
        <v>-1.1970000000000001</v>
      </c>
      <c r="I98">
        <v>-1.165</v>
      </c>
      <c r="J98">
        <v>-1.1819999999999999</v>
      </c>
      <c r="K98">
        <v>-1.204</v>
      </c>
      <c r="L98">
        <f t="shared" si="60"/>
        <v>-1.1831</v>
      </c>
      <c r="M98">
        <f t="shared" si="61"/>
        <v>0.01</v>
      </c>
      <c r="U98" s="4"/>
      <c r="V98" s="2">
        <f t="shared" ref="V98:V102" si="64">ROUND(STDEV(B98:K98),2)</f>
        <v>0.02</v>
      </c>
      <c r="AG98" s="2"/>
      <c r="AH98" t="s">
        <v>2</v>
      </c>
      <c r="AI98">
        <v>-1.129</v>
      </c>
      <c r="AJ98">
        <v>-1.105</v>
      </c>
      <c r="AK98">
        <v>-1.1220000000000001</v>
      </c>
      <c r="AL98">
        <v>-1.123</v>
      </c>
      <c r="AM98">
        <v>-1.1339999999999999</v>
      </c>
      <c r="AN98">
        <v>-1.1439999999999999</v>
      </c>
      <c r="AO98">
        <v>-1.159</v>
      </c>
      <c r="AP98">
        <v>-1.123</v>
      </c>
      <c r="AQ98">
        <v>-1.1499999999999999</v>
      </c>
      <c r="AR98">
        <v>-1.123</v>
      </c>
      <c r="AS98">
        <f t="shared" si="62"/>
        <v>-1.1312</v>
      </c>
      <c r="AT98">
        <f t="shared" si="63"/>
        <v>0.01</v>
      </c>
      <c r="BC98">
        <f t="shared" ref="BC98:BC102" si="65">ROUND(STDEV(AI98:AR98),2)</f>
        <v>0.02</v>
      </c>
    </row>
    <row r="99" spans="1:55" x14ac:dyDescent="0.35">
      <c r="A99" t="s">
        <v>3</v>
      </c>
      <c r="B99">
        <v>-1.6930000000000001</v>
      </c>
      <c r="C99">
        <v>-1.7250000000000001</v>
      </c>
      <c r="D99">
        <v>-1.7809999999999999</v>
      </c>
      <c r="E99">
        <v>-1.8779999999999999</v>
      </c>
      <c r="F99">
        <v>-1.6579999999999999</v>
      </c>
      <c r="G99">
        <v>-1.7110000000000001</v>
      </c>
      <c r="H99">
        <v>-1.5169999999999999</v>
      </c>
      <c r="I99">
        <v>-1.792</v>
      </c>
      <c r="J99">
        <v>-1.728</v>
      </c>
      <c r="K99">
        <v>-1.65</v>
      </c>
      <c r="L99">
        <f t="shared" si="60"/>
        <v>-1.7132999999999998</v>
      </c>
      <c r="M99">
        <f t="shared" si="61"/>
        <v>0.03</v>
      </c>
      <c r="U99" s="4"/>
      <c r="V99" s="2">
        <f t="shared" si="64"/>
        <v>0.1</v>
      </c>
      <c r="AG99" s="2"/>
      <c r="AH99" t="s">
        <v>3</v>
      </c>
      <c r="AI99">
        <v>-1.6759999999999999</v>
      </c>
      <c r="AJ99">
        <v>-1.63</v>
      </c>
      <c r="AK99">
        <v>-1.4650000000000001</v>
      </c>
      <c r="AL99">
        <v>-1.7470000000000001</v>
      </c>
      <c r="AM99">
        <v>-1.361</v>
      </c>
      <c r="AN99">
        <v>-1.661</v>
      </c>
      <c r="AO99">
        <v>-1.4179999999999999</v>
      </c>
      <c r="AP99">
        <v>-1.891</v>
      </c>
      <c r="AQ99">
        <v>-1.85</v>
      </c>
      <c r="AR99">
        <v>-1.718</v>
      </c>
      <c r="AS99">
        <f t="shared" si="62"/>
        <v>-1.6416999999999997</v>
      </c>
      <c r="AT99">
        <f t="shared" si="63"/>
        <v>0.06</v>
      </c>
      <c r="BC99">
        <f t="shared" si="65"/>
        <v>0.18</v>
      </c>
    </row>
    <row r="100" spans="1:55" x14ac:dyDescent="0.35">
      <c r="A100" t="s">
        <v>4</v>
      </c>
      <c r="B100">
        <v>-7.7610000000000001</v>
      </c>
      <c r="C100">
        <v>-7.3440000000000003</v>
      </c>
      <c r="D100">
        <v>-7.3769999999999998</v>
      </c>
      <c r="E100">
        <v>-6.8529999999999998</v>
      </c>
      <c r="F100">
        <v>-6.9509999999999996</v>
      </c>
      <c r="G100">
        <v>-7.05</v>
      </c>
      <c r="H100">
        <v>-7.444</v>
      </c>
      <c r="I100">
        <v>-7.6239999999999997</v>
      </c>
      <c r="J100">
        <v>-7.2690000000000001</v>
      </c>
      <c r="K100">
        <v>-7.1609999999999996</v>
      </c>
      <c r="L100">
        <f t="shared" si="60"/>
        <v>-7.2834000000000003</v>
      </c>
      <c r="M100">
        <f t="shared" si="61"/>
        <v>0.09</v>
      </c>
      <c r="U100" s="4"/>
      <c r="V100" s="2">
        <f t="shared" si="64"/>
        <v>0.28999999999999998</v>
      </c>
      <c r="AG100" s="2"/>
      <c r="AH100" t="s">
        <v>4</v>
      </c>
      <c r="AI100">
        <v>-7.5389999999999997</v>
      </c>
      <c r="AJ100">
        <v>-7.1059999999999999</v>
      </c>
      <c r="AK100">
        <v>-7.2060000000000004</v>
      </c>
      <c r="AL100">
        <v>-7.2480000000000002</v>
      </c>
      <c r="AM100">
        <v>-7.0149999999999997</v>
      </c>
      <c r="AN100">
        <v>-7.31</v>
      </c>
      <c r="AO100">
        <v>-7.7130000000000001</v>
      </c>
      <c r="AP100">
        <v>-6.9039999999999999</v>
      </c>
      <c r="AQ100">
        <v>-7.2560000000000002</v>
      </c>
      <c r="AR100">
        <v>-7.6369999999999996</v>
      </c>
      <c r="AS100">
        <f t="shared" si="62"/>
        <v>-7.2934000000000001</v>
      </c>
      <c r="AT100">
        <f t="shared" si="63"/>
        <v>0.08</v>
      </c>
      <c r="BC100">
        <f>ROUND(STDEV(AI100:AR100),2)</f>
        <v>0.26</v>
      </c>
    </row>
    <row r="101" spans="1:55" x14ac:dyDescent="0.35">
      <c r="A101" t="s">
        <v>5</v>
      </c>
      <c r="B101">
        <v>-3.7930000000000001</v>
      </c>
      <c r="C101">
        <v>-3.7890000000000001</v>
      </c>
      <c r="D101">
        <v>-3.7890000000000001</v>
      </c>
      <c r="E101">
        <v>-3.7749999999999999</v>
      </c>
      <c r="F101">
        <v>-3.786</v>
      </c>
      <c r="G101">
        <v>-3.778</v>
      </c>
      <c r="H101">
        <v>-3.7869999999999999</v>
      </c>
      <c r="I101">
        <v>-3.786</v>
      </c>
      <c r="J101">
        <v>-3.778</v>
      </c>
      <c r="K101">
        <v>-3.7869999999999999</v>
      </c>
      <c r="L101">
        <f t="shared" si="60"/>
        <v>-3.7847999999999997</v>
      </c>
      <c r="M101">
        <f t="shared" si="61"/>
        <v>0</v>
      </c>
      <c r="U101" s="4"/>
      <c r="V101" s="2">
        <f t="shared" si="64"/>
        <v>0.01</v>
      </c>
      <c r="AG101" s="2"/>
      <c r="AH101" t="s">
        <v>5</v>
      </c>
      <c r="AI101">
        <v>-3.3650000000000002</v>
      </c>
      <c r="AJ101">
        <v>-3.3809999999999998</v>
      </c>
      <c r="AK101">
        <v>-3.3719999999999999</v>
      </c>
      <c r="AL101">
        <v>-3.3780000000000001</v>
      </c>
      <c r="AM101">
        <v>-3.387</v>
      </c>
      <c r="AN101">
        <v>-3.3849999999999998</v>
      </c>
      <c r="AO101">
        <v>-3.38</v>
      </c>
      <c r="AP101">
        <v>-3.3820000000000001</v>
      </c>
      <c r="AQ101">
        <v>-3.379</v>
      </c>
      <c r="AR101">
        <v>-3.3769999999999998</v>
      </c>
      <c r="AS101">
        <f t="shared" si="62"/>
        <v>-3.3786</v>
      </c>
      <c r="AT101">
        <f t="shared" si="63"/>
        <v>0</v>
      </c>
      <c r="BC101">
        <f t="shared" si="65"/>
        <v>0.01</v>
      </c>
    </row>
    <row r="102" spans="1:55" x14ac:dyDescent="0.35">
      <c r="A102" t="s">
        <v>7</v>
      </c>
      <c r="B102">
        <f>B101-(B100+B99+B98+B97)</f>
        <v>-3.6399999999999997</v>
      </c>
      <c r="C102">
        <f t="shared" ref="C102:K102" si="66">C101-(C100+C99+C98+C97)</f>
        <v>-4.1889999999999983</v>
      </c>
      <c r="D102">
        <f t="shared" si="66"/>
        <v>-3.8980000000000019</v>
      </c>
      <c r="E102">
        <f t="shared" si="66"/>
        <v>-4.447000000000001</v>
      </c>
      <c r="F102">
        <f t="shared" si="66"/>
        <v>-4.6159999999999997</v>
      </c>
      <c r="G102">
        <f t="shared" si="66"/>
        <v>-4.386000000000001</v>
      </c>
      <c r="H102">
        <f t="shared" si="66"/>
        <v>-3.9779999999999989</v>
      </c>
      <c r="I102">
        <f t="shared" si="66"/>
        <v>-3.4700000000000011</v>
      </c>
      <c r="J102">
        <f t="shared" si="66"/>
        <v>-4.1660000000000004</v>
      </c>
      <c r="K102">
        <f t="shared" si="66"/>
        <v>-4.1609999999999987</v>
      </c>
      <c r="L102">
        <f t="shared" si="60"/>
        <v>-4.0951000000000004</v>
      </c>
      <c r="M102">
        <f t="shared" si="61"/>
        <v>0.11</v>
      </c>
      <c r="N102">
        <v>-5.0999999999999996</v>
      </c>
      <c r="O102">
        <f>N102-L102</f>
        <v>-1.0048999999999992</v>
      </c>
      <c r="P102">
        <v>-3.49</v>
      </c>
      <c r="Q102">
        <f>N102-P102</f>
        <v>-1.6099999999999994</v>
      </c>
      <c r="R102">
        <v>-0.38</v>
      </c>
      <c r="S102">
        <f>ABS(O102)</f>
        <v>1.0048999999999992</v>
      </c>
      <c r="T102">
        <f>ABS(Q102)</f>
        <v>1.6099999999999994</v>
      </c>
      <c r="U102" s="4">
        <f>ABS(R102)</f>
        <v>0.38</v>
      </c>
      <c r="V102" s="2"/>
      <c r="AG102" s="2"/>
      <c r="AH102" t="s">
        <v>7</v>
      </c>
      <c r="AI102">
        <f>AI101-(AI100+AI99+AI98+AI97)</f>
        <v>-4.4190000000000005</v>
      </c>
      <c r="AJ102">
        <f t="shared" ref="AJ102:AR102" si="67">AJ101-(AJ100+AJ99+AJ98+AJ97)</f>
        <v>-4.8059999999999992</v>
      </c>
      <c r="AK102">
        <f t="shared" si="67"/>
        <v>-5.0949999999999989</v>
      </c>
      <c r="AL102">
        <f t="shared" si="67"/>
        <v>-4.593</v>
      </c>
      <c r="AM102">
        <f t="shared" si="67"/>
        <v>-5.093</v>
      </c>
      <c r="AN102">
        <f t="shared" si="67"/>
        <v>-4.6669999999999998</v>
      </c>
      <c r="AO102">
        <f t="shared" si="67"/>
        <v>-4.4359999999999991</v>
      </c>
      <c r="AP102">
        <f t="shared" si="67"/>
        <v>-4.798</v>
      </c>
      <c r="AQ102">
        <f t="shared" si="67"/>
        <v>-4.6989999999999998</v>
      </c>
      <c r="AR102">
        <f t="shared" si="67"/>
        <v>-4.5179999999999998</v>
      </c>
      <c r="AS102">
        <f t="shared" si="62"/>
        <v>-4.7123999999999997</v>
      </c>
      <c r="AT102">
        <f t="shared" si="63"/>
        <v>0.08</v>
      </c>
      <c r="AU102">
        <v>-5.0999999999999996</v>
      </c>
      <c r="AV102">
        <f>AU102-AS102</f>
        <v>-0.38759999999999994</v>
      </c>
      <c r="AW102">
        <v>-3.49</v>
      </c>
      <c r="AX102">
        <f>AU102-AW102</f>
        <v>-1.6099999999999994</v>
      </c>
      <c r="AY102">
        <v>-0.38</v>
      </c>
      <c r="AZ102">
        <f>ABS(AV102)</f>
        <v>0.38759999999999994</v>
      </c>
      <c r="BA102">
        <f>ABS(AX102)</f>
        <v>1.6099999999999994</v>
      </c>
      <c r="BB102">
        <f>ABS(AY102)</f>
        <v>0.38</v>
      </c>
    </row>
    <row r="103" spans="1:55" x14ac:dyDescent="0.35">
      <c r="U103" s="4"/>
      <c r="V103" s="2">
        <f>SQRT(POWER(V97,2)+POWER(V98,2)+POWER(V99,2)+POWER(V100,2)+POWER(V101,2))/SQRT(10)</f>
        <v>0.1044030650891055</v>
      </c>
      <c r="AG103" s="2"/>
      <c r="BC103">
        <f>SQRT(POWER(BC97,2)+POWER(BC98,2)+POWER(BC99,2)+POWER(BC100,2)+POWER(BC101,2))/SQRT(10)</f>
        <v>0.10835128056465231</v>
      </c>
    </row>
    <row r="104" spans="1:55" x14ac:dyDescent="0.35">
      <c r="A104" t="s">
        <v>23</v>
      </c>
      <c r="U104" s="4"/>
      <c r="V104" s="2"/>
      <c r="AG104" s="2"/>
      <c r="AH104" t="s">
        <v>23</v>
      </c>
    </row>
    <row r="105" spans="1:55" x14ac:dyDescent="0.35"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 t="s">
        <v>12</v>
      </c>
      <c r="M105" t="s">
        <v>13</v>
      </c>
      <c r="N105" t="s">
        <v>19</v>
      </c>
      <c r="O105" t="s">
        <v>35</v>
      </c>
      <c r="P105" t="s">
        <v>31</v>
      </c>
      <c r="Q105" t="s">
        <v>32</v>
      </c>
      <c r="R105" t="s">
        <v>34</v>
      </c>
      <c r="S105" t="s">
        <v>39</v>
      </c>
      <c r="T105" t="s">
        <v>40</v>
      </c>
      <c r="U105" s="4" t="s">
        <v>41</v>
      </c>
      <c r="V105" s="5" t="s">
        <v>54</v>
      </c>
      <c r="AG105" s="2"/>
      <c r="AI105">
        <v>1</v>
      </c>
      <c r="AJ105">
        <v>2</v>
      </c>
      <c r="AK105">
        <v>3</v>
      </c>
      <c r="AL105">
        <v>4</v>
      </c>
      <c r="AM105">
        <v>5</v>
      </c>
      <c r="AN105">
        <v>6</v>
      </c>
      <c r="AO105">
        <v>7</v>
      </c>
      <c r="AP105">
        <v>8</v>
      </c>
      <c r="AQ105">
        <v>9</v>
      </c>
      <c r="AR105">
        <v>10</v>
      </c>
      <c r="AS105" t="s">
        <v>12</v>
      </c>
      <c r="AT105" t="s">
        <v>13</v>
      </c>
      <c r="AU105" t="s">
        <v>19</v>
      </c>
      <c r="AV105" t="s">
        <v>35</v>
      </c>
      <c r="AW105" t="s">
        <v>31</v>
      </c>
      <c r="AX105" t="s">
        <v>32</v>
      </c>
      <c r="AY105" t="s">
        <v>34</v>
      </c>
      <c r="AZ105" t="s">
        <v>39</v>
      </c>
      <c r="BA105" t="s">
        <v>40</v>
      </c>
      <c r="BB105" t="s">
        <v>41</v>
      </c>
      <c r="BC105" s="3" t="s">
        <v>54</v>
      </c>
    </row>
    <row r="106" spans="1:55" x14ac:dyDescent="0.35">
      <c r="A106" t="s">
        <v>1</v>
      </c>
      <c r="B106">
        <v>16.202000000000002</v>
      </c>
      <c r="C106">
        <v>16.111999999999998</v>
      </c>
      <c r="D106">
        <v>16.233000000000001</v>
      </c>
      <c r="E106">
        <v>16.268000000000001</v>
      </c>
      <c r="F106">
        <v>16.134</v>
      </c>
      <c r="G106">
        <v>16.431000000000001</v>
      </c>
      <c r="H106">
        <v>16.109000000000002</v>
      </c>
      <c r="I106">
        <v>16.341000000000001</v>
      </c>
      <c r="J106">
        <v>16.193999999999999</v>
      </c>
      <c r="K106">
        <v>16.146999999999998</v>
      </c>
      <c r="L106">
        <f t="shared" ref="L106:L111" si="68">AVERAGE(B106:K106)</f>
        <v>16.217099999999999</v>
      </c>
      <c r="M106">
        <f t="shared" ref="M106:M111" si="69">ROUND(STDEV(B106:K106)/SQRT(10),2)</f>
        <v>0.03</v>
      </c>
      <c r="U106" s="4"/>
      <c r="V106" s="2">
        <f>ROUND(STDEV(B106:K106),2)</f>
        <v>0.11</v>
      </c>
      <c r="AG106" s="2"/>
      <c r="AH106" t="s">
        <v>1</v>
      </c>
      <c r="AI106">
        <v>14.792999999999999</v>
      </c>
      <c r="AJ106">
        <v>14.428000000000001</v>
      </c>
      <c r="AK106">
        <v>14.554</v>
      </c>
      <c r="AL106">
        <v>14.718999999999999</v>
      </c>
      <c r="AM106">
        <v>14.294</v>
      </c>
      <c r="AN106">
        <v>14.654999999999999</v>
      </c>
      <c r="AO106">
        <v>14.536</v>
      </c>
      <c r="AP106">
        <v>14.494</v>
      </c>
      <c r="AQ106">
        <v>14.464</v>
      </c>
      <c r="AR106">
        <v>14.997</v>
      </c>
      <c r="AS106">
        <f t="shared" ref="AS106:AS111" si="70">AVERAGE(AI106:AR106)</f>
        <v>14.593400000000003</v>
      </c>
      <c r="AT106">
        <f t="shared" ref="AT106:AT111" si="71">ROUND(STDEV(AI106:AR106)/SQRT(10),2)</f>
        <v>0.06</v>
      </c>
      <c r="BC106">
        <f>ROUND(STDEV(AI106:AR106),2)</f>
        <v>0.2</v>
      </c>
    </row>
    <row r="107" spans="1:55" x14ac:dyDescent="0.35">
      <c r="A107" t="s">
        <v>2</v>
      </c>
      <c r="B107">
        <v>-2.11</v>
      </c>
      <c r="C107">
        <v>-2.137</v>
      </c>
      <c r="D107">
        <v>-2.0960000000000001</v>
      </c>
      <c r="E107">
        <v>-2.1259999999999999</v>
      </c>
      <c r="F107">
        <v>-2.137</v>
      </c>
      <c r="G107">
        <v>-2.1850000000000001</v>
      </c>
      <c r="H107">
        <v>-2.117</v>
      </c>
      <c r="I107">
        <v>-2.1840000000000002</v>
      </c>
      <c r="J107">
        <v>-2.1019999999999999</v>
      </c>
      <c r="K107">
        <v>-2.113</v>
      </c>
      <c r="L107">
        <f t="shared" si="68"/>
        <v>-2.1307</v>
      </c>
      <c r="M107">
        <f t="shared" si="69"/>
        <v>0.01</v>
      </c>
      <c r="U107" s="4"/>
      <c r="V107" s="2">
        <f t="shared" ref="V107:V111" si="72">ROUND(STDEV(B107:K107),2)</f>
        <v>0.03</v>
      </c>
      <c r="AG107" s="2"/>
      <c r="AH107" t="s">
        <v>2</v>
      </c>
      <c r="AI107">
        <v>-1.9239999999999999</v>
      </c>
      <c r="AJ107">
        <v>-1.87</v>
      </c>
      <c r="AK107">
        <v>-1.925</v>
      </c>
      <c r="AL107">
        <v>-1.8959999999999999</v>
      </c>
      <c r="AM107">
        <v>-1.88</v>
      </c>
      <c r="AN107">
        <v>-1.9470000000000001</v>
      </c>
      <c r="AO107">
        <v>-1.889</v>
      </c>
      <c r="AP107">
        <v>-1.909</v>
      </c>
      <c r="AQ107">
        <v>-1.871</v>
      </c>
      <c r="AR107">
        <v>-1.881</v>
      </c>
      <c r="AS107">
        <f t="shared" si="70"/>
        <v>-1.8992</v>
      </c>
      <c r="AT107">
        <f t="shared" si="71"/>
        <v>0.01</v>
      </c>
      <c r="BC107">
        <f t="shared" ref="BC107:BC111" si="73">ROUND(STDEV(AI107:AR107),2)</f>
        <v>0.03</v>
      </c>
    </row>
    <row r="108" spans="1:55" x14ac:dyDescent="0.35">
      <c r="A108" t="s">
        <v>3</v>
      </c>
      <c r="B108">
        <v>-3.1030000000000002</v>
      </c>
      <c r="C108">
        <v>-3.72</v>
      </c>
      <c r="D108">
        <v>-3.702</v>
      </c>
      <c r="E108">
        <v>-3.27</v>
      </c>
      <c r="F108">
        <v>-3.6880000000000002</v>
      </c>
      <c r="G108">
        <v>-3.6120000000000001</v>
      </c>
      <c r="H108">
        <v>-3.3010000000000002</v>
      </c>
      <c r="I108">
        <v>-3.544</v>
      </c>
      <c r="J108">
        <v>-3.5059999999999998</v>
      </c>
      <c r="K108">
        <v>-2.984</v>
      </c>
      <c r="L108">
        <f t="shared" si="68"/>
        <v>-3.4430000000000001</v>
      </c>
      <c r="M108">
        <f t="shared" si="69"/>
        <v>0.08</v>
      </c>
      <c r="U108" s="4"/>
      <c r="V108" s="2">
        <f t="shared" si="72"/>
        <v>0.26</v>
      </c>
      <c r="AG108" s="2"/>
      <c r="AH108" t="s">
        <v>3</v>
      </c>
      <c r="AI108">
        <v>-3.4380000000000002</v>
      </c>
      <c r="AJ108">
        <v>-3.3969999999999998</v>
      </c>
      <c r="AK108">
        <v>-3.5960000000000001</v>
      </c>
      <c r="AL108">
        <v>-3.4660000000000002</v>
      </c>
      <c r="AM108">
        <v>-3.0339999999999998</v>
      </c>
      <c r="AN108">
        <v>-3.0409999999999999</v>
      </c>
      <c r="AO108">
        <v>-3.7389999999999999</v>
      </c>
      <c r="AP108">
        <v>-3.093</v>
      </c>
      <c r="AQ108">
        <v>-3.1280000000000001</v>
      </c>
      <c r="AR108">
        <v>-3.0790000000000002</v>
      </c>
      <c r="AS108">
        <f t="shared" si="70"/>
        <v>-3.3011000000000004</v>
      </c>
      <c r="AT108">
        <f t="shared" si="71"/>
        <v>0.08</v>
      </c>
      <c r="BC108">
        <f t="shared" si="73"/>
        <v>0.26</v>
      </c>
    </row>
    <row r="109" spans="1:55" x14ac:dyDescent="0.35">
      <c r="A109" t="s">
        <v>4</v>
      </c>
      <c r="B109">
        <v>-13.829000000000001</v>
      </c>
      <c r="C109">
        <v>-13.583</v>
      </c>
      <c r="D109">
        <v>-13.984999999999999</v>
      </c>
      <c r="E109">
        <v>-14.77</v>
      </c>
      <c r="F109">
        <v>-14.782</v>
      </c>
      <c r="G109">
        <v>-13.923</v>
      </c>
      <c r="H109">
        <v>-14.545999999999999</v>
      </c>
      <c r="I109" t="s">
        <v>30</v>
      </c>
      <c r="J109" t="s">
        <v>30</v>
      </c>
      <c r="K109" t="s">
        <v>30</v>
      </c>
      <c r="L109">
        <f t="shared" si="68"/>
        <v>-14.20257142857143</v>
      </c>
      <c r="M109">
        <f t="shared" si="69"/>
        <v>0.15</v>
      </c>
      <c r="U109" s="4"/>
      <c r="V109" s="2">
        <f t="shared" si="72"/>
        <v>0.49</v>
      </c>
      <c r="AG109" s="2"/>
      <c r="AH109" t="s">
        <v>4</v>
      </c>
      <c r="AI109">
        <v>-12.956</v>
      </c>
      <c r="AJ109">
        <v>-13.923999999999999</v>
      </c>
      <c r="AK109">
        <v>-13.48</v>
      </c>
      <c r="AL109" t="s">
        <v>30</v>
      </c>
      <c r="AM109">
        <v>-13.686999999999999</v>
      </c>
      <c r="AN109">
        <v>-13.824</v>
      </c>
      <c r="AO109">
        <v>-14.760999999999999</v>
      </c>
      <c r="AP109">
        <v>-13.217000000000001</v>
      </c>
      <c r="AQ109">
        <v>-14.266999999999999</v>
      </c>
      <c r="AR109">
        <v>-14.445</v>
      </c>
      <c r="AS109">
        <f t="shared" si="70"/>
        <v>-13.840111111111108</v>
      </c>
      <c r="AT109">
        <f t="shared" si="71"/>
        <v>0.18</v>
      </c>
      <c r="BC109">
        <f>ROUND(STDEV(AI109:AR109),2)</f>
        <v>0.57999999999999996</v>
      </c>
    </row>
    <row r="110" spans="1:55" x14ac:dyDescent="0.35">
      <c r="A110" t="s">
        <v>5</v>
      </c>
      <c r="B110">
        <v>-1.2929999999999999</v>
      </c>
      <c r="C110">
        <v>-1.1279999999999999</v>
      </c>
      <c r="D110">
        <v>-1.0900000000000001</v>
      </c>
      <c r="E110">
        <v>-1.0760000000000001</v>
      </c>
      <c r="F110">
        <v>-1.099</v>
      </c>
      <c r="G110">
        <v>-1.093</v>
      </c>
      <c r="H110">
        <v>-1.0760000000000001</v>
      </c>
      <c r="I110">
        <v>-1.085</v>
      </c>
      <c r="J110">
        <v>-1.1040000000000001</v>
      </c>
      <c r="K110">
        <v>-1.0820000000000001</v>
      </c>
      <c r="L110">
        <f t="shared" si="68"/>
        <v>-1.1126</v>
      </c>
      <c r="M110">
        <f t="shared" si="69"/>
        <v>0.02</v>
      </c>
      <c r="U110" s="4"/>
      <c r="V110" s="2">
        <f t="shared" si="72"/>
        <v>7.0000000000000007E-2</v>
      </c>
      <c r="AG110" s="2"/>
      <c r="AH110" t="s">
        <v>5</v>
      </c>
      <c r="AI110">
        <v>-2.177</v>
      </c>
      <c r="AJ110">
        <v>-2.181</v>
      </c>
      <c r="AK110">
        <v>-2.19</v>
      </c>
      <c r="AL110">
        <v>-2.181</v>
      </c>
      <c r="AM110">
        <v>-2.1779999999999999</v>
      </c>
      <c r="AN110">
        <v>-2.21</v>
      </c>
      <c r="AO110">
        <v>-2.1869999999999998</v>
      </c>
      <c r="AP110">
        <v>-2.1800000000000002</v>
      </c>
      <c r="AQ110">
        <v>-2.177</v>
      </c>
      <c r="AR110">
        <v>-2.2240000000000002</v>
      </c>
      <c r="AS110">
        <f t="shared" si="70"/>
        <v>-2.1885000000000003</v>
      </c>
      <c r="AT110">
        <f t="shared" si="71"/>
        <v>0.01</v>
      </c>
      <c r="BC110">
        <f t="shared" si="73"/>
        <v>0.02</v>
      </c>
    </row>
    <row r="111" spans="1:55" x14ac:dyDescent="0.35">
      <c r="A111" t="s">
        <v>7</v>
      </c>
      <c r="B111">
        <f t="shared" ref="B111:H111" si="74">B110-(B109+B108+B107+B106)</f>
        <v>1.5469999999999999</v>
      </c>
      <c r="C111">
        <f t="shared" si="74"/>
        <v>2.2000000000000028</v>
      </c>
      <c r="D111">
        <f t="shared" si="74"/>
        <v>2.4599999999999973</v>
      </c>
      <c r="E111">
        <f t="shared" si="74"/>
        <v>2.8219999999999996</v>
      </c>
      <c r="F111">
        <f t="shared" si="74"/>
        <v>3.3739999999999988</v>
      </c>
      <c r="G111">
        <f t="shared" si="74"/>
        <v>2.195999999999998</v>
      </c>
      <c r="H111">
        <f t="shared" si="74"/>
        <v>2.7790000000000004</v>
      </c>
      <c r="I111" t="s">
        <v>6</v>
      </c>
      <c r="J111" t="s">
        <v>6</v>
      </c>
      <c r="K111" t="s">
        <v>6</v>
      </c>
      <c r="L111">
        <f t="shared" si="68"/>
        <v>2.4825714285714282</v>
      </c>
      <c r="M111">
        <f t="shared" si="69"/>
        <v>0.18</v>
      </c>
      <c r="N111">
        <v>2</v>
      </c>
      <c r="O111">
        <f>N111-L111</f>
        <v>-0.48257142857142821</v>
      </c>
      <c r="P111">
        <v>2.5</v>
      </c>
      <c r="Q111">
        <f>N111-P111</f>
        <v>-0.5</v>
      </c>
      <c r="R111">
        <v>0.13</v>
      </c>
      <c r="S111">
        <f>ABS(O111)</f>
        <v>0.48257142857142821</v>
      </c>
      <c r="T111">
        <f>ABS(Q111)</f>
        <v>0.5</v>
      </c>
      <c r="U111" s="4">
        <f>ABS(R111)</f>
        <v>0.13</v>
      </c>
      <c r="V111" s="2"/>
      <c r="AG111" s="2"/>
      <c r="AH111" t="s">
        <v>7</v>
      </c>
      <c r="AI111">
        <f>AI110-(AI109+AI108+AI107+AI106)</f>
        <v>1.3479999999999985</v>
      </c>
      <c r="AJ111">
        <f>AJ110-(AJ109+AJ108+AJ107+AJ106)</f>
        <v>2.5819999999999981</v>
      </c>
      <c r="AK111">
        <f t="shared" ref="AK111:AR111" si="75">AK110-(AK109+AK108+AK107+AK106)</f>
        <v>2.257000000000001</v>
      </c>
      <c r="AL111" t="s">
        <v>6</v>
      </c>
      <c r="AM111">
        <f t="shared" si="75"/>
        <v>2.1289999999999987</v>
      </c>
      <c r="AN111">
        <f t="shared" si="75"/>
        <v>1.9469999999999983</v>
      </c>
      <c r="AO111">
        <f t="shared" si="75"/>
        <v>3.6659999999999999</v>
      </c>
      <c r="AP111">
        <f t="shared" si="75"/>
        <v>1.5450000000000013</v>
      </c>
      <c r="AQ111">
        <f t="shared" si="75"/>
        <v>2.6249999999999978</v>
      </c>
      <c r="AR111">
        <f t="shared" si="75"/>
        <v>2.1840000000000011</v>
      </c>
      <c r="AS111">
        <f t="shared" si="70"/>
        <v>2.2536666666666658</v>
      </c>
      <c r="AT111">
        <f t="shared" si="71"/>
        <v>0.21</v>
      </c>
      <c r="AU111">
        <v>2</v>
      </c>
      <c r="AV111">
        <f>AU111-AS111</f>
        <v>-0.25366666666666582</v>
      </c>
      <c r="AW111">
        <v>2.5</v>
      </c>
      <c r="AX111">
        <f>AU111-AW111</f>
        <v>-0.5</v>
      </c>
      <c r="AY111">
        <v>0.13</v>
      </c>
      <c r="AZ111">
        <f>ABS(AV111)</f>
        <v>0.25366666666666582</v>
      </c>
      <c r="BA111">
        <f>ABS(AX111)</f>
        <v>0.5</v>
      </c>
      <c r="BB111">
        <f>ABS(AY111)</f>
        <v>0.13</v>
      </c>
    </row>
    <row r="112" spans="1:55" x14ac:dyDescent="0.35">
      <c r="U112" s="4"/>
      <c r="V112" s="2">
        <f>SQRT(POWER(V106,2)+POWER(V107,2)+POWER(V108,2)+POWER(V109,2)+POWER(V110,2))/SQRT(10)</f>
        <v>0.18044389709823935</v>
      </c>
      <c r="AG112" s="2"/>
      <c r="BC112">
        <f>SQRT(POWER(BC106,2)+POWER(BC107,2)+POWER(BC108,2)+POWER(BC109,2)+POWER(BC110,2))/SQRT(10)</f>
        <v>0.21102132593650338</v>
      </c>
    </row>
    <row r="113" spans="1:55" x14ac:dyDescent="0.35">
      <c r="A113" t="s">
        <v>33</v>
      </c>
      <c r="U113" s="4"/>
      <c r="V113" s="2"/>
      <c r="AG113" s="2"/>
      <c r="AH113" t="s">
        <v>33</v>
      </c>
    </row>
    <row r="114" spans="1:55" x14ac:dyDescent="0.35"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 t="s">
        <v>12</v>
      </c>
      <c r="M114" t="s">
        <v>13</v>
      </c>
      <c r="N114" t="s">
        <v>19</v>
      </c>
      <c r="O114" t="s">
        <v>35</v>
      </c>
      <c r="P114" t="s">
        <v>31</v>
      </c>
      <c r="Q114" t="s">
        <v>32</v>
      </c>
      <c r="R114" t="s">
        <v>34</v>
      </c>
      <c r="S114" t="s">
        <v>39</v>
      </c>
      <c r="T114" t="s">
        <v>40</v>
      </c>
      <c r="U114" s="4" t="s">
        <v>41</v>
      </c>
      <c r="V114" s="5" t="s">
        <v>54</v>
      </c>
      <c r="AG114" s="2"/>
      <c r="AI114">
        <v>1</v>
      </c>
      <c r="AJ114">
        <v>2</v>
      </c>
      <c r="AK114">
        <v>3</v>
      </c>
      <c r="AL114">
        <v>4</v>
      </c>
      <c r="AM114">
        <v>5</v>
      </c>
      <c r="AN114">
        <v>6</v>
      </c>
      <c r="AO114">
        <v>7</v>
      </c>
      <c r="AP114">
        <v>8</v>
      </c>
      <c r="AQ114">
        <v>9</v>
      </c>
      <c r="AR114">
        <v>10</v>
      </c>
      <c r="AS114" t="s">
        <v>12</v>
      </c>
      <c r="AT114" t="s">
        <v>13</v>
      </c>
      <c r="AU114" t="s">
        <v>19</v>
      </c>
      <c r="AV114" t="s">
        <v>35</v>
      </c>
      <c r="AW114" t="s">
        <v>31</v>
      </c>
      <c r="AX114" t="s">
        <v>32</v>
      </c>
      <c r="AY114" t="s">
        <v>34</v>
      </c>
      <c r="AZ114" t="s">
        <v>39</v>
      </c>
      <c r="BA114" t="s">
        <v>40</v>
      </c>
      <c r="BB114" t="s">
        <v>41</v>
      </c>
      <c r="BC114" s="3" t="s">
        <v>54</v>
      </c>
    </row>
    <row r="115" spans="1:55" x14ac:dyDescent="0.35">
      <c r="A115" t="s">
        <v>1</v>
      </c>
      <c r="B115">
        <v>85.795000000000002</v>
      </c>
      <c r="C115">
        <v>85.677999999999997</v>
      </c>
      <c r="D115">
        <v>85.245999999999995</v>
      </c>
      <c r="E115">
        <v>85.486000000000004</v>
      </c>
      <c r="F115">
        <v>85.82</v>
      </c>
      <c r="G115">
        <v>84.992999999999995</v>
      </c>
      <c r="H115">
        <v>85.587000000000003</v>
      </c>
      <c r="I115">
        <v>85.754999999999995</v>
      </c>
      <c r="J115">
        <v>85.510999999999996</v>
      </c>
      <c r="K115">
        <v>85.117999999999995</v>
      </c>
      <c r="L115">
        <f t="shared" ref="L115:L120" si="76">AVERAGE(B115:K115)</f>
        <v>85.498900000000006</v>
      </c>
      <c r="M115">
        <f t="shared" ref="M115:M120" si="77">ROUND(STDEV(B115:K115)/SQRT(10),2)</f>
        <v>0.09</v>
      </c>
      <c r="U115" s="4"/>
      <c r="V115" s="2">
        <f>ROUND(STDEV(B115:K115),2)</f>
        <v>0.28999999999999998</v>
      </c>
      <c r="AG115" s="2"/>
      <c r="AH115" t="s">
        <v>1</v>
      </c>
      <c r="AI115">
        <v>66.001999999999995</v>
      </c>
      <c r="AJ115">
        <v>65.876000000000005</v>
      </c>
      <c r="AK115">
        <v>66.295000000000002</v>
      </c>
      <c r="AL115">
        <v>66.302999999999997</v>
      </c>
      <c r="AM115">
        <v>66.06</v>
      </c>
      <c r="AN115">
        <v>65.802000000000007</v>
      </c>
      <c r="AO115">
        <v>66.337000000000003</v>
      </c>
      <c r="AP115">
        <v>66.457999999999998</v>
      </c>
      <c r="AQ115">
        <v>66.531000000000006</v>
      </c>
      <c r="AR115">
        <v>66.406000000000006</v>
      </c>
      <c r="AS115">
        <f t="shared" ref="AS115:AS120" si="78">AVERAGE(AI115:AR115)</f>
        <v>66.206999999999994</v>
      </c>
      <c r="AT115">
        <f t="shared" ref="AT115:AT120" si="79">ROUND(STDEV(AI115:AR115)/SQRT(10),2)</f>
        <v>0.08</v>
      </c>
      <c r="BC115">
        <f>ROUND(STDEV(AI115:AR115),2)</f>
        <v>0.25</v>
      </c>
    </row>
    <row r="116" spans="1:55" x14ac:dyDescent="0.35">
      <c r="A116" t="s">
        <v>2</v>
      </c>
      <c r="B116">
        <v>-3.351</v>
      </c>
      <c r="C116" t="s">
        <v>30</v>
      </c>
      <c r="D116">
        <v>-3.2719999999999998</v>
      </c>
      <c r="E116">
        <v>-3.33</v>
      </c>
      <c r="F116">
        <v>-3.2709999999999999</v>
      </c>
      <c r="G116">
        <v>-3.3039999999999998</v>
      </c>
      <c r="H116">
        <v>-3.2440000000000002</v>
      </c>
      <c r="I116">
        <v>-3.35</v>
      </c>
      <c r="J116">
        <v>-3.399</v>
      </c>
      <c r="K116" t="s">
        <v>30</v>
      </c>
      <c r="L116">
        <f t="shared" si="76"/>
        <v>-3.3151250000000001</v>
      </c>
      <c r="M116">
        <f t="shared" si="77"/>
        <v>0.02</v>
      </c>
      <c r="U116" s="4"/>
      <c r="V116" s="2">
        <f t="shared" ref="V116:V120" si="80">ROUND(STDEV(B116:K116),2)</f>
        <v>0.05</v>
      </c>
      <c r="AG116" s="2"/>
      <c r="AH116" t="s">
        <v>2</v>
      </c>
      <c r="AI116">
        <v>-3.16</v>
      </c>
      <c r="AJ116" t="s">
        <v>30</v>
      </c>
      <c r="AK116">
        <v>-3.1259999999999999</v>
      </c>
      <c r="AL116">
        <v>-3.1440000000000001</v>
      </c>
      <c r="AM116">
        <v>-3.1440000000000001</v>
      </c>
      <c r="AN116">
        <v>-3.153</v>
      </c>
      <c r="AO116">
        <v>-3.1840000000000002</v>
      </c>
      <c r="AP116">
        <v>-3.1789999999999998</v>
      </c>
      <c r="AQ116">
        <v>-3.1440000000000001</v>
      </c>
      <c r="AR116">
        <v>-3.105</v>
      </c>
      <c r="AS116">
        <f t="shared" si="78"/>
        <v>-3.1487777777777781</v>
      </c>
      <c r="AT116">
        <f t="shared" si="79"/>
        <v>0.01</v>
      </c>
      <c r="BC116">
        <f t="shared" ref="BC116:BC120" si="81">ROUND(STDEV(AI116:AR116),2)</f>
        <v>0.02</v>
      </c>
    </row>
    <row r="117" spans="1:55" x14ac:dyDescent="0.35">
      <c r="A117" t="s">
        <v>3</v>
      </c>
      <c r="B117">
        <v>-5.09</v>
      </c>
      <c r="C117" t="s">
        <v>30</v>
      </c>
      <c r="D117">
        <v>-4.6050000000000004</v>
      </c>
      <c r="E117">
        <v>-5.0490000000000004</v>
      </c>
      <c r="F117">
        <v>-4.9740000000000002</v>
      </c>
      <c r="G117">
        <v>-5.3179999999999996</v>
      </c>
      <c r="H117">
        <v>-4.6989999999999998</v>
      </c>
      <c r="I117">
        <v>-5.2130000000000001</v>
      </c>
      <c r="J117">
        <v>-4.9560000000000004</v>
      </c>
      <c r="K117" t="s">
        <v>30</v>
      </c>
      <c r="L117">
        <f t="shared" si="76"/>
        <v>-4.9880000000000004</v>
      </c>
      <c r="M117">
        <f t="shared" si="77"/>
        <v>0.08</v>
      </c>
      <c r="U117" s="4"/>
      <c r="V117" s="2">
        <f t="shared" si="80"/>
        <v>0.24</v>
      </c>
      <c r="AG117" s="2"/>
      <c r="AH117" t="s">
        <v>3</v>
      </c>
      <c r="AI117">
        <v>-5.1710000000000003</v>
      </c>
      <c r="AJ117" t="s">
        <v>30</v>
      </c>
      <c r="AK117">
        <v>-4.8109999999999999</v>
      </c>
      <c r="AL117">
        <v>-5.1609999999999996</v>
      </c>
      <c r="AM117">
        <v>-5.4660000000000002</v>
      </c>
      <c r="AN117">
        <v>-4.87</v>
      </c>
      <c r="AO117">
        <v>-4.6710000000000003</v>
      </c>
      <c r="AP117">
        <v>-4.9450000000000003</v>
      </c>
      <c r="AQ117">
        <v>-5.3090000000000002</v>
      </c>
      <c r="AR117">
        <v>-5.0259999999999998</v>
      </c>
      <c r="AS117">
        <f t="shared" si="78"/>
        <v>-5.0477777777777773</v>
      </c>
      <c r="AT117">
        <f t="shared" si="79"/>
        <v>0.08</v>
      </c>
      <c r="BC117">
        <f t="shared" si="81"/>
        <v>0.25</v>
      </c>
    </row>
    <row r="118" spans="1:55" x14ac:dyDescent="0.35">
      <c r="A118" t="s">
        <v>4</v>
      </c>
      <c r="B118" t="s">
        <v>6</v>
      </c>
      <c r="C118" t="s">
        <v>30</v>
      </c>
      <c r="D118">
        <v>-19.135999999999999</v>
      </c>
      <c r="E118">
        <v>-19.222000000000001</v>
      </c>
      <c r="F118">
        <v>-18.547999999999998</v>
      </c>
      <c r="G118">
        <v>-18.814</v>
      </c>
      <c r="H118">
        <v>-18.826000000000001</v>
      </c>
      <c r="I118">
        <v>-19.231999999999999</v>
      </c>
      <c r="J118">
        <v>-19.433</v>
      </c>
      <c r="K118" t="s">
        <v>30</v>
      </c>
      <c r="L118">
        <f t="shared" si="76"/>
        <v>-19.030142857142856</v>
      </c>
      <c r="M118">
        <f t="shared" si="77"/>
        <v>0.1</v>
      </c>
      <c r="U118" s="4"/>
      <c r="V118" s="2">
        <f t="shared" si="80"/>
        <v>0.31</v>
      </c>
      <c r="AG118" s="2"/>
      <c r="AH118" t="s">
        <v>4</v>
      </c>
      <c r="AI118">
        <v>-19.532</v>
      </c>
      <c r="AJ118" t="s">
        <v>30</v>
      </c>
      <c r="AK118">
        <v>-18.824000000000002</v>
      </c>
      <c r="AL118">
        <v>-18.067</v>
      </c>
      <c r="AM118">
        <v>-19.042000000000002</v>
      </c>
      <c r="AN118">
        <v>-18.260999999999999</v>
      </c>
      <c r="AO118">
        <v>-17.491</v>
      </c>
      <c r="AP118">
        <v>-18.556000000000001</v>
      </c>
      <c r="AQ118" t="s">
        <v>30</v>
      </c>
      <c r="AR118">
        <v>-18.533000000000001</v>
      </c>
      <c r="AS118">
        <f t="shared" si="78"/>
        <v>-18.538249999999998</v>
      </c>
      <c r="AT118">
        <f t="shared" si="79"/>
        <v>0.2</v>
      </c>
      <c r="BC118">
        <f>ROUND(STDEV(AI118:AR118),2)</f>
        <v>0.62</v>
      </c>
    </row>
    <row r="119" spans="1:55" x14ac:dyDescent="0.35">
      <c r="A119" t="s">
        <v>5</v>
      </c>
      <c r="B119">
        <v>49.320999999999998</v>
      </c>
      <c r="C119">
        <v>48.542999999999999</v>
      </c>
      <c r="D119">
        <v>48.645000000000003</v>
      </c>
      <c r="E119">
        <v>48.622</v>
      </c>
      <c r="F119">
        <v>48.624000000000002</v>
      </c>
      <c r="G119">
        <v>49.194000000000003</v>
      </c>
      <c r="H119">
        <v>48.567</v>
      </c>
      <c r="I119">
        <v>48.703000000000003</v>
      </c>
      <c r="J119">
        <v>48.670999999999999</v>
      </c>
      <c r="K119">
        <v>48.542999999999999</v>
      </c>
      <c r="L119">
        <f t="shared" si="76"/>
        <v>48.743300000000005</v>
      </c>
      <c r="M119">
        <f t="shared" si="77"/>
        <v>0.09</v>
      </c>
      <c r="U119" s="4"/>
      <c r="V119" s="2">
        <f t="shared" si="80"/>
        <v>0.28000000000000003</v>
      </c>
      <c r="AG119" s="2"/>
      <c r="AH119" t="s">
        <v>5</v>
      </c>
      <c r="AI119">
        <v>30.007000000000001</v>
      </c>
      <c r="AJ119">
        <v>30.036999999999999</v>
      </c>
      <c r="AK119">
        <v>30.010999999999999</v>
      </c>
      <c r="AL119">
        <v>30.042999999999999</v>
      </c>
      <c r="AM119">
        <v>29.96</v>
      </c>
      <c r="AN119">
        <v>31.231000000000002</v>
      </c>
      <c r="AO119">
        <v>30.024999999999999</v>
      </c>
      <c r="AP119">
        <v>30.026</v>
      </c>
      <c r="AQ119">
        <v>30.024000000000001</v>
      </c>
      <c r="AR119">
        <v>30.045999999999999</v>
      </c>
      <c r="AS119">
        <f t="shared" si="78"/>
        <v>30.141000000000002</v>
      </c>
      <c r="AT119">
        <f t="shared" si="79"/>
        <v>0.12</v>
      </c>
      <c r="BC119">
        <f t="shared" si="81"/>
        <v>0.38</v>
      </c>
    </row>
    <row r="120" spans="1:55" x14ac:dyDescent="0.35">
      <c r="A120" t="s">
        <v>7</v>
      </c>
      <c r="B120" t="s">
        <v>6</v>
      </c>
      <c r="C120" t="s">
        <v>6</v>
      </c>
      <c r="D120">
        <f t="shared" ref="D120:J120" si="82">D119-(D118+D117+D116+D115)</f>
        <v>-9.5879999999999939</v>
      </c>
      <c r="E120">
        <f t="shared" si="82"/>
        <v>-9.2630000000000052</v>
      </c>
      <c r="F120">
        <f t="shared" si="82"/>
        <v>-10.402999999999992</v>
      </c>
      <c r="G120">
        <f t="shared" si="82"/>
        <v>-8.3629999999999995</v>
      </c>
      <c r="H120">
        <f t="shared" si="82"/>
        <v>-10.251000000000005</v>
      </c>
      <c r="I120">
        <f t="shared" si="82"/>
        <v>-9.2569999999999908</v>
      </c>
      <c r="J120">
        <f t="shared" si="82"/>
        <v>-9.0519999999999996</v>
      </c>
      <c r="K120" t="s">
        <v>6</v>
      </c>
      <c r="L120">
        <f t="shared" si="76"/>
        <v>-9.4538571428571423</v>
      </c>
      <c r="M120">
        <f t="shared" si="77"/>
        <v>0.22</v>
      </c>
      <c r="N120">
        <v>-9.4</v>
      </c>
      <c r="O120">
        <f>N120-L120</f>
        <v>5.3857142857141937E-2</v>
      </c>
      <c r="P120">
        <v>-8.31</v>
      </c>
      <c r="Q120">
        <f>N120-P120</f>
        <v>-1.0899999999999999</v>
      </c>
      <c r="R120">
        <v>-0.03</v>
      </c>
      <c r="S120">
        <f>ABS(O120)</f>
        <v>5.3857142857141937E-2</v>
      </c>
      <c r="T120">
        <f>ABS(Q120)</f>
        <v>1.0899999999999999</v>
      </c>
      <c r="U120" s="4">
        <f>ABS(R120)</f>
        <v>0.03</v>
      </c>
      <c r="V120" s="2"/>
      <c r="AG120" s="2"/>
      <c r="AH120" t="s">
        <v>7</v>
      </c>
      <c r="AI120">
        <f t="shared" ref="AI120:AR120" si="83">AI119-(AI118+AI117+AI116+AI115)</f>
        <v>-8.1319999999999943</v>
      </c>
      <c r="AJ120" t="s">
        <v>6</v>
      </c>
      <c r="AK120">
        <f t="shared" si="83"/>
        <v>-9.5229999999999997</v>
      </c>
      <c r="AL120">
        <f t="shared" si="83"/>
        <v>-9.8879999999999981</v>
      </c>
      <c r="AM120">
        <f t="shared" si="83"/>
        <v>-8.4480000000000004</v>
      </c>
      <c r="AN120">
        <f t="shared" si="83"/>
        <v>-8.2870000000000061</v>
      </c>
      <c r="AO120">
        <f t="shared" si="83"/>
        <v>-10.966000000000001</v>
      </c>
      <c r="AP120">
        <f t="shared" si="83"/>
        <v>-9.7519999999999989</v>
      </c>
      <c r="AQ120" t="s">
        <v>6</v>
      </c>
      <c r="AR120">
        <f t="shared" si="83"/>
        <v>-9.6960000000000051</v>
      </c>
      <c r="AS120">
        <f t="shared" si="78"/>
        <v>-9.3365000000000009</v>
      </c>
      <c r="AT120">
        <f t="shared" si="79"/>
        <v>0.31</v>
      </c>
      <c r="AU120">
        <v>-9.4</v>
      </c>
      <c r="AV120">
        <f>AU120-AS120</f>
        <v>-6.3499999999999446E-2</v>
      </c>
      <c r="AW120">
        <v>-8.31</v>
      </c>
      <c r="AX120">
        <f>AU120-AW120</f>
        <v>-1.0899999999999999</v>
      </c>
      <c r="AY120">
        <v>-0.03</v>
      </c>
      <c r="AZ120">
        <f>ABS(AV120)</f>
        <v>6.3499999999999446E-2</v>
      </c>
      <c r="BA120">
        <f>ABS(AX120)</f>
        <v>1.0899999999999999</v>
      </c>
      <c r="BB120">
        <f>ABS(AY120)</f>
        <v>0.03</v>
      </c>
    </row>
    <row r="121" spans="1:55" x14ac:dyDescent="0.35">
      <c r="U121" s="4"/>
      <c r="V121" s="2">
        <f>SQRT(POWER(V115,2)+POWER(V116,2)+POWER(V117,2)+POWER(V118,2)+POWER(V119,2))/SQRT(10)</f>
        <v>0.17852170736355844</v>
      </c>
      <c r="AG121" s="2"/>
      <c r="BC121">
        <f>SQRT(POWER(BC115,2)+POWER(BC116,2)+POWER(BC117,2)+POWER(BC118,2)+POWER(BC119,2))/SQRT(10)</f>
        <v>0.25577333715616252</v>
      </c>
    </row>
    <row r="122" spans="1:55" x14ac:dyDescent="0.35">
      <c r="A122" t="s">
        <v>24</v>
      </c>
      <c r="U122" s="4"/>
      <c r="V122" s="2"/>
      <c r="AG122" s="2"/>
      <c r="AH122" t="s">
        <v>24</v>
      </c>
    </row>
    <row r="123" spans="1:55" x14ac:dyDescent="0.35"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 t="s">
        <v>12</v>
      </c>
      <c r="M123" t="s">
        <v>13</v>
      </c>
      <c r="N123" t="s">
        <v>19</v>
      </c>
      <c r="O123" t="s">
        <v>35</v>
      </c>
      <c r="P123" t="s">
        <v>31</v>
      </c>
      <c r="Q123" t="s">
        <v>32</v>
      </c>
      <c r="R123" t="s">
        <v>34</v>
      </c>
      <c r="S123" t="s">
        <v>39</v>
      </c>
      <c r="T123" t="s">
        <v>40</v>
      </c>
      <c r="U123" s="4" t="s">
        <v>41</v>
      </c>
      <c r="V123" s="5" t="s">
        <v>54</v>
      </c>
      <c r="AG123" s="2"/>
      <c r="AI123">
        <v>1</v>
      </c>
      <c r="AJ123">
        <v>2</v>
      </c>
      <c r="AK123">
        <v>3</v>
      </c>
      <c r="AL123">
        <v>4</v>
      </c>
      <c r="AM123">
        <v>5</v>
      </c>
      <c r="AN123">
        <v>6</v>
      </c>
      <c r="AO123">
        <v>7</v>
      </c>
      <c r="AP123">
        <v>8</v>
      </c>
      <c r="AQ123">
        <v>9</v>
      </c>
      <c r="AR123">
        <v>10</v>
      </c>
      <c r="AS123" t="s">
        <v>12</v>
      </c>
      <c r="AT123" t="s">
        <v>13</v>
      </c>
      <c r="AU123" t="s">
        <v>19</v>
      </c>
      <c r="AV123" t="s">
        <v>35</v>
      </c>
      <c r="AW123" t="s">
        <v>31</v>
      </c>
      <c r="AX123" t="s">
        <v>32</v>
      </c>
      <c r="AY123" t="s">
        <v>34</v>
      </c>
      <c r="AZ123" t="s">
        <v>39</v>
      </c>
      <c r="BA123" t="s">
        <v>40</v>
      </c>
      <c r="BB123" t="s">
        <v>41</v>
      </c>
      <c r="BC123" s="3" t="s">
        <v>54</v>
      </c>
    </row>
    <row r="124" spans="1:55" x14ac:dyDescent="0.35">
      <c r="A124" t="s">
        <v>1</v>
      </c>
      <c r="B124">
        <v>37.881</v>
      </c>
      <c r="C124">
        <v>37.811999999999998</v>
      </c>
      <c r="D124">
        <v>38.216999999999999</v>
      </c>
      <c r="E124">
        <v>37.863</v>
      </c>
      <c r="F124">
        <v>38.159999999999997</v>
      </c>
      <c r="G124">
        <v>37.872999999999998</v>
      </c>
      <c r="H124">
        <v>37.835000000000001</v>
      </c>
      <c r="I124">
        <v>38.057000000000002</v>
      </c>
      <c r="J124">
        <v>38.302</v>
      </c>
      <c r="K124">
        <v>37.993000000000002</v>
      </c>
      <c r="L124">
        <f t="shared" ref="L124:L129" si="84">AVERAGE(B124:K124)</f>
        <v>37.999299999999998</v>
      </c>
      <c r="M124">
        <f t="shared" ref="M124:M129" si="85">ROUND(STDEV(B124:K124)/SQRT(10),2)</f>
        <v>0.06</v>
      </c>
      <c r="U124" s="4"/>
      <c r="V124" s="2">
        <f>ROUND(STDEV(B124:K124),2)</f>
        <v>0.18</v>
      </c>
      <c r="AG124" s="2"/>
      <c r="AH124" t="s">
        <v>1</v>
      </c>
      <c r="AI124">
        <v>36.412999999999997</v>
      </c>
      <c r="AJ124">
        <v>36.473999999999997</v>
      </c>
      <c r="AK124">
        <v>36.186</v>
      </c>
      <c r="AL124">
        <v>36.658999999999999</v>
      </c>
      <c r="AM124">
        <v>36.466000000000001</v>
      </c>
      <c r="AN124">
        <v>36.615000000000002</v>
      </c>
      <c r="AO124">
        <v>36.326000000000001</v>
      </c>
      <c r="AP124">
        <v>36.533999999999999</v>
      </c>
      <c r="AQ124">
        <v>36.225000000000001</v>
      </c>
      <c r="AR124">
        <v>36.616</v>
      </c>
      <c r="AS124">
        <f t="shared" ref="AS124:AS129" si="86">AVERAGE(AI124:AR124)</f>
        <v>36.4514</v>
      </c>
      <c r="AT124">
        <f t="shared" ref="AT124:AT129" si="87">ROUND(STDEV(AI124:AR124)/SQRT(10),2)</f>
        <v>0.05</v>
      </c>
      <c r="BC124">
        <f>ROUND(STDEV(AI124:AR124),2)</f>
        <v>0.16</v>
      </c>
    </row>
    <row r="125" spans="1:55" x14ac:dyDescent="0.35">
      <c r="A125" t="s">
        <v>2</v>
      </c>
      <c r="B125">
        <v>-6.9340000000000002</v>
      </c>
      <c r="C125">
        <v>-6.8949999999999996</v>
      </c>
      <c r="D125">
        <v>-6.9219999999999997</v>
      </c>
      <c r="E125">
        <v>-6.944</v>
      </c>
      <c r="F125">
        <v>-6.923</v>
      </c>
      <c r="G125">
        <v>-6.9009999999999998</v>
      </c>
      <c r="H125">
        <v>-6.89</v>
      </c>
      <c r="I125">
        <v>-6.907</v>
      </c>
      <c r="J125">
        <v>-6.8840000000000003</v>
      </c>
      <c r="K125">
        <v>-6.9249999999999998</v>
      </c>
      <c r="L125">
        <f t="shared" si="84"/>
        <v>-6.9124999999999996</v>
      </c>
      <c r="M125">
        <f t="shared" si="85"/>
        <v>0.01</v>
      </c>
      <c r="U125" s="4"/>
      <c r="V125" s="2">
        <f t="shared" ref="V125:V129" si="88">ROUND(STDEV(B125:K125),2)</f>
        <v>0.02</v>
      </c>
      <c r="AG125" s="2"/>
      <c r="AH125" t="s">
        <v>2</v>
      </c>
      <c r="AI125">
        <v>-6.431</v>
      </c>
      <c r="AJ125">
        <v>-6.367</v>
      </c>
      <c r="AK125">
        <v>-6.3330000000000002</v>
      </c>
      <c r="AL125">
        <v>-6.5049999999999999</v>
      </c>
      <c r="AM125">
        <v>-6.444</v>
      </c>
      <c r="AN125">
        <v>-6.4329999999999998</v>
      </c>
      <c r="AO125">
        <v>-6.4219999999999997</v>
      </c>
      <c r="AP125">
        <v>-6.4770000000000003</v>
      </c>
      <c r="AQ125">
        <v>-6.3979999999999997</v>
      </c>
      <c r="AR125">
        <v>-6.4359999999999999</v>
      </c>
      <c r="AS125">
        <f t="shared" si="86"/>
        <v>-6.4245999999999981</v>
      </c>
      <c r="AT125">
        <f t="shared" si="87"/>
        <v>0.02</v>
      </c>
      <c r="BC125">
        <f t="shared" ref="BC125:BC129" si="89">ROUND(STDEV(AI125:AR125),2)</f>
        <v>0.05</v>
      </c>
    </row>
    <row r="126" spans="1:55" x14ac:dyDescent="0.35">
      <c r="A126" t="s">
        <v>3</v>
      </c>
      <c r="B126">
        <v>-6.89</v>
      </c>
      <c r="C126">
        <v>-7.2039999999999997</v>
      </c>
      <c r="D126">
        <v>-6.8920000000000003</v>
      </c>
      <c r="E126">
        <v>-6.95</v>
      </c>
      <c r="F126">
        <v>-6.6749999999999998</v>
      </c>
      <c r="G126">
        <v>-6.4950000000000001</v>
      </c>
      <c r="H126">
        <v>-6.7290000000000001</v>
      </c>
      <c r="I126">
        <v>-6.8490000000000002</v>
      </c>
      <c r="J126">
        <v>-7.069</v>
      </c>
      <c r="K126">
        <v>-7.327</v>
      </c>
      <c r="L126">
        <f t="shared" si="84"/>
        <v>-6.9079999999999995</v>
      </c>
      <c r="M126">
        <f t="shared" si="85"/>
        <v>0.08</v>
      </c>
      <c r="U126" s="4"/>
      <c r="V126" s="2">
        <f t="shared" si="88"/>
        <v>0.25</v>
      </c>
      <c r="AG126" s="2"/>
      <c r="AH126" t="s">
        <v>3</v>
      </c>
      <c r="AI126">
        <v>-7.2859999999999996</v>
      </c>
      <c r="AJ126">
        <v>-6.9340000000000002</v>
      </c>
      <c r="AK126">
        <v>-6.4960000000000004</v>
      </c>
      <c r="AL126">
        <v>-6.5510000000000002</v>
      </c>
      <c r="AM126">
        <v>-6.8449999999999998</v>
      </c>
      <c r="AN126">
        <v>-6.9429999999999996</v>
      </c>
      <c r="AO126">
        <v>-6.5659999999999998</v>
      </c>
      <c r="AP126">
        <v>-6.43</v>
      </c>
      <c r="AQ126">
        <v>-6.6520000000000001</v>
      </c>
      <c r="AR126">
        <v>-6.59</v>
      </c>
      <c r="AS126">
        <f t="shared" si="86"/>
        <v>-6.7293000000000003</v>
      </c>
      <c r="AT126">
        <f t="shared" si="87"/>
        <v>0.08</v>
      </c>
      <c r="BC126">
        <f t="shared" si="89"/>
        <v>0.27</v>
      </c>
    </row>
    <row r="127" spans="1:55" x14ac:dyDescent="0.35">
      <c r="A127" t="s">
        <v>4</v>
      </c>
      <c r="B127">
        <v>-28.561</v>
      </c>
      <c r="C127">
        <v>-27.658000000000001</v>
      </c>
      <c r="D127">
        <v>-28.286000000000001</v>
      </c>
      <c r="E127">
        <v>-28.004999999999999</v>
      </c>
      <c r="F127">
        <v>-27.640999999999998</v>
      </c>
      <c r="G127" t="s">
        <v>30</v>
      </c>
      <c r="H127">
        <v>-28.834</v>
      </c>
      <c r="I127">
        <v>-28.734000000000002</v>
      </c>
      <c r="J127">
        <v>-26.768999999999998</v>
      </c>
      <c r="K127" t="s">
        <v>30</v>
      </c>
      <c r="L127">
        <f t="shared" si="84"/>
        <v>-28.061</v>
      </c>
      <c r="M127">
        <f t="shared" si="85"/>
        <v>0.22</v>
      </c>
      <c r="U127" s="4"/>
      <c r="V127" s="2">
        <f t="shared" si="88"/>
        <v>0.69</v>
      </c>
      <c r="AG127" s="2"/>
      <c r="AH127" t="s">
        <v>4</v>
      </c>
      <c r="AI127">
        <v>-27.169</v>
      </c>
      <c r="AJ127" t="s">
        <v>30</v>
      </c>
      <c r="AK127">
        <v>-27.75</v>
      </c>
      <c r="AL127">
        <v>-26.888000000000002</v>
      </c>
      <c r="AM127">
        <v>-27.545000000000002</v>
      </c>
      <c r="AN127">
        <v>-28.492999999999999</v>
      </c>
      <c r="AO127">
        <v>-27.931000000000001</v>
      </c>
      <c r="AP127">
        <v>-27.486000000000001</v>
      </c>
      <c r="AQ127">
        <v>-27.135000000000002</v>
      </c>
      <c r="AR127">
        <v>-26.405999999999999</v>
      </c>
      <c r="AS127">
        <f t="shared" si="86"/>
        <v>-27.422555555555554</v>
      </c>
      <c r="AT127">
        <f t="shared" si="87"/>
        <v>0.19</v>
      </c>
      <c r="BC127">
        <f>ROUND(STDEV(AI127:AR127),2)</f>
        <v>0.61</v>
      </c>
    </row>
    <row r="128" spans="1:55" x14ac:dyDescent="0.35">
      <c r="A128" t="s">
        <v>5</v>
      </c>
      <c r="B128">
        <v>-4.2300000000000004</v>
      </c>
      <c r="C128">
        <v>-4.0640000000000001</v>
      </c>
      <c r="D128">
        <v>-4.2210000000000001</v>
      </c>
      <c r="E128">
        <v>-4.2210000000000001</v>
      </c>
      <c r="F128">
        <v>-4.2229999999999999</v>
      </c>
      <c r="G128">
        <v>-4.0629999999999997</v>
      </c>
      <c r="H128">
        <v>-4.2220000000000004</v>
      </c>
      <c r="I128">
        <v>-4.0650000000000004</v>
      </c>
      <c r="J128">
        <v>-4.22</v>
      </c>
      <c r="K128">
        <v>-4.2460000000000004</v>
      </c>
      <c r="L128">
        <f t="shared" si="84"/>
        <v>-4.1775000000000002</v>
      </c>
      <c r="M128">
        <f t="shared" si="85"/>
        <v>0.02</v>
      </c>
      <c r="U128" s="4"/>
      <c r="V128" s="2">
        <f t="shared" si="88"/>
        <v>0.08</v>
      </c>
      <c r="AG128" s="2"/>
      <c r="AH128" t="s">
        <v>5</v>
      </c>
      <c r="AI128">
        <v>-4.6959999999999997</v>
      </c>
      <c r="AJ128">
        <v>-4.6849999999999996</v>
      </c>
      <c r="AK128">
        <v>-4.6820000000000004</v>
      </c>
      <c r="AL128">
        <v>-4.6820000000000004</v>
      </c>
      <c r="AM128">
        <v>-4.6920000000000002</v>
      </c>
      <c r="AN128">
        <v>-4.6790000000000003</v>
      </c>
      <c r="AO128">
        <v>-4.6909999999999998</v>
      </c>
      <c r="AP128">
        <v>-4.6779999999999999</v>
      </c>
      <c r="AQ128">
        <v>-4.6630000000000003</v>
      </c>
      <c r="AR128">
        <v>-4.7229999999999999</v>
      </c>
      <c r="AS128">
        <f t="shared" si="86"/>
        <v>-4.6870999999999992</v>
      </c>
      <c r="AT128">
        <f t="shared" si="87"/>
        <v>0</v>
      </c>
      <c r="BC128">
        <f t="shared" si="89"/>
        <v>0.02</v>
      </c>
    </row>
    <row r="129" spans="1:55" x14ac:dyDescent="0.35">
      <c r="A129" t="s">
        <v>7</v>
      </c>
      <c r="B129">
        <f>B128-(B127+B126+B125+B124)</f>
        <v>0.27399999999999736</v>
      </c>
      <c r="C129">
        <f t="shared" ref="C129:H129" si="90">C128-(C127+C126+C125+C124)</f>
        <v>-0.11899999999999267</v>
      </c>
      <c r="D129">
        <f t="shared" si="90"/>
        <v>-0.33799999999999741</v>
      </c>
      <c r="E129">
        <f t="shared" si="90"/>
        <v>-0.18499999999999872</v>
      </c>
      <c r="F129">
        <f t="shared" si="90"/>
        <v>-1.1439999999999992</v>
      </c>
      <c r="G129" t="s">
        <v>6</v>
      </c>
      <c r="H129">
        <f t="shared" si="90"/>
        <v>0.39600000000000168</v>
      </c>
      <c r="I129">
        <f>I128-(I127+I126+I125+I124)</f>
        <v>0.36799999999999233</v>
      </c>
      <c r="J129">
        <f>J128-(J127+J126+J125+J124)</f>
        <v>-1.799999999999998</v>
      </c>
      <c r="K129" t="s">
        <v>6</v>
      </c>
      <c r="L129">
        <f t="shared" si="84"/>
        <v>-0.31849999999999934</v>
      </c>
      <c r="M129">
        <f t="shared" si="85"/>
        <v>0.25</v>
      </c>
      <c r="N129">
        <v>-0.9</v>
      </c>
      <c r="O129">
        <f>N129-L129</f>
        <v>-0.58150000000000068</v>
      </c>
      <c r="P129">
        <v>-0.79</v>
      </c>
      <c r="Q129">
        <f>N129-P129</f>
        <v>-0.10999999999999999</v>
      </c>
      <c r="R129">
        <v>-0.04</v>
      </c>
      <c r="S129">
        <f>ABS(O129)</f>
        <v>0.58150000000000068</v>
      </c>
      <c r="T129">
        <f>ABS(Q129)</f>
        <v>0.10999999999999999</v>
      </c>
      <c r="U129" s="4">
        <f>ABS(R129)</f>
        <v>0.04</v>
      </c>
      <c r="V129" s="2"/>
      <c r="AG129" s="2"/>
      <c r="AH129" t="s">
        <v>7</v>
      </c>
      <c r="AI129">
        <f>AI128-(AI127+AI126+AI125+AI124)</f>
        <v>-0.22300000000000075</v>
      </c>
      <c r="AJ129" t="s">
        <v>6</v>
      </c>
      <c r="AK129">
        <f t="shared" ref="AK129:AR129" si="91">AK128-(AK127+AK126+AK125+AK124)</f>
        <v>-0.2889999999999997</v>
      </c>
      <c r="AL129">
        <f t="shared" si="91"/>
        <v>-1.3969999999999967</v>
      </c>
      <c r="AM129">
        <f t="shared" si="91"/>
        <v>-0.32399999999999807</v>
      </c>
      <c r="AN129">
        <f t="shared" si="91"/>
        <v>0.57499999999999751</v>
      </c>
      <c r="AO129">
        <f t="shared" si="91"/>
        <v>-9.8000000000003418E-2</v>
      </c>
      <c r="AP129">
        <f t="shared" si="91"/>
        <v>-0.81899999999999817</v>
      </c>
      <c r="AQ129">
        <f t="shared" si="91"/>
        <v>-0.7029999999999994</v>
      </c>
      <c r="AR129">
        <f t="shared" si="91"/>
        <v>-1.9070000000000045</v>
      </c>
      <c r="AS129">
        <f t="shared" si="86"/>
        <v>-0.57611111111111146</v>
      </c>
      <c r="AT129">
        <f t="shared" si="87"/>
        <v>0.23</v>
      </c>
      <c r="AU129">
        <v>-0.9</v>
      </c>
      <c r="AV129">
        <f>AU129-AS129</f>
        <v>-0.32388888888888856</v>
      </c>
      <c r="AW129">
        <v>-0.79</v>
      </c>
      <c r="AX129">
        <f>AU129-AW129</f>
        <v>-0.10999999999999999</v>
      </c>
      <c r="AY129">
        <v>-0.04</v>
      </c>
      <c r="AZ129">
        <f>ABS(AV129)</f>
        <v>0.32388888888888856</v>
      </c>
      <c r="BA129">
        <f>ABS(AX129)</f>
        <v>0.10999999999999999</v>
      </c>
      <c r="BB129">
        <f>ABS(AY129)</f>
        <v>0.04</v>
      </c>
    </row>
    <row r="130" spans="1:55" x14ac:dyDescent="0.35">
      <c r="U130" s="4"/>
      <c r="V130" s="2">
        <f>SQRT(POWER(V124,2)+POWER(V125,2)+POWER(V126,2)+POWER(V127,2)+POWER(V128,2))/SQRT(10)</f>
        <v>0.24037470748812151</v>
      </c>
      <c r="AG130" s="2"/>
      <c r="BC130">
        <f>SQRT(POWER(BC124,2)+POWER(BC125,2)+POWER(BC126,2)+POWER(BC127,2)+POWER(BC128,2))/SQRT(10)</f>
        <v>0.21760055146988941</v>
      </c>
    </row>
    <row r="131" spans="1:55" x14ac:dyDescent="0.35">
      <c r="A131" t="s">
        <v>25</v>
      </c>
      <c r="U131" s="4"/>
      <c r="V131" s="2"/>
      <c r="AG131" s="2"/>
      <c r="AH131" t="s">
        <v>25</v>
      </c>
    </row>
    <row r="132" spans="1:55" x14ac:dyDescent="0.35"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 t="s">
        <v>12</v>
      </c>
      <c r="M132" t="s">
        <v>13</v>
      </c>
      <c r="N132" t="s">
        <v>19</v>
      </c>
      <c r="O132" t="s">
        <v>35</v>
      </c>
      <c r="P132" t="s">
        <v>31</v>
      </c>
      <c r="Q132" t="s">
        <v>32</v>
      </c>
      <c r="R132" t="s">
        <v>34</v>
      </c>
      <c r="S132" t="s">
        <v>39</v>
      </c>
      <c r="T132" t="s">
        <v>40</v>
      </c>
      <c r="U132" s="4" t="s">
        <v>41</v>
      </c>
      <c r="V132" s="5" t="s">
        <v>54</v>
      </c>
      <c r="AG132" s="2"/>
      <c r="AI132">
        <v>1</v>
      </c>
      <c r="AJ132">
        <v>2</v>
      </c>
      <c r="AK132">
        <v>3</v>
      </c>
      <c r="AL132">
        <v>4</v>
      </c>
      <c r="AM132">
        <v>5</v>
      </c>
      <c r="AN132">
        <v>6</v>
      </c>
      <c r="AO132">
        <v>7</v>
      </c>
      <c r="AP132">
        <v>8</v>
      </c>
      <c r="AQ132">
        <v>9</v>
      </c>
      <c r="AR132">
        <v>10</v>
      </c>
      <c r="AS132" t="s">
        <v>12</v>
      </c>
      <c r="AT132" t="s">
        <v>13</v>
      </c>
      <c r="AU132" t="s">
        <v>19</v>
      </c>
      <c r="AV132" t="s">
        <v>35</v>
      </c>
      <c r="AW132" t="s">
        <v>31</v>
      </c>
      <c r="AX132" t="s">
        <v>32</v>
      </c>
      <c r="AY132" t="s">
        <v>34</v>
      </c>
      <c r="AZ132" t="s">
        <v>39</v>
      </c>
      <c r="BA132" t="s">
        <v>40</v>
      </c>
      <c r="BB132" t="s">
        <v>41</v>
      </c>
      <c r="BC132" s="3" t="s">
        <v>54</v>
      </c>
    </row>
    <row r="133" spans="1:55" x14ac:dyDescent="0.35">
      <c r="A133" t="s">
        <v>1</v>
      </c>
      <c r="B133">
        <v>76.632000000000005</v>
      </c>
      <c r="C133">
        <v>76.725999999999999</v>
      </c>
      <c r="D133">
        <v>76.614999999999995</v>
      </c>
      <c r="E133">
        <v>76.433999999999997</v>
      </c>
      <c r="F133">
        <v>76.575000000000003</v>
      </c>
      <c r="G133">
        <v>76.841999999999999</v>
      </c>
      <c r="H133">
        <v>76.558999999999997</v>
      </c>
      <c r="I133">
        <v>77.266999999999996</v>
      </c>
      <c r="J133">
        <v>76.47</v>
      </c>
      <c r="K133">
        <v>76.665999999999997</v>
      </c>
      <c r="L133">
        <f t="shared" ref="L133:L138" si="92">AVERAGE(B133:K133)</f>
        <v>76.678600000000003</v>
      </c>
      <c r="M133">
        <f t="shared" ref="M133:M138" si="93">ROUND(STDEV(B133:K133)/SQRT(10),2)</f>
        <v>0.08</v>
      </c>
      <c r="U133" s="4"/>
      <c r="V133" s="2">
        <f>ROUND(STDEV(B133:K133),2)</f>
        <v>0.24</v>
      </c>
      <c r="AG133" s="2"/>
      <c r="AH133" t="s">
        <v>1</v>
      </c>
      <c r="AI133">
        <v>44.509</v>
      </c>
      <c r="AJ133">
        <v>44.515000000000001</v>
      </c>
      <c r="AK133">
        <v>44.457000000000001</v>
      </c>
      <c r="AL133">
        <v>44.12</v>
      </c>
      <c r="AM133">
        <v>44.195999999999998</v>
      </c>
      <c r="AN133">
        <v>44.249000000000002</v>
      </c>
      <c r="AO133">
        <v>44.838000000000001</v>
      </c>
      <c r="AP133">
        <v>44.279000000000003</v>
      </c>
      <c r="AQ133">
        <v>44.161000000000001</v>
      </c>
      <c r="AR133">
        <v>44.334000000000003</v>
      </c>
      <c r="AS133">
        <f>AVERAGE(AI133:AR133)</f>
        <v>44.3658</v>
      </c>
      <c r="AT133">
        <f>ROUND(STDEV(AI133:AR133)/SQRT(10),2)</f>
        <v>7.0000000000000007E-2</v>
      </c>
      <c r="BC133">
        <f>ROUND(STDEV(AI133:AR133),2)</f>
        <v>0.22</v>
      </c>
    </row>
    <row r="134" spans="1:55" x14ac:dyDescent="0.35">
      <c r="A134" t="s">
        <v>2</v>
      </c>
      <c r="B134">
        <v>-2.1989999999999998</v>
      </c>
      <c r="C134">
        <v>-2.0880000000000001</v>
      </c>
      <c r="D134">
        <v>-2.1739999999999999</v>
      </c>
      <c r="E134">
        <v>-2.19</v>
      </c>
      <c r="F134">
        <v>-2.1539999999999999</v>
      </c>
      <c r="G134">
        <v>-2.169</v>
      </c>
      <c r="H134">
        <v>-2.1360000000000001</v>
      </c>
      <c r="I134">
        <v>-2.2010000000000001</v>
      </c>
      <c r="J134">
        <v>-2.1480000000000001</v>
      </c>
      <c r="K134">
        <v>-2.1760000000000002</v>
      </c>
      <c r="L134">
        <f t="shared" si="92"/>
        <v>-2.1635</v>
      </c>
      <c r="M134">
        <f t="shared" si="93"/>
        <v>0.01</v>
      </c>
      <c r="U134" s="4"/>
      <c r="V134" s="2">
        <f t="shared" ref="V134:V138" si="94">ROUND(STDEV(B134:K134),2)</f>
        <v>0.03</v>
      </c>
      <c r="AG134" s="2"/>
      <c r="AH134" t="s">
        <v>2</v>
      </c>
      <c r="AI134">
        <v>-1.996</v>
      </c>
      <c r="AJ134">
        <v>-2.0619999999999998</v>
      </c>
      <c r="AK134">
        <v>-2.0510000000000002</v>
      </c>
      <c r="AL134">
        <v>-1.996</v>
      </c>
      <c r="AM134">
        <v>-1.9950000000000001</v>
      </c>
      <c r="AN134">
        <v>-2.0870000000000002</v>
      </c>
      <c r="AO134">
        <v>-1.9990000000000001</v>
      </c>
      <c r="AP134">
        <v>-1.9550000000000001</v>
      </c>
      <c r="AQ134">
        <v>-1.984</v>
      </c>
      <c r="AR134">
        <v>-1.9670000000000001</v>
      </c>
      <c r="AS134">
        <f>AVERAGE(AI134:AR134)</f>
        <v>-2.0091999999999999</v>
      </c>
      <c r="AT134">
        <f>ROUND(STDEV(AI134:AR134)/SQRT(10),2)</f>
        <v>0.01</v>
      </c>
      <c r="BC134">
        <f t="shared" ref="BC134:BC138" si="95">ROUND(STDEV(AI134:AR134),2)</f>
        <v>0.04</v>
      </c>
    </row>
    <row r="135" spans="1:55" x14ac:dyDescent="0.35">
      <c r="A135" t="s">
        <v>3</v>
      </c>
      <c r="B135">
        <v>-3.2280000000000002</v>
      </c>
      <c r="C135">
        <v>-3.3820000000000001</v>
      </c>
      <c r="D135">
        <v>-3.1589999999999998</v>
      </c>
      <c r="E135">
        <v>-3.355</v>
      </c>
      <c r="F135">
        <v>-3.548</v>
      </c>
      <c r="G135">
        <v>-3.266</v>
      </c>
      <c r="H135">
        <v>-3.4140000000000001</v>
      </c>
      <c r="I135">
        <v>-3.2549999999999999</v>
      </c>
      <c r="J135">
        <v>-3.2040000000000002</v>
      </c>
      <c r="K135">
        <v>-3.4390000000000001</v>
      </c>
      <c r="L135">
        <f t="shared" si="92"/>
        <v>-3.3250000000000002</v>
      </c>
      <c r="M135">
        <f t="shared" si="93"/>
        <v>0.04</v>
      </c>
      <c r="U135" s="4"/>
      <c r="V135" s="2">
        <f t="shared" si="94"/>
        <v>0.12</v>
      </c>
      <c r="AG135" s="2"/>
      <c r="AH135" t="s">
        <v>3</v>
      </c>
      <c r="AI135">
        <v>-3.88</v>
      </c>
      <c r="AJ135">
        <v>-3.0350000000000001</v>
      </c>
      <c r="AK135">
        <v>-3.1760000000000002</v>
      </c>
      <c r="AL135">
        <v>-3.258</v>
      </c>
      <c r="AM135">
        <v>-3.121</v>
      </c>
      <c r="AN135">
        <v>-3.3130000000000002</v>
      </c>
      <c r="AO135">
        <v>-2.9750000000000001</v>
      </c>
      <c r="AP135">
        <v>-3.2349999999999999</v>
      </c>
      <c r="AQ135">
        <v>-3.3079999999999998</v>
      </c>
      <c r="AR135">
        <v>-3.3109999999999999</v>
      </c>
      <c r="AS135">
        <f>AVERAGE(AI135:AR135)</f>
        <v>-3.2611999999999997</v>
      </c>
      <c r="AT135">
        <f>ROUND(STDEV(AI135:AR135)/SQRT(10),2)</f>
        <v>0.08</v>
      </c>
      <c r="BC135">
        <f t="shared" si="95"/>
        <v>0.25</v>
      </c>
    </row>
    <row r="136" spans="1:55" x14ac:dyDescent="0.35">
      <c r="A136" t="s">
        <v>4</v>
      </c>
      <c r="B136">
        <v>-12.727</v>
      </c>
      <c r="C136">
        <v>-13.199</v>
      </c>
      <c r="D136">
        <v>-13.103</v>
      </c>
      <c r="E136">
        <v>-12.87</v>
      </c>
      <c r="F136">
        <v>-12.432</v>
      </c>
      <c r="G136">
        <v>-12.523999999999999</v>
      </c>
      <c r="H136">
        <v>-13.119</v>
      </c>
      <c r="I136">
        <v>-12.823</v>
      </c>
      <c r="J136">
        <v>-12.686</v>
      </c>
      <c r="K136">
        <v>-12.484999999999999</v>
      </c>
      <c r="L136">
        <f t="shared" si="92"/>
        <v>-12.796800000000001</v>
      </c>
      <c r="M136">
        <f t="shared" si="93"/>
        <v>0.09</v>
      </c>
      <c r="U136" s="4"/>
      <c r="V136" s="2">
        <f t="shared" si="94"/>
        <v>0.28000000000000003</v>
      </c>
      <c r="AG136" s="2"/>
      <c r="AH136" t="s">
        <v>4</v>
      </c>
      <c r="AI136">
        <v>-13.04</v>
      </c>
      <c r="AJ136">
        <v>-12.263</v>
      </c>
      <c r="AK136">
        <v>-12.321</v>
      </c>
      <c r="AL136">
        <v>-12.574999999999999</v>
      </c>
      <c r="AM136">
        <v>-12.201000000000001</v>
      </c>
      <c r="AN136">
        <v>-12.429</v>
      </c>
      <c r="AO136">
        <v>-11.728999999999999</v>
      </c>
      <c r="AP136">
        <v>-12.006</v>
      </c>
      <c r="AQ136">
        <v>-12.682</v>
      </c>
      <c r="AR136">
        <v>-12.331</v>
      </c>
      <c r="AS136">
        <f>AVERAGE(AI136:AR136)</f>
        <v>-12.357699999999999</v>
      </c>
      <c r="AT136">
        <f>ROUND(STDEV(AI136:AR136)/SQRT(10),2)</f>
        <v>0.11</v>
      </c>
      <c r="BC136">
        <f>ROUND(STDEV(AI136:AR136),2)</f>
        <v>0.36</v>
      </c>
    </row>
    <row r="137" spans="1:55" x14ac:dyDescent="0.35">
      <c r="A137" t="s">
        <v>5</v>
      </c>
      <c r="B137">
        <v>50.985999999999997</v>
      </c>
      <c r="C137">
        <v>51.002000000000002</v>
      </c>
      <c r="D137">
        <v>51.036999999999999</v>
      </c>
      <c r="E137">
        <v>50.987000000000002</v>
      </c>
      <c r="F137">
        <v>50.975999999999999</v>
      </c>
      <c r="G137">
        <v>50.994999999999997</v>
      </c>
      <c r="H137">
        <v>50.984000000000002</v>
      </c>
      <c r="I137">
        <v>51.036999999999999</v>
      </c>
      <c r="J137">
        <v>50.991</v>
      </c>
      <c r="K137">
        <v>51</v>
      </c>
      <c r="L137">
        <f t="shared" si="92"/>
        <v>50.999499999999998</v>
      </c>
      <c r="M137">
        <f t="shared" si="93"/>
        <v>0.01</v>
      </c>
      <c r="U137" s="4"/>
      <c r="V137" s="2">
        <f t="shared" si="94"/>
        <v>0.02</v>
      </c>
      <c r="AG137" s="2"/>
      <c r="AH137" t="s">
        <v>5</v>
      </c>
      <c r="AI137">
        <v>20.562000000000001</v>
      </c>
      <c r="AJ137">
        <v>20.562000000000001</v>
      </c>
      <c r="AK137">
        <v>20.53</v>
      </c>
      <c r="AL137">
        <v>20.562000000000001</v>
      </c>
      <c r="AM137">
        <v>20.492999999999999</v>
      </c>
      <c r="AN137">
        <v>20.526</v>
      </c>
      <c r="AO137">
        <v>20.49</v>
      </c>
      <c r="AP137">
        <v>20.492000000000001</v>
      </c>
      <c r="AQ137">
        <v>20.46</v>
      </c>
      <c r="AR137">
        <v>20.532</v>
      </c>
      <c r="AS137">
        <f>AVERAGE(AI137:AR137)</f>
        <v>20.520900000000001</v>
      </c>
      <c r="AT137">
        <f>ROUND(STDEV(AI137:AR137)/SQRT(10),2)</f>
        <v>0.01</v>
      </c>
      <c r="BC137">
        <f t="shared" si="95"/>
        <v>0.04</v>
      </c>
    </row>
    <row r="138" spans="1:55" x14ac:dyDescent="0.35">
      <c r="A138" t="s">
        <v>7</v>
      </c>
      <c r="B138">
        <f>B137-(B136+B135+B134+B133)</f>
        <v>-7.4920000000000115</v>
      </c>
      <c r="C138">
        <f t="shared" ref="C138:K138" si="96">C137-(C136+C135+C134+C133)</f>
        <v>-7.0549999999999997</v>
      </c>
      <c r="D138">
        <f t="shared" si="96"/>
        <v>-7.1419999999999959</v>
      </c>
      <c r="E138">
        <f t="shared" si="96"/>
        <v>-7.0319999999999965</v>
      </c>
      <c r="F138">
        <f t="shared" si="96"/>
        <v>-7.4650000000000034</v>
      </c>
      <c r="G138">
        <f t="shared" si="96"/>
        <v>-7.8879999999999981</v>
      </c>
      <c r="H138">
        <f t="shared" si="96"/>
        <v>-6.9059999999999988</v>
      </c>
      <c r="I138">
        <f t="shared" si="96"/>
        <v>-7.9510000000000005</v>
      </c>
      <c r="J138">
        <f t="shared" si="96"/>
        <v>-7.4410000000000025</v>
      </c>
      <c r="K138">
        <f t="shared" si="96"/>
        <v>-7.5659999999999954</v>
      </c>
      <c r="L138">
        <f t="shared" si="92"/>
        <v>-7.3938000000000015</v>
      </c>
      <c r="M138">
        <f t="shared" si="93"/>
        <v>0.11</v>
      </c>
      <c r="N138">
        <v>-6.69</v>
      </c>
      <c r="O138">
        <f>N138-L138</f>
        <v>0.70380000000000109</v>
      </c>
      <c r="P138">
        <v>-7.28</v>
      </c>
      <c r="Q138">
        <f>N138-P138</f>
        <v>0.58999999999999986</v>
      </c>
      <c r="R138">
        <v>-0.56999999999999995</v>
      </c>
      <c r="S138">
        <f>ABS(O138)</f>
        <v>0.70380000000000109</v>
      </c>
      <c r="T138">
        <f>ABS(Q138)</f>
        <v>0.58999999999999986</v>
      </c>
      <c r="U138" s="4">
        <f>ABS(R138)</f>
        <v>0.56999999999999995</v>
      </c>
      <c r="V138" s="2"/>
      <c r="AG138" s="2"/>
      <c r="AH138" t="s">
        <v>7</v>
      </c>
      <c r="AI138">
        <f>AI137-(AI136+AI135+AI134+AI133)</f>
        <v>-5.0310000000000024</v>
      </c>
      <c r="AJ138">
        <f t="shared" ref="AJ138:AT138" si="97">AJ137-(AJ136+AJ135+AJ134+AJ133)</f>
        <v>-6.593</v>
      </c>
      <c r="AK138">
        <f t="shared" si="97"/>
        <v>-6.3789999999999978</v>
      </c>
      <c r="AL138">
        <f t="shared" si="97"/>
        <v>-5.7289999999999992</v>
      </c>
      <c r="AM138">
        <f t="shared" si="97"/>
        <v>-6.3859999999999992</v>
      </c>
      <c r="AN138">
        <f t="shared" si="97"/>
        <v>-5.8940000000000019</v>
      </c>
      <c r="AO138">
        <f t="shared" si="97"/>
        <v>-7.6450000000000031</v>
      </c>
      <c r="AP138">
        <f t="shared" si="97"/>
        <v>-6.5910000000000046</v>
      </c>
      <c r="AQ138">
        <f t="shared" si="97"/>
        <v>-5.7270000000000003</v>
      </c>
      <c r="AR138">
        <f t="shared" si="97"/>
        <v>-6.1930000000000049</v>
      </c>
      <c r="AS138">
        <f t="shared" si="97"/>
        <v>-6.2167999999999992</v>
      </c>
      <c r="AT138">
        <f t="shared" si="97"/>
        <v>-0.26</v>
      </c>
      <c r="AU138">
        <v>-6.69</v>
      </c>
      <c r="AV138">
        <f>AU138-AS138</f>
        <v>-0.47320000000000118</v>
      </c>
      <c r="AW138">
        <v>-7.28</v>
      </c>
      <c r="AX138">
        <f>AU138-AW138</f>
        <v>0.58999999999999986</v>
      </c>
      <c r="AY138">
        <v>-0.56999999999999995</v>
      </c>
      <c r="AZ138">
        <f>ABS(AV138)</f>
        <v>0.47320000000000118</v>
      </c>
      <c r="BA138">
        <f>ABS(AX138)</f>
        <v>0.58999999999999986</v>
      </c>
      <c r="BB138">
        <f>ABS(AY138)</f>
        <v>0.56999999999999995</v>
      </c>
    </row>
    <row r="139" spans="1:55" x14ac:dyDescent="0.35">
      <c r="U139" s="4"/>
      <c r="V139" s="2">
        <f>SQRT(POWER(V133,2)+POWER(V134,2)+POWER(V135,2)+POWER(V136,2)+POWER(V137,2))/SQRT(10)</f>
        <v>0.12316655390161729</v>
      </c>
      <c r="AG139" s="2"/>
      <c r="BC139">
        <f>SQRT(POWER(BC133,2)+POWER(BC134,2)+POWER(BC135,2)+POWER(BC136,2)+POWER(BC137,2))/SQRT(10)</f>
        <v>0.15610893632332518</v>
      </c>
    </row>
    <row r="140" spans="1:55" x14ac:dyDescent="0.35">
      <c r="A140" t="s">
        <v>26</v>
      </c>
      <c r="U140" s="4"/>
      <c r="V140" s="2"/>
      <c r="AG140" s="2"/>
      <c r="AH140" t="s">
        <v>26</v>
      </c>
    </row>
    <row r="141" spans="1:55" x14ac:dyDescent="0.35"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 t="s">
        <v>12</v>
      </c>
      <c r="M141" t="s">
        <v>13</v>
      </c>
      <c r="N141" t="s">
        <v>19</v>
      </c>
      <c r="O141" t="s">
        <v>35</v>
      </c>
      <c r="P141" t="s">
        <v>31</v>
      </c>
      <c r="Q141" t="s">
        <v>32</v>
      </c>
      <c r="R141" t="s">
        <v>34</v>
      </c>
      <c r="S141" t="s">
        <v>39</v>
      </c>
      <c r="T141" t="s">
        <v>40</v>
      </c>
      <c r="U141" s="4" t="s">
        <v>41</v>
      </c>
      <c r="V141" s="5" t="s">
        <v>54</v>
      </c>
      <c r="AG141" s="2"/>
      <c r="AI141">
        <v>1</v>
      </c>
      <c r="AJ141">
        <v>2</v>
      </c>
      <c r="AK141">
        <v>3</v>
      </c>
      <c r="AL141">
        <v>4</v>
      </c>
      <c r="AM141">
        <v>5</v>
      </c>
      <c r="AN141">
        <v>6</v>
      </c>
      <c r="AO141">
        <v>7</v>
      </c>
      <c r="AP141">
        <v>8</v>
      </c>
      <c r="AQ141">
        <v>9</v>
      </c>
      <c r="AR141">
        <v>10</v>
      </c>
      <c r="AS141" t="s">
        <v>12</v>
      </c>
      <c r="AT141" t="s">
        <v>13</v>
      </c>
      <c r="AU141" t="s">
        <v>19</v>
      </c>
      <c r="AV141" t="s">
        <v>35</v>
      </c>
      <c r="AW141" t="s">
        <v>31</v>
      </c>
      <c r="AX141" t="s">
        <v>32</v>
      </c>
      <c r="AY141" t="s">
        <v>34</v>
      </c>
      <c r="AZ141" t="s">
        <v>39</v>
      </c>
      <c r="BA141" t="s">
        <v>40</v>
      </c>
      <c r="BB141" t="s">
        <v>41</v>
      </c>
      <c r="BC141" s="3" t="s">
        <v>54</v>
      </c>
    </row>
    <row r="142" spans="1:55" x14ac:dyDescent="0.35">
      <c r="A142" t="s">
        <v>1</v>
      </c>
      <c r="B142">
        <v>30.091000000000001</v>
      </c>
      <c r="C142">
        <v>30.218</v>
      </c>
      <c r="D142">
        <v>30.34</v>
      </c>
      <c r="E142">
        <v>30.457000000000001</v>
      </c>
      <c r="F142">
        <v>30.234000000000002</v>
      </c>
      <c r="G142">
        <v>30.181000000000001</v>
      </c>
      <c r="H142">
        <v>30.273</v>
      </c>
      <c r="I142">
        <v>30.419</v>
      </c>
      <c r="J142">
        <v>30.02</v>
      </c>
      <c r="K142">
        <v>30.210999999999999</v>
      </c>
      <c r="L142">
        <f t="shared" ref="L142:L147" si="98">AVERAGE(B142:K142)</f>
        <v>30.244400000000002</v>
      </c>
      <c r="M142">
        <f t="shared" ref="M142:M147" si="99">ROUND(STDEV(B142:K142)/SQRT(10),2)</f>
        <v>0.04</v>
      </c>
      <c r="U142" s="4"/>
      <c r="V142" s="2">
        <f>ROUND(STDEV(B142:K142),2)</f>
        <v>0.14000000000000001</v>
      </c>
      <c r="AG142" s="2"/>
      <c r="AH142" t="s">
        <v>1</v>
      </c>
      <c r="AI142">
        <v>26.684000000000001</v>
      </c>
      <c r="AJ142">
        <v>26.896999999999998</v>
      </c>
      <c r="AK142">
        <v>27.338999999999999</v>
      </c>
      <c r="AL142">
        <v>27.382999999999999</v>
      </c>
      <c r="AM142">
        <v>27.579000000000001</v>
      </c>
      <c r="AN142">
        <v>26.835999999999999</v>
      </c>
      <c r="AO142">
        <v>27.085999999999999</v>
      </c>
      <c r="AP142">
        <v>26.988</v>
      </c>
      <c r="AQ142">
        <v>26.887</v>
      </c>
      <c r="AR142">
        <v>27.143000000000001</v>
      </c>
      <c r="AS142">
        <f>AVERAGE(AI142:AR142)</f>
        <v>27.0822</v>
      </c>
      <c r="AT142">
        <f>ROUND(STDEV(AI142:AR142)/SQRT(10),2)</f>
        <v>0.09</v>
      </c>
      <c r="BC142">
        <f>ROUND(STDEV(AI142:AR142),2)</f>
        <v>0.28000000000000003</v>
      </c>
    </row>
    <row r="143" spans="1:55" x14ac:dyDescent="0.35">
      <c r="A143" t="s">
        <v>2</v>
      </c>
      <c r="B143">
        <v>-3.4540000000000002</v>
      </c>
      <c r="C143">
        <v>-3.5030000000000001</v>
      </c>
      <c r="D143">
        <v>-3.5710000000000002</v>
      </c>
      <c r="E143">
        <v>-3.5249999999999999</v>
      </c>
      <c r="F143">
        <v>-3.46</v>
      </c>
      <c r="G143">
        <v>-3.383</v>
      </c>
      <c r="H143">
        <v>-3.4889999999999999</v>
      </c>
      <c r="I143">
        <v>-3.52</v>
      </c>
      <c r="J143">
        <v>-3.49</v>
      </c>
      <c r="K143">
        <v>-3.444</v>
      </c>
      <c r="L143">
        <f t="shared" si="98"/>
        <v>-3.4839000000000007</v>
      </c>
      <c r="M143">
        <f t="shared" si="99"/>
        <v>0.02</v>
      </c>
      <c r="U143" s="4"/>
      <c r="V143" s="2">
        <f t="shared" ref="V143:V147" si="100">ROUND(STDEV(B143:K143),2)</f>
        <v>0.05</v>
      </c>
      <c r="AG143" s="2"/>
      <c r="AH143" t="s">
        <v>2</v>
      </c>
      <c r="AI143">
        <v>-2.9340000000000002</v>
      </c>
      <c r="AJ143">
        <v>-2.9449999999999998</v>
      </c>
      <c r="AK143">
        <v>-2.9689999999999999</v>
      </c>
      <c r="AL143">
        <v>-2.911</v>
      </c>
      <c r="AM143">
        <v>-3.0259999999999998</v>
      </c>
      <c r="AN143">
        <v>-3.05</v>
      </c>
      <c r="AO143">
        <v>-2.968</v>
      </c>
      <c r="AP143">
        <v>-2.988</v>
      </c>
      <c r="AQ143">
        <v>-3.0129999999999999</v>
      </c>
      <c r="AR143">
        <v>-3.0289999999999999</v>
      </c>
      <c r="AS143">
        <f>AVERAGE(AI143:AR143)</f>
        <v>-2.9832999999999994</v>
      </c>
      <c r="AT143">
        <f>ROUND(STDEV(AI143:AR143)/SQRT(10),2)</f>
        <v>0.01</v>
      </c>
      <c r="BC143">
        <f t="shared" ref="BC143:BC147" si="101">ROUND(STDEV(AI143:AR143),2)</f>
        <v>0.05</v>
      </c>
    </row>
    <row r="144" spans="1:55" x14ac:dyDescent="0.35">
      <c r="A144" t="s">
        <v>3</v>
      </c>
      <c r="B144">
        <v>-5.0919999999999996</v>
      </c>
      <c r="C144">
        <v>-5.1539999999999999</v>
      </c>
      <c r="D144">
        <v>-5.2960000000000003</v>
      </c>
      <c r="E144">
        <v>-5.5789999999999997</v>
      </c>
      <c r="F144">
        <v>-5.1050000000000004</v>
      </c>
      <c r="G144">
        <v>-5.2709999999999999</v>
      </c>
      <c r="H144">
        <v>-5.5839999999999996</v>
      </c>
      <c r="I144">
        <v>-5.1609999999999996</v>
      </c>
      <c r="J144">
        <v>-5.08</v>
      </c>
      <c r="K144">
        <v>-5.9740000000000002</v>
      </c>
      <c r="L144">
        <f t="shared" si="98"/>
        <v>-5.329600000000001</v>
      </c>
      <c r="M144">
        <f t="shared" si="99"/>
        <v>0.09</v>
      </c>
      <c r="U144" s="4"/>
      <c r="V144" s="2">
        <f t="shared" si="100"/>
        <v>0.28999999999999998</v>
      </c>
      <c r="AG144" s="2"/>
      <c r="AH144" t="s">
        <v>3</v>
      </c>
      <c r="AI144">
        <v>-5.343</v>
      </c>
      <c r="AJ144">
        <v>-5.6079999999999997</v>
      </c>
      <c r="AK144">
        <v>-5.33</v>
      </c>
      <c r="AL144">
        <v>-5.0410000000000004</v>
      </c>
      <c r="AM144">
        <v>-4.8529999999999998</v>
      </c>
      <c r="AN144">
        <v>-4.8010000000000002</v>
      </c>
      <c r="AO144">
        <v>-4.2960000000000003</v>
      </c>
      <c r="AP144">
        <v>-4.9279999999999999</v>
      </c>
      <c r="AQ144">
        <v>-5.2160000000000002</v>
      </c>
      <c r="AR144">
        <v>-5.4980000000000002</v>
      </c>
      <c r="AS144">
        <f>AVERAGE(AI144:AR144)</f>
        <v>-5.0913999999999993</v>
      </c>
      <c r="AT144">
        <f>ROUND(STDEV(AI144:AR144)/SQRT(10),2)</f>
        <v>0.12</v>
      </c>
      <c r="BC144">
        <f t="shared" si="101"/>
        <v>0.39</v>
      </c>
    </row>
    <row r="145" spans="1:55" x14ac:dyDescent="0.35">
      <c r="A145" t="s">
        <v>4</v>
      </c>
      <c r="B145">
        <v>-20.895</v>
      </c>
      <c r="C145">
        <v>-20.573</v>
      </c>
      <c r="D145">
        <v>-20.686</v>
      </c>
      <c r="E145">
        <v>-21.21</v>
      </c>
      <c r="F145">
        <v>-20.971</v>
      </c>
      <c r="G145">
        <v>-20.664000000000001</v>
      </c>
      <c r="H145">
        <v>-20.414000000000001</v>
      </c>
      <c r="I145">
        <v>-21.802</v>
      </c>
      <c r="J145">
        <v>-20.582000000000001</v>
      </c>
      <c r="K145">
        <v>-20.332999999999998</v>
      </c>
      <c r="L145">
        <f t="shared" si="98"/>
        <v>-20.812999999999999</v>
      </c>
      <c r="M145">
        <f t="shared" si="99"/>
        <v>0.14000000000000001</v>
      </c>
      <c r="U145" s="4"/>
      <c r="V145" s="2">
        <f t="shared" si="100"/>
        <v>0.44</v>
      </c>
      <c r="AG145" s="2"/>
      <c r="AH145" t="s">
        <v>4</v>
      </c>
      <c r="AI145">
        <v>-19.776</v>
      </c>
      <c r="AJ145">
        <v>-19.52</v>
      </c>
      <c r="AK145">
        <v>-19.704000000000001</v>
      </c>
      <c r="AL145" t="s">
        <v>30</v>
      </c>
      <c r="AM145">
        <v>-20.518999999999998</v>
      </c>
      <c r="AN145">
        <v>-20.233000000000001</v>
      </c>
      <c r="AO145">
        <v>-20.626999999999999</v>
      </c>
      <c r="AP145">
        <v>-19.57</v>
      </c>
      <c r="AQ145">
        <v>-20.956</v>
      </c>
      <c r="AR145">
        <v>-20.251000000000001</v>
      </c>
      <c r="AS145">
        <f>AVERAGE(AI145:AR145)</f>
        <v>-20.128444444444444</v>
      </c>
      <c r="AT145">
        <f>ROUND(STDEV(AI145:AR145)/SQRT(10),2)</f>
        <v>0.16</v>
      </c>
      <c r="BC145">
        <f>ROUND(STDEV(AI145:AR145),2)</f>
        <v>0.51</v>
      </c>
    </row>
    <row r="146" spans="1:55" x14ac:dyDescent="0.35">
      <c r="A146" t="s">
        <v>5</v>
      </c>
      <c r="B146">
        <v>-1.496</v>
      </c>
      <c r="C146">
        <v>-1.0920000000000001</v>
      </c>
      <c r="D146">
        <v>-0.72699999999999998</v>
      </c>
      <c r="E146">
        <v>-1.117</v>
      </c>
      <c r="F146">
        <v>-1.0149999999999999</v>
      </c>
      <c r="G146">
        <v>-1.0640000000000001</v>
      </c>
      <c r="H146">
        <v>-0.69799999999999995</v>
      </c>
      <c r="I146">
        <v>-1.2350000000000001</v>
      </c>
      <c r="J146">
        <v>-0.85199999999999998</v>
      </c>
      <c r="K146">
        <v>-0.36</v>
      </c>
      <c r="L146">
        <f t="shared" si="98"/>
        <v>-0.9655999999999999</v>
      </c>
      <c r="M146">
        <f t="shared" si="99"/>
        <v>0.1</v>
      </c>
      <c r="U146" s="4"/>
      <c r="V146" s="2">
        <f t="shared" si="100"/>
        <v>0.32</v>
      </c>
      <c r="AG146" s="2"/>
      <c r="AH146" t="s">
        <v>5</v>
      </c>
      <c r="AI146">
        <v>-3.0369999999999999</v>
      </c>
      <c r="AJ146">
        <v>-3.0539999999999998</v>
      </c>
      <c r="AK146">
        <v>-3.3319999999999999</v>
      </c>
      <c r="AL146">
        <v>-3.0270000000000001</v>
      </c>
      <c r="AM146">
        <v>-3.7469999999999999</v>
      </c>
      <c r="AN146">
        <v>-3.7639999999999998</v>
      </c>
      <c r="AO146">
        <v>-2.7879999999999998</v>
      </c>
      <c r="AP146">
        <v>-2.762</v>
      </c>
      <c r="AQ146">
        <v>-3.044</v>
      </c>
      <c r="AR146">
        <v>-3.2040000000000002</v>
      </c>
      <c r="AS146">
        <f>AVERAGE(AI146:AR146)</f>
        <v>-3.1758999999999999</v>
      </c>
      <c r="AT146">
        <f>ROUND(STDEV(AI146:AR146)/SQRT(10),2)</f>
        <v>0.11</v>
      </c>
      <c r="BC146">
        <f t="shared" si="101"/>
        <v>0.35</v>
      </c>
    </row>
    <row r="147" spans="1:55" x14ac:dyDescent="0.35">
      <c r="A147" t="s">
        <v>7</v>
      </c>
      <c r="B147">
        <f>B146-(B145+B144+B143+B142)</f>
        <v>-2.1460000000000021</v>
      </c>
      <c r="C147">
        <f t="shared" ref="C147:K147" si="102">C146-(C145+C144+C143+C142)</f>
        <v>-2.0799999999999996</v>
      </c>
      <c r="D147">
        <f>D146-(D145+D144+D143+D142)</f>
        <v>-1.5139999999999989</v>
      </c>
      <c r="E147">
        <f t="shared" si="102"/>
        <v>-1.2600000000000007</v>
      </c>
      <c r="F147">
        <f t="shared" si="102"/>
        <v>-1.7130000000000003</v>
      </c>
      <c r="G147">
        <f t="shared" si="102"/>
        <v>-1.9269999999999996</v>
      </c>
      <c r="H147">
        <f t="shared" si="102"/>
        <v>-1.4839999999999978</v>
      </c>
      <c r="I147">
        <f>I146-(I145+I144+I143+I142)</f>
        <v>-1.171</v>
      </c>
      <c r="J147">
        <f t="shared" si="102"/>
        <v>-1.7199999999999984</v>
      </c>
      <c r="K147">
        <f t="shared" si="102"/>
        <v>-0.82000000000000084</v>
      </c>
      <c r="L147">
        <f t="shared" si="98"/>
        <v>-1.5834999999999997</v>
      </c>
      <c r="M147">
        <f t="shared" si="99"/>
        <v>0.13</v>
      </c>
      <c r="N147">
        <v>-4.24</v>
      </c>
      <c r="O147">
        <f>N147-L147</f>
        <v>-2.6565000000000003</v>
      </c>
      <c r="P147">
        <v>-2.96</v>
      </c>
      <c r="Q147">
        <f>N147-P147</f>
        <v>-1.2800000000000002</v>
      </c>
      <c r="R147">
        <v>-1.44</v>
      </c>
      <c r="S147">
        <f>ABS(O147)</f>
        <v>2.6565000000000003</v>
      </c>
      <c r="T147">
        <f>ABS(Q147)</f>
        <v>1.2800000000000002</v>
      </c>
      <c r="U147" s="4">
        <f>ABS(R147)</f>
        <v>1.44</v>
      </c>
      <c r="V147" s="2"/>
      <c r="AG147" s="2"/>
      <c r="AH147" t="s">
        <v>7</v>
      </c>
      <c r="AI147">
        <f>AI146-(AI145+AI144+AI143+AI142)</f>
        <v>-1.6680000000000001</v>
      </c>
      <c r="AJ147">
        <f t="shared" ref="AJ147:AT147" si="103">AJ146-(AJ145+AJ144+AJ143+AJ142)</f>
        <v>-1.8779999999999979</v>
      </c>
      <c r="AK147">
        <f t="shared" si="103"/>
        <v>-2.6679999999999984</v>
      </c>
      <c r="AL147" t="s">
        <v>6</v>
      </c>
      <c r="AM147">
        <f>AM146-(AM145+AM144+AM143+AM142)</f>
        <v>-2.9280000000000008</v>
      </c>
      <c r="AN147">
        <f t="shared" si="103"/>
        <v>-2.5159999999999987</v>
      </c>
      <c r="AO147">
        <f t="shared" si="103"/>
        <v>-1.9830000000000001</v>
      </c>
      <c r="AP147">
        <f t="shared" si="103"/>
        <v>-2.2639999999999989</v>
      </c>
      <c r="AQ147">
        <f t="shared" si="103"/>
        <v>-0.74599999999999822</v>
      </c>
      <c r="AR147">
        <f t="shared" si="103"/>
        <v>-1.5689999999999986</v>
      </c>
      <c r="AS147">
        <f t="shared" si="103"/>
        <v>-2.0549555555555563</v>
      </c>
      <c r="AT147">
        <f t="shared" si="103"/>
        <v>-0.27</v>
      </c>
      <c r="AU147">
        <v>-4.24</v>
      </c>
      <c r="AV147">
        <f>AU147-AS147</f>
        <v>-2.1850444444444439</v>
      </c>
      <c r="AW147">
        <v>-2.96</v>
      </c>
      <c r="AX147">
        <f>AU147-AW147</f>
        <v>-1.2800000000000002</v>
      </c>
      <c r="AY147">
        <v>-1.44</v>
      </c>
      <c r="AZ147">
        <f>ABS(AV147)</f>
        <v>2.1850444444444439</v>
      </c>
      <c r="BA147">
        <f>ABS(AX147)</f>
        <v>1.2800000000000002</v>
      </c>
      <c r="BB147">
        <f>ABS(AY147)</f>
        <v>1.44</v>
      </c>
    </row>
    <row r="148" spans="1:55" x14ac:dyDescent="0.35">
      <c r="U148" s="4"/>
      <c r="V148" s="2">
        <f>SQRT(POWER(V142,2)+POWER(V143,2)+POWER(V144,2)+POWER(V145,2)+POWER(V146,2))/SQRT(10)</f>
        <v>0.20054924582256595</v>
      </c>
      <c r="AG148" s="2"/>
      <c r="BC148">
        <f>SQRT(POWER(BC142,2)+POWER(BC143,2)+POWER(BC144,2)+POWER(BC145,2)+POWER(BC146,2))/SQRT(10)</f>
        <v>0.24811287753762401</v>
      </c>
    </row>
    <row r="149" spans="1:55" x14ac:dyDescent="0.35">
      <c r="A149" t="s">
        <v>27</v>
      </c>
      <c r="U149" s="4"/>
      <c r="V149" s="2"/>
      <c r="AG149" s="2"/>
      <c r="AH149" t="s">
        <v>27</v>
      </c>
    </row>
    <row r="150" spans="1:55" x14ac:dyDescent="0.35"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 t="s">
        <v>12</v>
      </c>
      <c r="M150" t="s">
        <v>13</v>
      </c>
      <c r="N150" t="s">
        <v>19</v>
      </c>
      <c r="O150" t="s">
        <v>35</v>
      </c>
      <c r="P150" t="s">
        <v>31</v>
      </c>
      <c r="Q150" t="s">
        <v>32</v>
      </c>
      <c r="R150" t="s">
        <v>34</v>
      </c>
      <c r="S150" t="s">
        <v>39</v>
      </c>
      <c r="T150" t="s">
        <v>40</v>
      </c>
      <c r="U150" s="4" t="s">
        <v>41</v>
      </c>
      <c r="V150" s="5" t="s">
        <v>54</v>
      </c>
      <c r="AG150" s="2"/>
      <c r="AI150">
        <v>1</v>
      </c>
      <c r="AJ150">
        <v>2</v>
      </c>
      <c r="AK150">
        <v>3</v>
      </c>
      <c r="AL150">
        <v>4</v>
      </c>
      <c r="AM150">
        <v>5</v>
      </c>
      <c r="AN150">
        <v>6</v>
      </c>
      <c r="AO150">
        <v>7</v>
      </c>
      <c r="AP150">
        <v>8</v>
      </c>
      <c r="AQ150">
        <v>9</v>
      </c>
      <c r="AR150">
        <v>10</v>
      </c>
      <c r="AS150" t="s">
        <v>12</v>
      </c>
      <c r="AT150" t="s">
        <v>13</v>
      </c>
      <c r="AU150" t="s">
        <v>19</v>
      </c>
      <c r="AV150" t="s">
        <v>35</v>
      </c>
      <c r="AW150" t="s">
        <v>31</v>
      </c>
      <c r="AX150" t="s">
        <v>32</v>
      </c>
      <c r="AY150" t="s">
        <v>34</v>
      </c>
      <c r="AZ150" t="s">
        <v>39</v>
      </c>
      <c r="BA150" t="s">
        <v>40</v>
      </c>
      <c r="BB150" t="s">
        <v>41</v>
      </c>
      <c r="BC150" s="3" t="s">
        <v>54</v>
      </c>
    </row>
    <row r="151" spans="1:55" x14ac:dyDescent="0.35">
      <c r="A151" t="s">
        <v>1</v>
      </c>
      <c r="B151">
        <v>18.454000000000001</v>
      </c>
      <c r="C151">
        <v>18.271999999999998</v>
      </c>
      <c r="D151">
        <v>18.577000000000002</v>
      </c>
      <c r="E151">
        <v>18.303000000000001</v>
      </c>
      <c r="F151">
        <v>18.634</v>
      </c>
      <c r="G151">
        <v>18.355</v>
      </c>
      <c r="H151">
        <v>18.436</v>
      </c>
      <c r="I151">
        <v>18.335000000000001</v>
      </c>
      <c r="J151">
        <v>18.271999999999998</v>
      </c>
      <c r="K151">
        <v>18.673999999999999</v>
      </c>
      <c r="L151">
        <f t="shared" ref="L151:L156" si="104">AVERAGE(B151:K151)</f>
        <v>18.4312</v>
      </c>
      <c r="M151">
        <f t="shared" ref="M151:M156" si="105">ROUND(STDEV(B151:K151)/SQRT(10),2)</f>
        <v>0.05</v>
      </c>
      <c r="U151" s="4"/>
      <c r="V151" s="2">
        <f>ROUND(STDEV(B151:K151),2)</f>
        <v>0.15</v>
      </c>
      <c r="AG151" s="2"/>
      <c r="AH151" t="s">
        <v>1</v>
      </c>
      <c r="AI151">
        <v>19.116</v>
      </c>
      <c r="AJ151">
        <v>18.594000000000001</v>
      </c>
      <c r="AK151">
        <v>18.594999999999999</v>
      </c>
      <c r="AL151">
        <v>18.745999999999999</v>
      </c>
      <c r="AM151">
        <v>18.75</v>
      </c>
      <c r="AN151">
        <v>18.701000000000001</v>
      </c>
      <c r="AO151">
        <v>18.629000000000001</v>
      </c>
      <c r="AP151">
        <v>18.861999999999998</v>
      </c>
      <c r="AQ151">
        <v>18.817</v>
      </c>
      <c r="AR151">
        <v>18.875</v>
      </c>
      <c r="AS151">
        <f t="shared" ref="AS151:AS156" si="106">AVERAGE(AI151:AR151)</f>
        <v>18.7685</v>
      </c>
      <c r="AT151">
        <f t="shared" ref="AT151:AT156" si="107">ROUND(STDEV(AI151:AR151)/SQRT(10),2)</f>
        <v>0.05</v>
      </c>
      <c r="BC151">
        <f>ROUND(STDEV(AI151:AR151),2)</f>
        <v>0.16</v>
      </c>
    </row>
    <row r="152" spans="1:55" x14ac:dyDescent="0.35">
      <c r="A152" t="s">
        <v>2</v>
      </c>
      <c r="B152">
        <v>-2.3439999999999999</v>
      </c>
      <c r="C152">
        <v>-2.3090000000000002</v>
      </c>
      <c r="D152">
        <v>-2.3050000000000002</v>
      </c>
      <c r="E152">
        <v>-2.319</v>
      </c>
      <c r="F152">
        <v>-2.3180000000000001</v>
      </c>
      <c r="G152">
        <v>-2.2919999999999998</v>
      </c>
      <c r="H152">
        <v>-2.3879999999999999</v>
      </c>
      <c r="I152">
        <v>-2.2989999999999999</v>
      </c>
      <c r="J152">
        <v>-2.274</v>
      </c>
      <c r="K152">
        <v>-2.2559999999999998</v>
      </c>
      <c r="L152">
        <f t="shared" si="104"/>
        <v>-2.3104</v>
      </c>
      <c r="M152">
        <f t="shared" si="105"/>
        <v>0.01</v>
      </c>
      <c r="U152" s="4"/>
      <c r="V152" s="2">
        <f t="shared" ref="V152:V156" si="108">ROUND(STDEV(B152:K152),2)</f>
        <v>0.04</v>
      </c>
      <c r="AG152" s="2"/>
      <c r="AH152" t="s">
        <v>2</v>
      </c>
      <c r="AI152">
        <v>-2.2309999999999999</v>
      </c>
      <c r="AJ152">
        <v>-2.2440000000000002</v>
      </c>
      <c r="AK152">
        <v>-2.27</v>
      </c>
      <c r="AL152">
        <v>-2.2330000000000001</v>
      </c>
      <c r="AM152">
        <v>-2.3069999999999999</v>
      </c>
      <c r="AN152">
        <v>-2.2610000000000001</v>
      </c>
      <c r="AO152">
        <v>-2.2599999999999998</v>
      </c>
      <c r="AP152">
        <v>-2.2850000000000001</v>
      </c>
      <c r="AQ152">
        <v>-2.302</v>
      </c>
      <c r="AR152">
        <v>-2.2130000000000001</v>
      </c>
      <c r="AS152">
        <f t="shared" si="106"/>
        <v>-2.2606000000000002</v>
      </c>
      <c r="AT152">
        <f t="shared" si="107"/>
        <v>0.01</v>
      </c>
      <c r="BC152">
        <f t="shared" ref="BC152:BC156" si="109">ROUND(STDEV(AI152:AR152),2)</f>
        <v>0.03</v>
      </c>
    </row>
    <row r="153" spans="1:55" x14ac:dyDescent="0.35">
      <c r="A153" t="s">
        <v>3</v>
      </c>
      <c r="B153">
        <v>-3.5249999999999999</v>
      </c>
      <c r="C153">
        <v>-3.657</v>
      </c>
      <c r="D153">
        <v>-3.089</v>
      </c>
      <c r="E153">
        <v>-3.2509999999999999</v>
      </c>
      <c r="F153">
        <v>-3.6709999999999998</v>
      </c>
      <c r="G153">
        <v>-3.8450000000000002</v>
      </c>
      <c r="H153">
        <v>-3.694</v>
      </c>
      <c r="I153">
        <v>-3.7240000000000002</v>
      </c>
      <c r="J153">
        <v>-3.4729999999999999</v>
      </c>
      <c r="K153">
        <v>-3.528</v>
      </c>
      <c r="L153">
        <f t="shared" si="104"/>
        <v>-3.5457000000000001</v>
      </c>
      <c r="M153">
        <f t="shared" si="105"/>
        <v>7.0000000000000007E-2</v>
      </c>
      <c r="U153" s="4"/>
      <c r="V153" s="2">
        <f t="shared" si="108"/>
        <v>0.23</v>
      </c>
      <c r="AG153" s="2"/>
      <c r="AH153" t="s">
        <v>3</v>
      </c>
      <c r="AI153">
        <v>-3.7559999999999998</v>
      </c>
      <c r="AJ153">
        <v>-3.2850000000000001</v>
      </c>
      <c r="AK153">
        <v>-3.6459999999999999</v>
      </c>
      <c r="AL153">
        <v>-3.53</v>
      </c>
      <c r="AM153">
        <v>-2.9849999999999999</v>
      </c>
      <c r="AN153">
        <v>-3.218</v>
      </c>
      <c r="AO153">
        <v>-3.0539999999999998</v>
      </c>
      <c r="AP153">
        <v>-3.4670000000000001</v>
      </c>
      <c r="AQ153">
        <v>-3.0289999999999999</v>
      </c>
      <c r="AR153">
        <v>-3.4140000000000001</v>
      </c>
      <c r="AS153">
        <f t="shared" si="106"/>
        <v>-3.3384</v>
      </c>
      <c r="AT153">
        <f t="shared" si="107"/>
        <v>0.08</v>
      </c>
      <c r="BC153">
        <f t="shared" si="109"/>
        <v>0.27</v>
      </c>
    </row>
    <row r="154" spans="1:55" x14ac:dyDescent="0.35">
      <c r="A154" t="s">
        <v>4</v>
      </c>
      <c r="B154">
        <v>-12.743</v>
      </c>
      <c r="C154">
        <v>-13.997999999999999</v>
      </c>
      <c r="D154">
        <v>-13.791</v>
      </c>
      <c r="E154">
        <v>-14.180999999999999</v>
      </c>
      <c r="F154">
        <v>-13.673999999999999</v>
      </c>
      <c r="G154">
        <v>-13.576000000000001</v>
      </c>
      <c r="H154">
        <v>-14.207000000000001</v>
      </c>
      <c r="I154">
        <v>-13.680999999999999</v>
      </c>
      <c r="J154">
        <v>-13.864000000000001</v>
      </c>
      <c r="K154">
        <v>-13.833</v>
      </c>
      <c r="L154">
        <f t="shared" si="104"/>
        <v>-13.754799999999999</v>
      </c>
      <c r="M154">
        <f t="shared" si="105"/>
        <v>0.13</v>
      </c>
      <c r="U154" s="4"/>
      <c r="V154" s="2">
        <f t="shared" si="108"/>
        <v>0.41</v>
      </c>
      <c r="AG154" s="2"/>
      <c r="AH154" t="s">
        <v>4</v>
      </c>
      <c r="AI154">
        <v>-13.129</v>
      </c>
      <c r="AJ154">
        <v>-13.938000000000001</v>
      </c>
      <c r="AK154">
        <v>-12.58</v>
      </c>
      <c r="AL154">
        <v>-12.462</v>
      </c>
      <c r="AM154">
        <v>-13.31</v>
      </c>
      <c r="AN154">
        <v>-13.694000000000001</v>
      </c>
      <c r="AO154">
        <v>-12.788</v>
      </c>
      <c r="AP154">
        <v>-13.401999999999999</v>
      </c>
      <c r="AQ154">
        <v>-13.311</v>
      </c>
      <c r="AR154">
        <v>-12.95</v>
      </c>
      <c r="AS154">
        <f t="shared" si="106"/>
        <v>-13.1564</v>
      </c>
      <c r="AT154">
        <f t="shared" si="107"/>
        <v>0.15</v>
      </c>
      <c r="BC154">
        <f>ROUND(STDEV(AI154:AR154),2)</f>
        <v>0.47</v>
      </c>
    </row>
    <row r="155" spans="1:55" x14ac:dyDescent="0.35">
      <c r="A155" t="s">
        <v>5</v>
      </c>
      <c r="B155">
        <v>-1.1519999999999999</v>
      </c>
      <c r="C155">
        <v>-1.1850000000000001</v>
      </c>
      <c r="D155">
        <v>-1.151</v>
      </c>
      <c r="E155">
        <v>-0.56599999999999995</v>
      </c>
      <c r="F155">
        <v>-0.56100000000000005</v>
      </c>
      <c r="G155">
        <v>-0.78200000000000003</v>
      </c>
      <c r="H155">
        <v>-0.72299999999999998</v>
      </c>
      <c r="I155">
        <v>-0.49</v>
      </c>
      <c r="J155">
        <v>-0.499</v>
      </c>
      <c r="K155">
        <v>-1.18</v>
      </c>
      <c r="L155">
        <f t="shared" si="104"/>
        <v>-0.82889999999999997</v>
      </c>
      <c r="M155">
        <f t="shared" si="105"/>
        <v>0.1</v>
      </c>
      <c r="U155" s="4"/>
      <c r="V155" s="2">
        <f t="shared" si="108"/>
        <v>0.3</v>
      </c>
      <c r="AG155" s="2"/>
      <c r="AH155" t="s">
        <v>5</v>
      </c>
      <c r="AI155">
        <v>-0.251</v>
      </c>
      <c r="AJ155">
        <v>-0.75900000000000001</v>
      </c>
      <c r="AK155">
        <v>-0.64200000000000002</v>
      </c>
      <c r="AL155">
        <v>-0.752</v>
      </c>
      <c r="AM155">
        <v>-0.83899999999999997</v>
      </c>
      <c r="AN155">
        <v>-0.65300000000000002</v>
      </c>
      <c r="AO155">
        <v>-0.69099999999999995</v>
      </c>
      <c r="AP155">
        <v>-0.251</v>
      </c>
      <c r="AQ155">
        <v>-0.51200000000000001</v>
      </c>
      <c r="AR155">
        <v>-0.748</v>
      </c>
      <c r="AS155">
        <f t="shared" si="106"/>
        <v>-0.60980000000000001</v>
      </c>
      <c r="AT155">
        <f t="shared" si="107"/>
        <v>7.0000000000000007E-2</v>
      </c>
      <c r="BC155">
        <f t="shared" si="109"/>
        <v>0.21</v>
      </c>
    </row>
    <row r="156" spans="1:55" x14ac:dyDescent="0.35">
      <c r="A156" t="s">
        <v>7</v>
      </c>
      <c r="B156">
        <f>B155-(B154+B153+B152+B151)</f>
        <v>-0.99399999999999866</v>
      </c>
      <c r="C156">
        <f t="shared" ref="C156:K156" si="110">C155-(C154+C153+C152+C151)</f>
        <v>0.50700000000000367</v>
      </c>
      <c r="D156">
        <f t="shared" si="110"/>
        <v>-0.54300000000000304</v>
      </c>
      <c r="E156">
        <f t="shared" si="110"/>
        <v>0.8819999999999969</v>
      </c>
      <c r="F156">
        <f t="shared" si="110"/>
        <v>0.46799999999999986</v>
      </c>
      <c r="G156">
        <f t="shared" si="110"/>
        <v>0.57600000000000051</v>
      </c>
      <c r="H156">
        <f t="shared" si="110"/>
        <v>1.1300000000000017</v>
      </c>
      <c r="I156">
        <f t="shared" si="110"/>
        <v>0.87899999999999978</v>
      </c>
      <c r="J156">
        <f t="shared" si="110"/>
        <v>0.84000000000000219</v>
      </c>
      <c r="K156">
        <f t="shared" si="110"/>
        <v>-0.23699999999999855</v>
      </c>
      <c r="L156">
        <f t="shared" si="104"/>
        <v>0.35080000000000033</v>
      </c>
      <c r="M156">
        <f t="shared" si="105"/>
        <v>0.22</v>
      </c>
      <c r="N156">
        <v>-1.5</v>
      </c>
      <c r="O156">
        <f>N156-L156</f>
        <v>-1.8508000000000004</v>
      </c>
      <c r="P156">
        <v>0.39</v>
      </c>
      <c r="Q156">
        <f>N156-P156</f>
        <v>-1.8900000000000001</v>
      </c>
      <c r="R156">
        <v>-1.36</v>
      </c>
      <c r="S156">
        <f>ABS(O156)</f>
        <v>1.8508000000000004</v>
      </c>
      <c r="T156">
        <f>ABS(Q156)</f>
        <v>1.8900000000000001</v>
      </c>
      <c r="U156" s="4">
        <f>ABS(R156)</f>
        <v>1.36</v>
      </c>
      <c r="V156" s="2"/>
      <c r="AG156" s="2"/>
      <c r="AH156" t="s">
        <v>7</v>
      </c>
      <c r="AI156">
        <f>AI155-(AI154+AI153+AI152+AI151)</f>
        <v>-0.251</v>
      </c>
      <c r="AJ156">
        <f t="shared" ref="AJ156:AR156" si="111">AJ155-(AJ154+AJ153+AJ152+AJ151)</f>
        <v>0.11399999999999755</v>
      </c>
      <c r="AK156">
        <f t="shared" si="111"/>
        <v>-0.74100000000000021</v>
      </c>
      <c r="AL156">
        <f t="shared" si="111"/>
        <v>-1.2730000000000008</v>
      </c>
      <c r="AM156">
        <f t="shared" si="111"/>
        <v>-0.98699999999999966</v>
      </c>
      <c r="AN156">
        <f t="shared" si="111"/>
        <v>-0.18100000000000227</v>
      </c>
      <c r="AO156">
        <f t="shared" si="111"/>
        <v>-1.2180000000000009</v>
      </c>
      <c r="AP156">
        <f t="shared" si="111"/>
        <v>4.1000000000001591E-2</v>
      </c>
      <c r="AQ156">
        <f t="shared" si="111"/>
        <v>-0.68700000000000072</v>
      </c>
      <c r="AR156">
        <f t="shared" si="111"/>
        <v>-1.0459999999999983</v>
      </c>
      <c r="AS156">
        <f t="shared" si="106"/>
        <v>-0.62290000000000034</v>
      </c>
      <c r="AT156">
        <f t="shared" si="107"/>
        <v>0.16</v>
      </c>
      <c r="AU156">
        <v>-1.5</v>
      </c>
      <c r="AV156">
        <f>AU156-AS156</f>
        <v>-0.87709999999999966</v>
      </c>
      <c r="AW156">
        <v>0.39</v>
      </c>
      <c r="AX156">
        <f>AU156-AW156</f>
        <v>-1.8900000000000001</v>
      </c>
      <c r="AY156">
        <v>-1.36</v>
      </c>
      <c r="AZ156">
        <f>ABS(AV156)</f>
        <v>0.87709999999999966</v>
      </c>
      <c r="BA156">
        <f>ABS(AX156)</f>
        <v>1.8900000000000001</v>
      </c>
      <c r="BB156">
        <f>ABS(AY156)</f>
        <v>1.36</v>
      </c>
    </row>
    <row r="157" spans="1:55" x14ac:dyDescent="0.35">
      <c r="U157" s="4"/>
      <c r="V157" s="2">
        <f>SQRT(POWER(V151,2)+POWER(V152,2)+POWER(V153,2)+POWER(V154,2)+POWER(V155,2))/SQRT(10)</f>
        <v>0.18305736805712025</v>
      </c>
      <c r="AG157" s="2"/>
      <c r="BC157">
        <f>SQRT(POWER(BC151,2)+POWER(BC152,2)+POWER(BC153,2)+POWER(BC154,2)+POWER(BC155,2))/SQRT(10)</f>
        <v>0.1908926399838401</v>
      </c>
    </row>
    <row r="158" spans="1:55" x14ac:dyDescent="0.35">
      <c r="A158" t="s">
        <v>28</v>
      </c>
      <c r="U158" s="4"/>
      <c r="V158" s="2"/>
      <c r="AG158" s="2"/>
      <c r="AH158" t="s">
        <v>28</v>
      </c>
    </row>
    <row r="159" spans="1:55" x14ac:dyDescent="0.35">
      <c r="B159">
        <v>1</v>
      </c>
      <c r="C159">
        <v>2</v>
      </c>
      <c r="D159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 t="s">
        <v>12</v>
      </c>
      <c r="M159" t="s">
        <v>13</v>
      </c>
      <c r="N159" t="s">
        <v>19</v>
      </c>
      <c r="O159" t="s">
        <v>35</v>
      </c>
      <c r="P159" t="s">
        <v>31</v>
      </c>
      <c r="Q159" t="s">
        <v>32</v>
      </c>
      <c r="R159" t="s">
        <v>34</v>
      </c>
      <c r="S159" t="s">
        <v>39</v>
      </c>
      <c r="T159" t="s">
        <v>40</v>
      </c>
      <c r="U159" s="4" t="s">
        <v>41</v>
      </c>
      <c r="V159" s="5" t="s">
        <v>54</v>
      </c>
      <c r="AG159" s="2"/>
      <c r="AI159">
        <v>1</v>
      </c>
      <c r="AJ159">
        <v>2</v>
      </c>
      <c r="AK159">
        <v>3</v>
      </c>
      <c r="AL159">
        <v>4</v>
      </c>
      <c r="AM159">
        <v>5</v>
      </c>
      <c r="AN159">
        <v>6</v>
      </c>
      <c r="AO159">
        <v>7</v>
      </c>
      <c r="AP159">
        <v>8</v>
      </c>
      <c r="AQ159">
        <v>9</v>
      </c>
      <c r="AR159">
        <v>10</v>
      </c>
      <c r="AS159" t="s">
        <v>12</v>
      </c>
      <c r="AT159" t="s">
        <v>13</v>
      </c>
      <c r="AU159" t="s">
        <v>19</v>
      </c>
      <c r="AV159" t="s">
        <v>35</v>
      </c>
      <c r="AW159" t="s">
        <v>31</v>
      </c>
      <c r="AX159" t="s">
        <v>32</v>
      </c>
      <c r="AY159" t="s">
        <v>34</v>
      </c>
      <c r="AZ159" t="s">
        <v>39</v>
      </c>
      <c r="BA159" t="s">
        <v>40</v>
      </c>
      <c r="BB159" t="s">
        <v>41</v>
      </c>
      <c r="BC159" s="3" t="s">
        <v>54</v>
      </c>
    </row>
    <row r="160" spans="1:55" x14ac:dyDescent="0.35">
      <c r="A160" t="s">
        <v>1</v>
      </c>
      <c r="B160">
        <v>59.64</v>
      </c>
      <c r="C160">
        <v>59.377000000000002</v>
      </c>
      <c r="D160">
        <v>58.966999999999999</v>
      </c>
      <c r="E160">
        <v>59.991999999999997</v>
      </c>
      <c r="F160">
        <v>59.177</v>
      </c>
      <c r="G160">
        <v>59.356999999999999</v>
      </c>
      <c r="H160">
        <v>59.722999999999999</v>
      </c>
      <c r="I160">
        <v>59.383000000000003</v>
      </c>
      <c r="J160">
        <v>59.125999999999998</v>
      </c>
      <c r="K160">
        <v>59.54</v>
      </c>
      <c r="L160">
        <f t="shared" ref="L160:L165" si="112">AVERAGE(B160:K160)</f>
        <v>59.42819999999999</v>
      </c>
      <c r="M160">
        <f t="shared" ref="M160:M165" si="113">ROUND(STDEV(B160:K160)/SQRT(10),2)</f>
        <v>0.1</v>
      </c>
      <c r="U160" s="4"/>
      <c r="V160" s="2">
        <f>ROUND(STDEV(B160:K160),2)</f>
        <v>0.31</v>
      </c>
      <c r="AG160" s="2"/>
      <c r="AH160" t="s">
        <v>1</v>
      </c>
      <c r="AI160">
        <v>47.155000000000001</v>
      </c>
      <c r="AJ160">
        <v>47.192999999999998</v>
      </c>
      <c r="AK160">
        <v>47.466000000000001</v>
      </c>
      <c r="AL160">
        <v>47.374000000000002</v>
      </c>
      <c r="AM160">
        <v>47.534999999999997</v>
      </c>
      <c r="AN160">
        <v>46.948999999999998</v>
      </c>
      <c r="AO160">
        <v>47.491999999999997</v>
      </c>
      <c r="AP160">
        <v>47.08</v>
      </c>
      <c r="AQ160">
        <v>46.984999999999999</v>
      </c>
      <c r="AR160">
        <v>47.274000000000001</v>
      </c>
      <c r="AS160">
        <f t="shared" ref="AS160:AS165" si="114">AVERAGE(AI160:AR160)</f>
        <v>47.250299999999996</v>
      </c>
      <c r="AT160">
        <f t="shared" ref="AT160:AT165" si="115">ROUND(STDEV(AI160:AR160)/SQRT(10),2)</f>
        <v>7.0000000000000007E-2</v>
      </c>
      <c r="BC160">
        <f>ROUND(STDEV(AI160:AR160),2)</f>
        <v>0.21</v>
      </c>
    </row>
    <row r="161" spans="1:55" x14ac:dyDescent="0.35">
      <c r="A161" t="s">
        <v>2</v>
      </c>
      <c r="B161">
        <v>-7.1239999999999997</v>
      </c>
      <c r="C161">
        <v>-7.1280000000000001</v>
      </c>
      <c r="D161">
        <v>-7.0860000000000003</v>
      </c>
      <c r="E161">
        <v>-7.117</v>
      </c>
      <c r="F161">
        <v>-7.1840000000000002</v>
      </c>
      <c r="G161">
        <v>-7.1520000000000001</v>
      </c>
      <c r="H161">
        <v>-7.117</v>
      </c>
      <c r="I161">
        <v>-7.133</v>
      </c>
      <c r="J161">
        <v>-7.1059999999999999</v>
      </c>
      <c r="K161">
        <v>-7.1849999999999996</v>
      </c>
      <c r="L161">
        <f t="shared" si="112"/>
        <v>-7.1332000000000004</v>
      </c>
      <c r="M161">
        <f t="shared" si="113"/>
        <v>0.01</v>
      </c>
      <c r="U161" s="4"/>
      <c r="V161" s="2">
        <f t="shared" ref="V161:V165" si="116">ROUND(STDEV(B161:K161),2)</f>
        <v>0.03</v>
      </c>
      <c r="AG161" s="2"/>
      <c r="AH161" t="s">
        <v>2</v>
      </c>
      <c r="AI161">
        <v>-6.5659999999999998</v>
      </c>
      <c r="AJ161">
        <v>-6.5289999999999999</v>
      </c>
      <c r="AK161">
        <v>-6.6059999999999999</v>
      </c>
      <c r="AL161">
        <v>-6.5990000000000002</v>
      </c>
      <c r="AM161">
        <v>-6.6710000000000003</v>
      </c>
      <c r="AN161">
        <v>-6.5819999999999999</v>
      </c>
      <c r="AO161">
        <v>-6.5679999999999996</v>
      </c>
      <c r="AP161">
        <v>-6.5250000000000004</v>
      </c>
      <c r="AQ161">
        <v>-6.51</v>
      </c>
      <c r="AR161">
        <v>-6.6050000000000004</v>
      </c>
      <c r="AS161">
        <f t="shared" si="114"/>
        <v>-6.5760999999999994</v>
      </c>
      <c r="AT161">
        <f t="shared" si="115"/>
        <v>0.02</v>
      </c>
      <c r="BC161">
        <f t="shared" ref="BC161:BC165" si="117">ROUND(STDEV(AI161:AR161),2)</f>
        <v>0.05</v>
      </c>
    </row>
    <row r="162" spans="1:55" x14ac:dyDescent="0.35">
      <c r="A162" t="s">
        <v>3</v>
      </c>
      <c r="B162">
        <v>-6.6639999999999997</v>
      </c>
      <c r="C162">
        <v>-6.6779999999999999</v>
      </c>
      <c r="D162">
        <v>-7.5549999999999997</v>
      </c>
      <c r="E162">
        <v>-6.87</v>
      </c>
      <c r="F162">
        <v>-6.6390000000000002</v>
      </c>
      <c r="G162">
        <v>-7.351</v>
      </c>
      <c r="H162">
        <v>-7.1479999999999997</v>
      </c>
      <c r="I162">
        <v>-6.8559999999999999</v>
      </c>
      <c r="J162">
        <v>-6.5670000000000002</v>
      </c>
      <c r="K162">
        <v>-7.141</v>
      </c>
      <c r="L162">
        <f t="shared" si="112"/>
        <v>-6.9469000000000012</v>
      </c>
      <c r="M162">
        <f t="shared" si="113"/>
        <v>0.11</v>
      </c>
      <c r="U162" s="4"/>
      <c r="V162" s="2">
        <f t="shared" si="116"/>
        <v>0.34</v>
      </c>
      <c r="AG162" s="2"/>
      <c r="AH162" t="s">
        <v>3</v>
      </c>
      <c r="AI162">
        <v>-6.6340000000000003</v>
      </c>
      <c r="AJ162">
        <v>-6.5119999999999996</v>
      </c>
      <c r="AK162">
        <v>-6.4420000000000002</v>
      </c>
      <c r="AL162">
        <v>-7.0339999999999998</v>
      </c>
      <c r="AM162">
        <v>-6.391</v>
      </c>
      <c r="AN162">
        <v>-7.0490000000000004</v>
      </c>
      <c r="AO162">
        <v>-7.01</v>
      </c>
      <c r="AP162">
        <v>-6.9329999999999998</v>
      </c>
      <c r="AQ162">
        <v>-6.0190000000000001</v>
      </c>
      <c r="AR162">
        <v>-7.0339999999999998</v>
      </c>
      <c r="AS162">
        <f t="shared" si="114"/>
        <v>-6.7057999999999991</v>
      </c>
      <c r="AT162">
        <f t="shared" si="115"/>
        <v>0.11</v>
      </c>
      <c r="BC162">
        <f t="shared" si="117"/>
        <v>0.36</v>
      </c>
    </row>
    <row r="163" spans="1:55" x14ac:dyDescent="0.35">
      <c r="A163" t="s">
        <v>4</v>
      </c>
      <c r="B163">
        <v>-25.745999999999999</v>
      </c>
      <c r="C163">
        <v>-26.829000000000001</v>
      </c>
      <c r="D163">
        <v>-27.207999999999998</v>
      </c>
      <c r="E163">
        <v>-26.39</v>
      </c>
      <c r="F163">
        <v>-25.616</v>
      </c>
      <c r="G163">
        <v>-26.427</v>
      </c>
      <c r="H163">
        <v>-27.184999999999999</v>
      </c>
      <c r="I163" t="s">
        <v>30</v>
      </c>
      <c r="J163">
        <v>-26.49</v>
      </c>
      <c r="K163">
        <v>-26.195</v>
      </c>
      <c r="L163">
        <f t="shared" si="112"/>
        <v>-26.453999999999997</v>
      </c>
      <c r="M163">
        <f t="shared" si="113"/>
        <v>0.18</v>
      </c>
      <c r="U163" s="4"/>
      <c r="V163" s="2">
        <f t="shared" si="116"/>
        <v>0.56000000000000005</v>
      </c>
      <c r="AG163" s="2"/>
      <c r="AH163" t="s">
        <v>4</v>
      </c>
      <c r="AI163">
        <v>-27.222000000000001</v>
      </c>
      <c r="AJ163">
        <v>-27.501000000000001</v>
      </c>
      <c r="AK163">
        <v>-27.263000000000002</v>
      </c>
      <c r="AL163">
        <v>-27.234999999999999</v>
      </c>
      <c r="AM163">
        <v>-28.244</v>
      </c>
      <c r="AN163">
        <v>-27.145</v>
      </c>
      <c r="AO163" t="s">
        <v>30</v>
      </c>
      <c r="AP163">
        <v>-27.366</v>
      </c>
      <c r="AQ163">
        <v>-27.192</v>
      </c>
      <c r="AR163">
        <v>-26.684999999999999</v>
      </c>
      <c r="AS163">
        <f t="shared" si="114"/>
        <v>-27.317</v>
      </c>
      <c r="AT163">
        <f t="shared" si="115"/>
        <v>0.13</v>
      </c>
      <c r="BC163">
        <f>ROUND(STDEV(AI163:AR163),2)</f>
        <v>0.41</v>
      </c>
    </row>
    <row r="164" spans="1:55" x14ac:dyDescent="0.35">
      <c r="A164" t="s">
        <v>5</v>
      </c>
      <c r="B164">
        <v>12.432</v>
      </c>
      <c r="C164">
        <v>12.433</v>
      </c>
      <c r="D164">
        <v>12.419</v>
      </c>
      <c r="E164">
        <v>12.471</v>
      </c>
      <c r="F164">
        <v>12.436</v>
      </c>
      <c r="G164">
        <v>12.449</v>
      </c>
      <c r="H164">
        <v>12.42</v>
      </c>
      <c r="I164">
        <v>12.433999999999999</v>
      </c>
      <c r="J164">
        <v>12.426</v>
      </c>
      <c r="K164">
        <v>12.404</v>
      </c>
      <c r="L164">
        <f t="shared" si="112"/>
        <v>12.432400000000001</v>
      </c>
      <c r="M164">
        <f t="shared" si="113"/>
        <v>0.01</v>
      </c>
      <c r="U164" s="4"/>
      <c r="V164" s="2">
        <f t="shared" si="116"/>
        <v>0.02</v>
      </c>
      <c r="AG164" s="2"/>
      <c r="AH164" t="s">
        <v>5</v>
      </c>
      <c r="AI164">
        <v>1.119</v>
      </c>
      <c r="AJ164">
        <v>1.1279999999999999</v>
      </c>
      <c r="AK164">
        <v>1.101</v>
      </c>
      <c r="AL164">
        <v>1.256</v>
      </c>
      <c r="AM164">
        <v>1.288</v>
      </c>
      <c r="AN164">
        <v>1.113</v>
      </c>
      <c r="AO164">
        <v>1.143</v>
      </c>
      <c r="AP164">
        <v>1.091</v>
      </c>
      <c r="AQ164">
        <v>1.131</v>
      </c>
      <c r="AR164">
        <v>1.2769999999999999</v>
      </c>
      <c r="AS164">
        <f t="shared" si="114"/>
        <v>1.1647000000000001</v>
      </c>
      <c r="AT164">
        <f t="shared" si="115"/>
        <v>0.02</v>
      </c>
      <c r="BC164">
        <f t="shared" si="117"/>
        <v>0.08</v>
      </c>
    </row>
    <row r="165" spans="1:55" x14ac:dyDescent="0.35">
      <c r="A165" t="s">
        <v>7</v>
      </c>
      <c r="B165">
        <f>B164-(B163+B162+B161+B160)</f>
        <v>-7.6740000000000013</v>
      </c>
      <c r="C165">
        <f t="shared" ref="C165:K165" si="118">C164-(C163+C162+C161+C160)</f>
        <v>-6.3090000000000046</v>
      </c>
      <c r="D165">
        <f t="shared" si="118"/>
        <v>-4.6990000000000016</v>
      </c>
      <c r="E165">
        <f t="shared" si="118"/>
        <v>-7.1440000000000019</v>
      </c>
      <c r="F165">
        <f t="shared" si="118"/>
        <v>-7.3019999999999996</v>
      </c>
      <c r="G165">
        <f t="shared" si="118"/>
        <v>-5.9779999999999998</v>
      </c>
      <c r="H165">
        <f t="shared" si="118"/>
        <v>-5.8530000000000033</v>
      </c>
      <c r="I165" t="s">
        <v>6</v>
      </c>
      <c r="J165">
        <f t="shared" si="118"/>
        <v>-6.5369999999999937</v>
      </c>
      <c r="K165">
        <f t="shared" si="118"/>
        <v>-6.6149999999999984</v>
      </c>
      <c r="L165">
        <f t="shared" si="112"/>
        <v>-6.4567777777777779</v>
      </c>
      <c r="M165">
        <f t="shared" si="113"/>
        <v>0.28000000000000003</v>
      </c>
      <c r="N165">
        <v>-6.13</v>
      </c>
      <c r="O165">
        <f>N165-L165</f>
        <v>0.32677777777777806</v>
      </c>
      <c r="P165">
        <v>-5.58</v>
      </c>
      <c r="Q165">
        <f>N165-P165</f>
        <v>-0.54999999999999982</v>
      </c>
      <c r="R165">
        <v>-0.31</v>
      </c>
      <c r="S165">
        <f>ABS(O165)</f>
        <v>0.32677777777777806</v>
      </c>
      <c r="T165">
        <f>ABS(Q165)</f>
        <v>0.54999999999999982</v>
      </c>
      <c r="U165" s="4">
        <f>ABS(R165)</f>
        <v>0.31</v>
      </c>
      <c r="V165" s="2"/>
      <c r="AG165" s="2"/>
      <c r="AH165" t="s">
        <v>7</v>
      </c>
      <c r="AI165">
        <f>AI164-(AI163+AI162+AI161+AI160)</f>
        <v>-5.6139999999999972</v>
      </c>
      <c r="AJ165">
        <f t="shared" ref="AJ165:AP165" si="119">AJ164-(AJ163+AJ162+AJ161+AJ160)</f>
        <v>-5.5229999999999961</v>
      </c>
      <c r="AK165">
        <f t="shared" si="119"/>
        <v>-6.0540000000000012</v>
      </c>
      <c r="AL165">
        <f t="shared" si="119"/>
        <v>-5.2500000000000071</v>
      </c>
      <c r="AM165">
        <f t="shared" si="119"/>
        <v>-4.9409999999999989</v>
      </c>
      <c r="AN165">
        <f t="shared" si="119"/>
        <v>-5.0599999999999952</v>
      </c>
      <c r="AO165" t="s">
        <v>6</v>
      </c>
      <c r="AP165">
        <f t="shared" si="119"/>
        <v>-5.165</v>
      </c>
      <c r="AQ165">
        <f>AQ164-(AQ163+AQ162+AQ161+AQ160)</f>
        <v>-6.1330000000000027</v>
      </c>
      <c r="AR165">
        <f>AR164-(AR163+AR162+AR161+AR160)</f>
        <v>-5.6730000000000027</v>
      </c>
      <c r="AS165">
        <f t="shared" si="114"/>
        <v>-5.4903333333333331</v>
      </c>
      <c r="AT165">
        <f t="shared" si="115"/>
        <v>0.13</v>
      </c>
      <c r="AU165">
        <v>-6.13</v>
      </c>
      <c r="AV165">
        <f>AU165-AS165</f>
        <v>-0.63966666666666683</v>
      </c>
      <c r="AW165">
        <v>-5.58</v>
      </c>
      <c r="AX165">
        <f>AU165-AW165</f>
        <v>-0.54999999999999982</v>
      </c>
      <c r="AY165">
        <v>-0.31</v>
      </c>
      <c r="AZ165">
        <f>ABS(AV165)</f>
        <v>0.63966666666666683</v>
      </c>
      <c r="BA165">
        <f>ABS(AX165)</f>
        <v>0.54999999999999982</v>
      </c>
      <c r="BB165">
        <f>ABS(AY165)</f>
        <v>0.31</v>
      </c>
    </row>
    <row r="166" spans="1:55" x14ac:dyDescent="0.35">
      <c r="U166" s="4"/>
      <c r="V166" s="2">
        <f>SQRT(POWER(V160,2)+POWER(V161,2)+POWER(V162,2)+POWER(V163,2)+POWER(V164,2))/SQRT(10)</f>
        <v>0.22947766775876033</v>
      </c>
      <c r="AG166" s="2"/>
      <c r="BC166">
        <f>SQRT(POWER(BC160,2)+POWER(BC161,2)+POWER(BC162,2)+POWER(BC163,2)+POWER(BC164,2))/SQRT(10)</f>
        <v>0.18726985876002575</v>
      </c>
    </row>
    <row r="167" spans="1:55" x14ac:dyDescent="0.35">
      <c r="A167" t="s">
        <v>29</v>
      </c>
      <c r="U167" s="4"/>
      <c r="V167" s="2"/>
      <c r="AG167" s="2"/>
      <c r="AH167" t="s">
        <v>29</v>
      </c>
    </row>
    <row r="168" spans="1:55" x14ac:dyDescent="0.35">
      <c r="B168">
        <v>1</v>
      </c>
      <c r="C168">
        <v>2</v>
      </c>
      <c r="D168">
        <v>3</v>
      </c>
      <c r="E168">
        <v>4</v>
      </c>
      <c r="F168">
        <v>5</v>
      </c>
      <c r="G168">
        <v>6</v>
      </c>
      <c r="H168">
        <v>7</v>
      </c>
      <c r="I168">
        <v>8</v>
      </c>
      <c r="J168">
        <v>9</v>
      </c>
      <c r="K168">
        <v>10</v>
      </c>
      <c r="L168" t="s">
        <v>12</v>
      </c>
      <c r="M168" t="s">
        <v>13</v>
      </c>
      <c r="N168" t="s">
        <v>19</v>
      </c>
      <c r="O168" t="s">
        <v>35</v>
      </c>
      <c r="P168" t="s">
        <v>31</v>
      </c>
      <c r="Q168" t="s">
        <v>32</v>
      </c>
      <c r="R168" t="s">
        <v>34</v>
      </c>
      <c r="S168" t="s">
        <v>39</v>
      </c>
      <c r="T168" t="s">
        <v>40</v>
      </c>
      <c r="U168" s="4" t="s">
        <v>41</v>
      </c>
      <c r="V168" s="5" t="s">
        <v>54</v>
      </c>
      <c r="AG168" s="2"/>
      <c r="AI168">
        <v>1</v>
      </c>
      <c r="AJ168">
        <v>2</v>
      </c>
      <c r="AK168">
        <v>3</v>
      </c>
      <c r="AL168">
        <v>4</v>
      </c>
      <c r="AM168">
        <v>5</v>
      </c>
      <c r="AN168">
        <v>6</v>
      </c>
      <c r="AO168">
        <v>7</v>
      </c>
      <c r="AP168">
        <v>8</v>
      </c>
      <c r="AQ168">
        <v>9</v>
      </c>
      <c r="AR168">
        <v>10</v>
      </c>
      <c r="AS168" t="s">
        <v>12</v>
      </c>
      <c r="AT168" t="s">
        <v>13</v>
      </c>
      <c r="AU168" t="s">
        <v>19</v>
      </c>
      <c r="AV168" t="s">
        <v>35</v>
      </c>
      <c r="AW168" t="s">
        <v>31</v>
      </c>
      <c r="AX168" t="s">
        <v>32</v>
      </c>
      <c r="AY168" t="s">
        <v>34</v>
      </c>
      <c r="AZ168" t="s">
        <v>39</v>
      </c>
      <c r="BA168" t="s">
        <v>40</v>
      </c>
      <c r="BB168" t="s">
        <v>41</v>
      </c>
      <c r="BC168" s="3" t="s">
        <v>54</v>
      </c>
    </row>
    <row r="169" spans="1:55" x14ac:dyDescent="0.35">
      <c r="A169" t="s">
        <v>1</v>
      </c>
      <c r="B169">
        <v>72.248999999999995</v>
      </c>
      <c r="C169">
        <v>72.8</v>
      </c>
      <c r="D169">
        <v>72.085999999999999</v>
      </c>
      <c r="E169">
        <v>72.63</v>
      </c>
      <c r="F169">
        <v>72.311000000000007</v>
      </c>
      <c r="G169">
        <v>72.001999999999995</v>
      </c>
      <c r="H169">
        <v>72.703999999999994</v>
      </c>
      <c r="I169">
        <v>72.152000000000001</v>
      </c>
      <c r="J169">
        <v>72.356999999999999</v>
      </c>
      <c r="K169">
        <v>72.298000000000002</v>
      </c>
      <c r="L169">
        <f t="shared" ref="L169:L174" si="120">AVERAGE(B169:K169)</f>
        <v>72.358900000000006</v>
      </c>
      <c r="M169">
        <f t="shared" ref="M169:M174" si="121">ROUND(STDEV(B169:K169)/SQRT(10),2)</f>
        <v>0.08</v>
      </c>
      <c r="U169" s="4"/>
      <c r="V169" s="2">
        <f>ROUND(STDEV(B169:K169),2)</f>
        <v>0.27</v>
      </c>
      <c r="AG169" s="2"/>
      <c r="AH169" t="s">
        <v>1</v>
      </c>
      <c r="AI169">
        <v>51.72</v>
      </c>
      <c r="AJ169">
        <v>51.82</v>
      </c>
      <c r="AK169">
        <v>51.597000000000001</v>
      </c>
      <c r="AL169">
        <v>51.667000000000002</v>
      </c>
      <c r="AM169">
        <v>51.619</v>
      </c>
      <c r="AN169">
        <v>51.927</v>
      </c>
      <c r="AO169">
        <v>51.652000000000001</v>
      </c>
      <c r="AP169">
        <v>52.11</v>
      </c>
      <c r="AQ169">
        <v>51.709000000000003</v>
      </c>
      <c r="AR169">
        <v>51.518000000000001</v>
      </c>
      <c r="AS169">
        <f t="shared" ref="AS169:AS174" si="122">AVERAGE(AI169:AR169)</f>
        <v>51.733900000000006</v>
      </c>
      <c r="AT169">
        <f t="shared" ref="AT169:AT174" si="123">ROUND(STDEV(AI169:AR169)/SQRT(10),2)</f>
        <v>0.06</v>
      </c>
      <c r="BC169">
        <f>ROUND(STDEV(AI169:AR169),2)</f>
        <v>0.18</v>
      </c>
    </row>
    <row r="170" spans="1:55" x14ac:dyDescent="0.35">
      <c r="A170" t="s">
        <v>2</v>
      </c>
      <c r="B170">
        <v>-3.3250000000000002</v>
      </c>
      <c r="C170">
        <v>-3.411</v>
      </c>
      <c r="D170">
        <v>-3.3860000000000001</v>
      </c>
      <c r="E170">
        <v>-3.3839999999999999</v>
      </c>
      <c r="F170">
        <v>-3.3929999999999998</v>
      </c>
      <c r="G170">
        <v>-3.3639999999999999</v>
      </c>
      <c r="H170">
        <v>-3.3809999999999998</v>
      </c>
      <c r="I170">
        <v>-3.4220000000000002</v>
      </c>
      <c r="J170">
        <v>-3.42</v>
      </c>
      <c r="K170">
        <v>-3.4060000000000001</v>
      </c>
      <c r="L170">
        <f t="shared" si="120"/>
        <v>-3.3892000000000002</v>
      </c>
      <c r="M170">
        <f t="shared" si="121"/>
        <v>0.01</v>
      </c>
      <c r="U170" s="4"/>
      <c r="V170" s="2">
        <f t="shared" ref="V170:V174" si="124">ROUND(STDEV(B170:K170),2)</f>
        <v>0.03</v>
      </c>
      <c r="AG170" s="2"/>
      <c r="AH170" t="s">
        <v>2</v>
      </c>
      <c r="AI170">
        <v>-3.0329999999999999</v>
      </c>
      <c r="AJ170">
        <v>-3.0019999999999998</v>
      </c>
      <c r="AK170">
        <v>-3.13</v>
      </c>
      <c r="AL170">
        <v>-2.992</v>
      </c>
      <c r="AM170">
        <v>-3.032</v>
      </c>
      <c r="AN170">
        <v>-3.0630000000000002</v>
      </c>
      <c r="AO170">
        <v>-3.089</v>
      </c>
      <c r="AP170">
        <v>-3.06</v>
      </c>
      <c r="AQ170">
        <v>-3.0670000000000002</v>
      </c>
      <c r="AR170">
        <v>-3.0670000000000002</v>
      </c>
      <c r="AS170">
        <f t="shared" si="122"/>
        <v>-3.0534999999999997</v>
      </c>
      <c r="AT170">
        <f t="shared" si="123"/>
        <v>0.01</v>
      </c>
      <c r="BC170">
        <f t="shared" ref="BC170:BC174" si="125">ROUND(STDEV(AI170:AR170),2)</f>
        <v>0.04</v>
      </c>
    </row>
    <row r="171" spans="1:55" x14ac:dyDescent="0.35">
      <c r="A171" t="s">
        <v>3</v>
      </c>
      <c r="B171">
        <v>-5.141</v>
      </c>
      <c r="C171">
        <v>-5.0810000000000004</v>
      </c>
      <c r="D171">
        <v>-4.9029999999999996</v>
      </c>
      <c r="E171">
        <v>-5.3860000000000001</v>
      </c>
      <c r="F171">
        <v>-5.093</v>
      </c>
      <c r="G171">
        <v>-4.734</v>
      </c>
      <c r="H171">
        <v>-5.141</v>
      </c>
      <c r="I171">
        <v>-4.9790000000000001</v>
      </c>
      <c r="J171">
        <v>-4.9000000000000004</v>
      </c>
      <c r="K171">
        <v>-4.79</v>
      </c>
      <c r="L171">
        <f t="shared" si="120"/>
        <v>-5.0147999999999993</v>
      </c>
      <c r="M171">
        <f t="shared" si="121"/>
        <v>0.06</v>
      </c>
      <c r="U171" s="4"/>
      <c r="V171" s="2">
        <f t="shared" si="124"/>
        <v>0.19</v>
      </c>
      <c r="AG171" s="2"/>
      <c r="AH171" t="s">
        <v>3</v>
      </c>
      <c r="AI171">
        <v>-4.8730000000000002</v>
      </c>
      <c r="AJ171">
        <v>-5.1609999999999996</v>
      </c>
      <c r="AK171">
        <v>-4.8719999999999999</v>
      </c>
      <c r="AL171">
        <v>-4.8479999999999999</v>
      </c>
      <c r="AM171">
        <v>-4.5919999999999996</v>
      </c>
      <c r="AN171">
        <v>-4.8460000000000001</v>
      </c>
      <c r="AO171">
        <v>-5.4020000000000001</v>
      </c>
      <c r="AP171">
        <v>-5.3090000000000002</v>
      </c>
      <c r="AQ171">
        <v>-5.0679999999999996</v>
      </c>
      <c r="AR171">
        <v>-4.6989999999999998</v>
      </c>
      <c r="AS171">
        <f t="shared" si="122"/>
        <v>-4.9669999999999987</v>
      </c>
      <c r="AT171">
        <f t="shared" si="123"/>
        <v>0.08</v>
      </c>
      <c r="BC171">
        <f t="shared" si="125"/>
        <v>0.26</v>
      </c>
    </row>
    <row r="172" spans="1:55" x14ac:dyDescent="0.35">
      <c r="A172" t="s">
        <v>4</v>
      </c>
      <c r="B172">
        <v>-19.472000000000001</v>
      </c>
      <c r="C172">
        <v>-19.61</v>
      </c>
      <c r="D172">
        <v>-19.486999999999998</v>
      </c>
      <c r="E172">
        <v>-18.143999999999998</v>
      </c>
      <c r="F172">
        <v>-19.521000000000001</v>
      </c>
      <c r="G172">
        <v>-18.64</v>
      </c>
      <c r="H172" t="s">
        <v>30</v>
      </c>
      <c r="I172">
        <v>-20.062000000000001</v>
      </c>
      <c r="J172">
        <v>-20.361000000000001</v>
      </c>
      <c r="K172">
        <v>-18.359000000000002</v>
      </c>
      <c r="L172">
        <f t="shared" si="120"/>
        <v>-19.295111111111112</v>
      </c>
      <c r="M172">
        <f t="shared" si="121"/>
        <v>0.24</v>
      </c>
      <c r="U172" s="4"/>
      <c r="V172" s="2">
        <f t="shared" si="124"/>
        <v>0.76</v>
      </c>
      <c r="AG172" s="2"/>
      <c r="AH172" t="s">
        <v>4</v>
      </c>
      <c r="AI172">
        <v>-18.876000000000001</v>
      </c>
      <c r="AJ172">
        <v>-19.111000000000001</v>
      </c>
      <c r="AK172">
        <v>-19.190000000000001</v>
      </c>
      <c r="AL172" t="s">
        <v>30</v>
      </c>
      <c r="AM172">
        <v>-18.553000000000001</v>
      </c>
      <c r="AN172">
        <v>-12.586</v>
      </c>
      <c r="AO172">
        <v>-18.548999999999999</v>
      </c>
      <c r="AP172">
        <v>-19.954000000000001</v>
      </c>
      <c r="AQ172">
        <v>-18.991</v>
      </c>
      <c r="AR172">
        <v>-19.187000000000001</v>
      </c>
      <c r="AS172">
        <f t="shared" si="122"/>
        <v>-18.333000000000002</v>
      </c>
      <c r="AT172">
        <f t="shared" si="123"/>
        <v>0.69</v>
      </c>
      <c r="BC172">
        <f>ROUND(STDEV(AI172:AR172),2)</f>
        <v>2.2000000000000002</v>
      </c>
    </row>
    <row r="173" spans="1:55" x14ac:dyDescent="0.35">
      <c r="A173" t="s">
        <v>5</v>
      </c>
      <c r="B173">
        <v>37.380000000000003</v>
      </c>
      <c r="C173">
        <v>37.380000000000003</v>
      </c>
      <c r="D173">
        <v>37.521000000000001</v>
      </c>
      <c r="E173">
        <v>37.491</v>
      </c>
      <c r="F173">
        <v>37.488999999999997</v>
      </c>
      <c r="G173">
        <v>37.423999999999999</v>
      </c>
      <c r="H173">
        <v>37.380000000000003</v>
      </c>
      <c r="I173">
        <v>37.454999999999998</v>
      </c>
      <c r="J173">
        <v>37.826000000000001</v>
      </c>
      <c r="K173">
        <v>37.380000000000003</v>
      </c>
      <c r="L173">
        <f t="shared" si="120"/>
        <v>37.4726</v>
      </c>
      <c r="M173">
        <f t="shared" si="121"/>
        <v>0.04</v>
      </c>
      <c r="U173" s="4"/>
      <c r="V173" s="2">
        <f t="shared" si="124"/>
        <v>0.14000000000000001</v>
      </c>
      <c r="AG173" s="2"/>
      <c r="AH173" t="s">
        <v>5</v>
      </c>
      <c r="AI173">
        <v>18.991</v>
      </c>
      <c r="AJ173">
        <v>18.771999999999998</v>
      </c>
      <c r="AK173">
        <v>18.805</v>
      </c>
      <c r="AL173">
        <v>18.991</v>
      </c>
      <c r="AM173">
        <v>18.748000000000001</v>
      </c>
      <c r="AN173">
        <v>18.805</v>
      </c>
      <c r="AO173">
        <v>18.771999999999998</v>
      </c>
      <c r="AP173">
        <v>18.771999999999998</v>
      </c>
      <c r="AQ173">
        <v>18.771999999999998</v>
      </c>
      <c r="AR173">
        <v>18.771999999999998</v>
      </c>
      <c r="AS173">
        <f t="shared" si="122"/>
        <v>18.819999999999997</v>
      </c>
      <c r="AT173">
        <f t="shared" si="123"/>
        <v>0.03</v>
      </c>
      <c r="BC173">
        <f t="shared" si="125"/>
        <v>0.09</v>
      </c>
    </row>
    <row r="174" spans="1:55" x14ac:dyDescent="0.35">
      <c r="A174" t="s">
        <v>7</v>
      </c>
      <c r="B174">
        <f>B173-(B172+B171+B170+B169)</f>
        <v>-6.9309999999999903</v>
      </c>
      <c r="C174">
        <f t="shared" ref="C174:K174" si="126">C173-(C172+C171+C170+C169)</f>
        <v>-7.3179999999999907</v>
      </c>
      <c r="D174">
        <f t="shared" si="126"/>
        <v>-6.7890000000000015</v>
      </c>
      <c r="E174">
        <f t="shared" si="126"/>
        <v>-8.2249999999999943</v>
      </c>
      <c r="F174">
        <f t="shared" si="126"/>
        <v>-6.8150000000000048</v>
      </c>
      <c r="G174">
        <f t="shared" si="126"/>
        <v>-7.8399999999999963</v>
      </c>
      <c r="H174" t="s">
        <v>6</v>
      </c>
      <c r="I174">
        <f t="shared" si="126"/>
        <v>-6.2340000000000018</v>
      </c>
      <c r="J174">
        <f t="shared" si="126"/>
        <v>-5.8499999999999943</v>
      </c>
      <c r="K174">
        <f t="shared" si="126"/>
        <v>-8.3629999999999995</v>
      </c>
      <c r="L174">
        <f t="shared" si="120"/>
        <v>-7.1516666666666646</v>
      </c>
      <c r="M174">
        <f t="shared" si="121"/>
        <v>0.27</v>
      </c>
      <c r="N174">
        <v>-6.46</v>
      </c>
      <c r="O174">
        <f>N174-L174</f>
        <v>0.69166666666666465</v>
      </c>
      <c r="P174">
        <v>-9.09</v>
      </c>
      <c r="Q174">
        <f>N174-P174</f>
        <v>2.63</v>
      </c>
      <c r="R174">
        <v>3.57</v>
      </c>
      <c r="S174">
        <f>ABS(O174)</f>
        <v>0.69166666666666465</v>
      </c>
      <c r="T174">
        <f>ABS(Q174)</f>
        <v>2.63</v>
      </c>
      <c r="U174" s="4">
        <f>ABS(R174)</f>
        <v>3.57</v>
      </c>
      <c r="V174" s="2"/>
      <c r="AG174" s="2"/>
      <c r="AH174" t="s">
        <v>7</v>
      </c>
      <c r="AI174">
        <f>AI173-(AI172+AI171+AI170+AI169)</f>
        <v>-5.9469999999999956</v>
      </c>
      <c r="AJ174">
        <f t="shared" ref="AJ174:AO174" si="127">AJ173-(AJ172+AJ171+AJ170+AJ169)</f>
        <v>-5.7740000000000045</v>
      </c>
      <c r="AK174">
        <f t="shared" si="127"/>
        <v>-5.6000000000000014</v>
      </c>
      <c r="AL174" t="s">
        <v>6</v>
      </c>
      <c r="AM174">
        <f t="shared" si="127"/>
        <v>-6.6939999999999991</v>
      </c>
      <c r="AN174">
        <f t="shared" si="127"/>
        <v>-12.626999999999999</v>
      </c>
      <c r="AO174">
        <f t="shared" si="127"/>
        <v>-5.8400000000000034</v>
      </c>
      <c r="AP174">
        <f>AP173-(AP172+AP171+AP170+AP169)</f>
        <v>-5.0150000000000006</v>
      </c>
      <c r="AQ174">
        <f>AQ173-(AQ172+AQ171+AQ170+AQ169)</f>
        <v>-5.811000000000007</v>
      </c>
      <c r="AR174">
        <f>AR173-(AR172+AR171+AR170+AR169)</f>
        <v>-5.7929999999999993</v>
      </c>
      <c r="AS174">
        <f t="shared" si="122"/>
        <v>-6.5667777777777783</v>
      </c>
      <c r="AT174">
        <f t="shared" si="123"/>
        <v>0.73</v>
      </c>
      <c r="AU174">
        <v>-6.46</v>
      </c>
      <c r="AV174">
        <f>AU174-AS174</f>
        <v>0.1067777777777783</v>
      </c>
      <c r="AW174">
        <v>-9.09</v>
      </c>
      <c r="AX174">
        <f>AU174-AW174</f>
        <v>2.63</v>
      </c>
      <c r="AY174">
        <v>3.57</v>
      </c>
      <c r="AZ174">
        <f>ABS(AV174)</f>
        <v>0.1067777777777783</v>
      </c>
      <c r="BA174">
        <f>ABS(AX174)</f>
        <v>2.63</v>
      </c>
      <c r="BB174">
        <f>ABS(AY174)</f>
        <v>3.57</v>
      </c>
    </row>
    <row r="175" spans="1:55" x14ac:dyDescent="0.35">
      <c r="V175" s="2">
        <f>SQRT(POWER(V169,2)+POWER(V170,2)+POWER(V171,2)+POWER(V172,2)+POWER(V173,2))/SQRT(10)</f>
        <v>0.26591351977663713</v>
      </c>
      <c r="BC175">
        <f>SQRT(POWER(BC169,2)+POWER(BC170,2)+POWER(BC171,2)+POWER(BC172,2)+POWER(BC173,2))/SQRT(10)</f>
        <v>0.70354104357883773</v>
      </c>
    </row>
    <row r="176" spans="1:55" x14ac:dyDescent="0.35">
      <c r="A176" t="s">
        <v>36</v>
      </c>
      <c r="B176">
        <f>SUM(T12,T25,T38,T48,T57,T66,T75,T93,T102,T120,T129,T147,T156,T165,T174,T138,T111)/17</f>
        <v>1.2241176470588233</v>
      </c>
      <c r="AH176" t="s">
        <v>36</v>
      </c>
      <c r="AI176">
        <f>SUM(BA12,BA25,BA38,BA48,BA57,BA66,BA75,BA93,BA102,BA120,BA129,BA147,BA156,BA165,BA174,BA138,BA111)/17</f>
        <v>1.2241176470588233</v>
      </c>
    </row>
    <row r="177" spans="1:35" x14ac:dyDescent="0.35">
      <c r="A177" t="s">
        <v>37</v>
      </c>
      <c r="B177">
        <f>SUM(S12,S25,S38,S48,S57,S66,S75,S93,S102,S120,S147,S156,S165,S174,S129,S138,S111)/17</f>
        <v>1.0433376283846867</v>
      </c>
      <c r="AH177" t="s">
        <v>37</v>
      </c>
      <c r="AI177">
        <f>SUM(AZ12,AZ25,AZ38,AZ48,AZ57,AZ66,AZ75,AZ93,AZ102,AZ120,AZ147,AZ156,AZ165,AZ174,AZ129,AZ138,AZ111)/17</f>
        <v>0.83178545751633914</v>
      </c>
    </row>
    <row r="178" spans="1:35" x14ac:dyDescent="0.35">
      <c r="A178" t="s">
        <v>38</v>
      </c>
      <c r="B178">
        <f>SUM(U12,U25,U38,U48,U57,U66,U75,U93,U120,U129,U147,U156,U165,U174,U138,U102,U111)/17</f>
        <v>0.84529411764705886</v>
      </c>
      <c r="AH178" t="s">
        <v>38</v>
      </c>
      <c r="AI178">
        <f>SUM(BB12,BB25,BB38,BB48,BB57,BB66,BB75,BB93,BB120,BB129,BB147,BB156,BB165,BB174,BB138,BB102,BB111)/17</f>
        <v>0.84529411764705886</v>
      </c>
    </row>
    <row r="191" spans="1:35" x14ac:dyDescent="0.35">
      <c r="A191" t="s">
        <v>14</v>
      </c>
    </row>
    <row r="192" spans="1:35" x14ac:dyDescent="0.35"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 t="s">
        <v>12</v>
      </c>
      <c r="M192" t="s">
        <v>13</v>
      </c>
      <c r="N192" t="s">
        <v>19</v>
      </c>
      <c r="O192" t="s">
        <v>21</v>
      </c>
    </row>
    <row r="193" spans="1:15" x14ac:dyDescent="0.35">
      <c r="A193" t="s">
        <v>1</v>
      </c>
      <c r="B193">
        <v>17.257999999999999</v>
      </c>
      <c r="C193">
        <v>17.454999999999998</v>
      </c>
      <c r="D193">
        <v>17.036000000000001</v>
      </c>
      <c r="E193">
        <v>17.459</v>
      </c>
      <c r="F193">
        <v>17.055</v>
      </c>
      <c r="G193">
        <v>17.489999999999998</v>
      </c>
      <c r="H193">
        <v>17.414999999999999</v>
      </c>
      <c r="I193">
        <v>16.952999999999999</v>
      </c>
      <c r="J193">
        <v>17.506</v>
      </c>
      <c r="K193">
        <v>17.204000000000001</v>
      </c>
      <c r="L193">
        <v>17.28</v>
      </c>
      <c r="M193">
        <v>7.0000000000000007E-2</v>
      </c>
    </row>
    <row r="194" spans="1:15" x14ac:dyDescent="0.35">
      <c r="A194" t="s">
        <v>2</v>
      </c>
      <c r="B194">
        <v>-1.0429999999999999</v>
      </c>
      <c r="C194">
        <v>-1.0169999999999999</v>
      </c>
      <c r="D194">
        <v>-1.1499999999999999</v>
      </c>
      <c r="E194">
        <v>-1.101</v>
      </c>
      <c r="F194">
        <v>-1.083</v>
      </c>
      <c r="G194">
        <v>-1.129</v>
      </c>
      <c r="H194">
        <v>-1.0980000000000001</v>
      </c>
      <c r="I194">
        <v>-1.131</v>
      </c>
      <c r="J194">
        <v>-1.202</v>
      </c>
      <c r="K194">
        <v>-1.0760000000000001</v>
      </c>
      <c r="L194">
        <v>-1.1000000000000001</v>
      </c>
      <c r="M194">
        <v>0.02</v>
      </c>
    </row>
    <row r="195" spans="1:15" x14ac:dyDescent="0.35">
      <c r="A195" t="s">
        <v>3</v>
      </c>
      <c r="B195">
        <v>-2.6240000000000001</v>
      </c>
      <c r="C195">
        <v>-2.6579999999999999</v>
      </c>
      <c r="D195">
        <v>-3.4089999999999998</v>
      </c>
      <c r="E195">
        <v>-3.4060000000000001</v>
      </c>
      <c r="F195">
        <v>-2.907</v>
      </c>
      <c r="G195">
        <v>-3.0619999999999998</v>
      </c>
      <c r="H195">
        <v>-2.7240000000000002</v>
      </c>
      <c r="I195">
        <v>-2.827</v>
      </c>
      <c r="J195">
        <v>-3.3319999999999999</v>
      </c>
      <c r="K195">
        <v>-2.9510000000000001</v>
      </c>
      <c r="L195">
        <v>-2.99</v>
      </c>
      <c r="M195">
        <v>0.1</v>
      </c>
    </row>
    <row r="196" spans="1:15" x14ac:dyDescent="0.35">
      <c r="A196" t="s">
        <v>4</v>
      </c>
      <c r="B196">
        <v>-12.51</v>
      </c>
      <c r="C196">
        <v>-12.89</v>
      </c>
      <c r="D196">
        <v>-11.977</v>
      </c>
      <c r="E196">
        <v>-12.782999999999999</v>
      </c>
      <c r="F196">
        <v>-12.266999999999999</v>
      </c>
      <c r="G196">
        <v>-12.776999999999999</v>
      </c>
      <c r="H196">
        <v>-11.975</v>
      </c>
      <c r="I196">
        <v>-12.598000000000001</v>
      </c>
      <c r="J196">
        <v>-13.439</v>
      </c>
      <c r="K196">
        <v>-12.265000000000001</v>
      </c>
      <c r="L196">
        <v>-12.55</v>
      </c>
      <c r="M196">
        <v>0.14000000000000001</v>
      </c>
    </row>
    <row r="197" spans="1:15" x14ac:dyDescent="0.35">
      <c r="A197" t="s">
        <v>5</v>
      </c>
      <c r="B197">
        <v>-3.4769999999999999</v>
      </c>
      <c r="C197">
        <v>-3.4790000000000001</v>
      </c>
      <c r="D197">
        <v>-3.4860000000000002</v>
      </c>
      <c r="E197">
        <v>-3.4790000000000001</v>
      </c>
      <c r="F197">
        <v>-3.4830000000000001</v>
      </c>
      <c r="G197">
        <v>-3.4790000000000001</v>
      </c>
      <c r="H197">
        <v>-3.4889999999999999</v>
      </c>
      <c r="I197">
        <v>-3.4809999999999999</v>
      </c>
      <c r="J197">
        <v>-3.484</v>
      </c>
      <c r="K197">
        <v>-3.4860000000000002</v>
      </c>
      <c r="L197">
        <v>-3.48</v>
      </c>
      <c r="M197">
        <v>0</v>
      </c>
    </row>
    <row r="198" spans="1:15" x14ac:dyDescent="0.35">
      <c r="A198" t="s">
        <v>7</v>
      </c>
      <c r="B198">
        <v>-4.5580000000000016</v>
      </c>
      <c r="C198">
        <v>-4.3689999999999962</v>
      </c>
      <c r="D198">
        <v>-3.9860000000000042</v>
      </c>
      <c r="E198">
        <v>-3.6480000000000015</v>
      </c>
      <c r="F198">
        <v>-4.2810000000000024</v>
      </c>
      <c r="G198">
        <v>-4.0009999999999959</v>
      </c>
      <c r="H198">
        <v>-5.1070000000000011</v>
      </c>
      <c r="I198">
        <v>-3.8779999999999983</v>
      </c>
      <c r="J198">
        <v>-3.017000000000003</v>
      </c>
      <c r="K198">
        <v>-4.3979999999999997</v>
      </c>
      <c r="L198">
        <v>-4.12</v>
      </c>
      <c r="M198">
        <v>0.18</v>
      </c>
      <c r="O198">
        <f>N198-L198</f>
        <v>4.12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16A0-78F2-405D-B1B1-B42B9A17231E}">
  <dimension ref="B1:E18"/>
  <sheetViews>
    <sheetView topLeftCell="B1" workbookViewId="0">
      <selection activeCell="J11" sqref="J11"/>
    </sheetView>
  </sheetViews>
  <sheetFormatPr defaultRowHeight="14.5" x14ac:dyDescent="0.35"/>
  <cols>
    <col min="1" max="1" width="55.453125" bestFit="1" customWidth="1"/>
    <col min="2" max="2" width="23.54296875" bestFit="1" customWidth="1"/>
    <col min="3" max="3" width="12.453125" bestFit="1" customWidth="1"/>
    <col min="4" max="4" width="6.453125" bestFit="1" customWidth="1"/>
    <col min="5" max="5" width="7" bestFit="1" customWidth="1"/>
    <col min="6" max="6" width="14.1796875" customWidth="1"/>
    <col min="7" max="7" width="9.54296875" customWidth="1"/>
    <col min="8" max="8" width="13.453125" customWidth="1"/>
    <col min="9" max="9" width="23.1796875" bestFit="1" customWidth="1"/>
    <col min="10" max="10" width="255.54296875" bestFit="1" customWidth="1"/>
  </cols>
  <sheetData>
    <row r="1" spans="2:5" x14ac:dyDescent="0.35">
      <c r="C1" t="s">
        <v>42</v>
      </c>
      <c r="D1" t="s">
        <v>43</v>
      </c>
      <c r="E1" t="s">
        <v>31</v>
      </c>
    </row>
    <row r="2" spans="2:5" x14ac:dyDescent="0.35">
      <c r="B2" t="s">
        <v>0</v>
      </c>
      <c r="C2">
        <v>2.7346000000000021</v>
      </c>
      <c r="D2">
        <v>2.1</v>
      </c>
      <c r="E2">
        <v>2.59</v>
      </c>
    </row>
    <row r="3" spans="2:5" x14ac:dyDescent="0.35">
      <c r="B3" t="s">
        <v>8</v>
      </c>
      <c r="C3">
        <v>-5.4218000000000064</v>
      </c>
      <c r="D3">
        <v>-5.88</v>
      </c>
      <c r="E3">
        <v>-8.16</v>
      </c>
    </row>
    <row r="4" spans="2:5" x14ac:dyDescent="0.35">
      <c r="B4" t="s">
        <v>9</v>
      </c>
      <c r="C4">
        <v>-8.0393111111111129</v>
      </c>
      <c r="D4">
        <v>-10.27</v>
      </c>
      <c r="E4">
        <v>-8.2100000000000009</v>
      </c>
    </row>
    <row r="5" spans="2:5" x14ac:dyDescent="0.35">
      <c r="B5" t="s">
        <v>10</v>
      </c>
      <c r="C5">
        <v>-8.160222222222222</v>
      </c>
      <c r="D5">
        <v>-10.27</v>
      </c>
      <c r="E5">
        <v>-8.2100000000000009</v>
      </c>
    </row>
    <row r="6" spans="2:5" x14ac:dyDescent="0.35">
      <c r="B6" t="s">
        <v>11</v>
      </c>
      <c r="C6">
        <v>-8.9666999999999977</v>
      </c>
      <c r="D6">
        <v>-9.7100000000000009</v>
      </c>
      <c r="E6">
        <v>-8.82</v>
      </c>
    </row>
    <row r="7" spans="2:5" x14ac:dyDescent="0.35">
      <c r="B7" t="s">
        <v>15</v>
      </c>
      <c r="C7">
        <v>-4.0067999999999993</v>
      </c>
      <c r="D7">
        <v>-5</v>
      </c>
      <c r="E7">
        <v>-3.39</v>
      </c>
    </row>
    <row r="8" spans="2:5" x14ac:dyDescent="0.35">
      <c r="B8" t="s">
        <v>16</v>
      </c>
      <c r="C8">
        <v>2.7341999999999986</v>
      </c>
      <c r="D8">
        <v>2.2999999999999998</v>
      </c>
      <c r="E8">
        <v>2.54</v>
      </c>
    </row>
    <row r="9" spans="2:5" x14ac:dyDescent="0.35">
      <c r="B9" t="s">
        <v>18</v>
      </c>
      <c r="C9">
        <v>0.58040000000000025</v>
      </c>
      <c r="D9">
        <v>-1.2</v>
      </c>
      <c r="E9">
        <v>-0.27</v>
      </c>
    </row>
    <row r="10" spans="2:5" x14ac:dyDescent="0.35">
      <c r="B10" t="s">
        <v>22</v>
      </c>
      <c r="C10">
        <v>-4.0951000000000004</v>
      </c>
      <c r="D10">
        <v>-5.0999999999999996</v>
      </c>
      <c r="E10">
        <v>-3.49</v>
      </c>
    </row>
    <row r="11" spans="2:5" x14ac:dyDescent="0.35">
      <c r="B11" t="s">
        <v>33</v>
      </c>
      <c r="C11">
        <v>-9.4538571428571423</v>
      </c>
      <c r="D11">
        <v>-9.4</v>
      </c>
      <c r="E11">
        <v>-8.31</v>
      </c>
    </row>
    <row r="12" spans="2:5" x14ac:dyDescent="0.35">
      <c r="B12" t="s">
        <v>24</v>
      </c>
      <c r="C12">
        <v>-0.31849999999999934</v>
      </c>
      <c r="D12">
        <v>-0.9</v>
      </c>
      <c r="E12">
        <v>-0.79</v>
      </c>
    </row>
    <row r="13" spans="2:5" x14ac:dyDescent="0.35">
      <c r="B13" t="s">
        <v>26</v>
      </c>
      <c r="C13">
        <v>-1.5834999999999997</v>
      </c>
      <c r="D13">
        <v>-4.24</v>
      </c>
      <c r="E13">
        <v>-2.96</v>
      </c>
    </row>
    <row r="14" spans="2:5" x14ac:dyDescent="0.35">
      <c r="B14" t="s">
        <v>27</v>
      </c>
      <c r="C14">
        <v>0.35080000000000033</v>
      </c>
      <c r="D14">
        <v>-1.5</v>
      </c>
      <c r="E14">
        <v>0.39</v>
      </c>
    </row>
    <row r="15" spans="2:5" x14ac:dyDescent="0.35">
      <c r="B15" t="s">
        <v>49</v>
      </c>
      <c r="C15">
        <v>-6.4567777777777779</v>
      </c>
      <c r="D15">
        <v>-6.13</v>
      </c>
      <c r="E15">
        <v>-5.58</v>
      </c>
    </row>
    <row r="16" spans="2:5" x14ac:dyDescent="0.35">
      <c r="B16" t="s">
        <v>50</v>
      </c>
      <c r="C16">
        <v>-7.1516666666666646</v>
      </c>
      <c r="D16">
        <v>-6.46</v>
      </c>
      <c r="E16">
        <v>-9.09</v>
      </c>
    </row>
    <row r="17" spans="2:5" x14ac:dyDescent="0.35">
      <c r="B17" t="s">
        <v>23</v>
      </c>
      <c r="C17">
        <v>2.0723000000000007</v>
      </c>
      <c r="D17">
        <v>2</v>
      </c>
      <c r="E17">
        <v>2.4500000000000002</v>
      </c>
    </row>
    <row r="18" spans="2:5" x14ac:dyDescent="0.35">
      <c r="B18" t="s">
        <v>25</v>
      </c>
      <c r="C18">
        <v>-7.3938000000000015</v>
      </c>
      <c r="D18">
        <v>-6.69</v>
      </c>
      <c r="E18">
        <v>-7.28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7E19-1446-4D90-86BA-97732242D830}">
  <dimension ref="A1:E18"/>
  <sheetViews>
    <sheetView topLeftCell="B1" workbookViewId="0">
      <selection activeCell="L18" sqref="L18"/>
    </sheetView>
  </sheetViews>
  <sheetFormatPr defaultRowHeight="14.5" x14ac:dyDescent="0.35"/>
  <cols>
    <col min="1" max="1" width="23.54296875" bestFit="1" customWidth="1"/>
    <col min="2" max="2" width="10.453125" bestFit="1" customWidth="1"/>
    <col min="3" max="5" width="19.26953125" bestFit="1" customWidth="1"/>
  </cols>
  <sheetData>
    <row r="1" spans="1:5" x14ac:dyDescent="0.35">
      <c r="B1" t="s">
        <v>51</v>
      </c>
      <c r="C1" t="s">
        <v>52</v>
      </c>
      <c r="D1" t="s">
        <v>53</v>
      </c>
      <c r="E1" t="s">
        <v>48</v>
      </c>
    </row>
    <row r="2" spans="1:5" x14ac:dyDescent="0.35">
      <c r="A2" t="s">
        <v>0</v>
      </c>
      <c r="B2">
        <v>-0.21</v>
      </c>
      <c r="C2">
        <v>-0.06</v>
      </c>
      <c r="D2">
        <f t="shared" ref="D2:D18" si="0">2-C2</f>
        <v>2.06</v>
      </c>
      <c r="E2">
        <v>2.1</v>
      </c>
    </row>
    <row r="3" spans="1:5" x14ac:dyDescent="0.35">
      <c r="A3" t="s">
        <v>8</v>
      </c>
      <c r="B3">
        <v>7.82</v>
      </c>
      <c r="C3">
        <v>7.41</v>
      </c>
      <c r="D3">
        <f t="shared" si="0"/>
        <v>-5.41</v>
      </c>
      <c r="E3">
        <f>1.94-B3</f>
        <v>-5.8800000000000008</v>
      </c>
    </row>
    <row r="4" spans="1:5" x14ac:dyDescent="0.35">
      <c r="A4" t="s">
        <v>9</v>
      </c>
      <c r="B4">
        <v>12.21</v>
      </c>
      <c r="C4">
        <v>10.220000000000001</v>
      </c>
      <c r="D4">
        <f t="shared" si="0"/>
        <v>-8.2200000000000006</v>
      </c>
      <c r="E4">
        <f>1.94-B4</f>
        <v>-10.270000000000001</v>
      </c>
    </row>
    <row r="5" spans="1:5" x14ac:dyDescent="0.35">
      <c r="A5" t="s">
        <v>10</v>
      </c>
      <c r="B5">
        <v>12.21</v>
      </c>
      <c r="C5">
        <v>10.68</v>
      </c>
      <c r="D5">
        <f t="shared" si="0"/>
        <v>-8.68</v>
      </c>
      <c r="E5">
        <f>1.94-B5</f>
        <v>-10.270000000000001</v>
      </c>
    </row>
    <row r="6" spans="1:5" x14ac:dyDescent="0.35">
      <c r="A6" t="s">
        <v>11</v>
      </c>
      <c r="B6">
        <v>11.62</v>
      </c>
      <c r="C6">
        <v>10.93</v>
      </c>
      <c r="D6">
        <f t="shared" si="0"/>
        <v>-8.93</v>
      </c>
      <c r="E6">
        <v>-9.7100000000000009</v>
      </c>
    </row>
    <row r="7" spans="1:5" x14ac:dyDescent="0.35">
      <c r="A7" t="s">
        <v>15</v>
      </c>
      <c r="B7">
        <v>6.82</v>
      </c>
      <c r="C7">
        <v>6.75</v>
      </c>
      <c r="D7">
        <f t="shared" si="0"/>
        <v>-4.75</v>
      </c>
      <c r="E7">
        <v>-5</v>
      </c>
    </row>
    <row r="8" spans="1:5" x14ac:dyDescent="0.35">
      <c r="A8" t="s">
        <v>16</v>
      </c>
      <c r="B8">
        <v>-0.34</v>
      </c>
      <c r="C8">
        <v>-0.04</v>
      </c>
      <c r="D8">
        <f t="shared" si="0"/>
        <v>2.04</v>
      </c>
      <c r="E8">
        <v>2.2999999999999998</v>
      </c>
    </row>
    <row r="9" spans="1:5" x14ac:dyDescent="0.35">
      <c r="A9" t="s">
        <v>18</v>
      </c>
      <c r="B9">
        <v>3.18</v>
      </c>
      <c r="C9">
        <v>1.78</v>
      </c>
      <c r="D9">
        <f t="shared" si="0"/>
        <v>0.21999999999999997</v>
      </c>
      <c r="E9">
        <v>-1.2</v>
      </c>
    </row>
    <row r="10" spans="1:5" x14ac:dyDescent="0.35">
      <c r="A10" t="s">
        <v>22</v>
      </c>
      <c r="B10">
        <v>7</v>
      </c>
      <c r="C10">
        <v>6.62</v>
      </c>
      <c r="D10">
        <f t="shared" si="0"/>
        <v>-4.62</v>
      </c>
      <c r="E10">
        <v>-5.0999999999999996</v>
      </c>
    </row>
    <row r="11" spans="1:5" x14ac:dyDescent="0.35">
      <c r="A11" t="s">
        <v>33</v>
      </c>
      <c r="B11">
        <v>11.32</v>
      </c>
      <c r="C11">
        <v>11.29</v>
      </c>
      <c r="D11">
        <f t="shared" si="0"/>
        <v>-9.2899999999999991</v>
      </c>
      <c r="E11">
        <v>-9.4</v>
      </c>
    </row>
    <row r="12" spans="1:5" x14ac:dyDescent="0.35">
      <c r="A12" t="s">
        <v>24</v>
      </c>
      <c r="B12">
        <v>2.7</v>
      </c>
      <c r="C12">
        <v>2.66</v>
      </c>
      <c r="D12">
        <f t="shared" si="0"/>
        <v>-0.66000000000000014</v>
      </c>
      <c r="E12">
        <v>-0.9</v>
      </c>
    </row>
    <row r="13" spans="1:5" x14ac:dyDescent="0.35">
      <c r="A13" t="s">
        <v>26</v>
      </c>
      <c r="B13">
        <v>6.32</v>
      </c>
      <c r="C13">
        <v>4.88</v>
      </c>
      <c r="D13">
        <f t="shared" si="0"/>
        <v>-2.88</v>
      </c>
      <c r="E13">
        <v>-4.24</v>
      </c>
    </row>
    <row r="14" spans="1:5" x14ac:dyDescent="0.35">
      <c r="A14" t="s">
        <v>27</v>
      </c>
      <c r="B14">
        <v>3.42</v>
      </c>
      <c r="C14">
        <v>2.06</v>
      </c>
      <c r="D14">
        <f t="shared" si="0"/>
        <v>-6.0000000000000053E-2</v>
      </c>
      <c r="E14">
        <v>-1.5</v>
      </c>
    </row>
    <row r="15" spans="1:5" x14ac:dyDescent="0.35">
      <c r="A15" t="s">
        <v>49</v>
      </c>
      <c r="B15">
        <v>8.0500000000000007</v>
      </c>
      <c r="C15">
        <v>7.74</v>
      </c>
      <c r="D15">
        <f t="shared" si="0"/>
        <v>-5.74</v>
      </c>
      <c r="E15">
        <v>-6.13</v>
      </c>
    </row>
    <row r="16" spans="1:5" x14ac:dyDescent="0.35">
      <c r="A16" t="s">
        <v>50</v>
      </c>
      <c r="B16">
        <v>8.41</v>
      </c>
      <c r="C16">
        <v>11.98</v>
      </c>
      <c r="D16">
        <f t="shared" si="0"/>
        <v>-9.98</v>
      </c>
      <c r="E16">
        <v>-6.46</v>
      </c>
    </row>
    <row r="17" spans="1:5" x14ac:dyDescent="0.35">
      <c r="A17" t="s">
        <v>23</v>
      </c>
      <c r="B17">
        <v>-0.05</v>
      </c>
      <c r="C17">
        <v>0.08</v>
      </c>
      <c r="D17">
        <f t="shared" si="0"/>
        <v>1.92</v>
      </c>
      <c r="E17">
        <v>2</v>
      </c>
    </row>
    <row r="18" spans="1:5" x14ac:dyDescent="0.35">
      <c r="A18" t="s">
        <v>25</v>
      </c>
      <c r="B18">
        <v>8.64</v>
      </c>
      <c r="C18">
        <v>8.07</v>
      </c>
      <c r="D18">
        <f t="shared" si="0"/>
        <v>-6.07</v>
      </c>
      <c r="E18">
        <v>-6.69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43C3-DFF1-4A2C-80B3-4FFEB045341A}">
  <dimension ref="A1:C18"/>
  <sheetViews>
    <sheetView workbookViewId="0">
      <selection activeCell="C24" sqref="C24"/>
    </sheetView>
  </sheetViews>
  <sheetFormatPr defaultRowHeight="14.5" x14ac:dyDescent="0.35"/>
  <cols>
    <col min="1" max="1" width="26.1796875" bestFit="1" customWidth="1"/>
  </cols>
  <sheetData>
    <row r="1" spans="1:3" x14ac:dyDescent="0.35">
      <c r="B1" t="s">
        <v>42</v>
      </c>
      <c r="C1" t="s">
        <v>43</v>
      </c>
    </row>
    <row r="2" spans="1:3" x14ac:dyDescent="0.35">
      <c r="A2" t="s">
        <v>0</v>
      </c>
      <c r="B2">
        <v>2.5289222222222194</v>
      </c>
      <c r="C2">
        <v>2.1</v>
      </c>
    </row>
    <row r="3" spans="1:3" x14ac:dyDescent="0.35">
      <c r="A3" t="s">
        <v>8</v>
      </c>
      <c r="B3">
        <v>-4.1179000000000041</v>
      </c>
      <c r="C3">
        <v>-5.88</v>
      </c>
    </row>
    <row r="4" spans="1:3" x14ac:dyDescent="0.35">
      <c r="A4" t="s">
        <v>9</v>
      </c>
      <c r="B4">
        <v>-7.4079333333333306</v>
      </c>
      <c r="C4">
        <v>-10.27</v>
      </c>
    </row>
    <row r="5" spans="1:3" x14ac:dyDescent="0.35">
      <c r="A5" t="s">
        <v>10</v>
      </c>
      <c r="B5">
        <v>-9.1556444444444534</v>
      </c>
      <c r="C5">
        <v>-10.27</v>
      </c>
    </row>
    <row r="6" spans="1:3" x14ac:dyDescent="0.35">
      <c r="A6" t="s">
        <v>11</v>
      </c>
      <c r="B6">
        <v>-8.6276250000000001</v>
      </c>
      <c r="C6">
        <v>-9.7100000000000009</v>
      </c>
    </row>
    <row r="7" spans="1:3" x14ac:dyDescent="0.35">
      <c r="A7" t="s">
        <v>15</v>
      </c>
      <c r="B7">
        <v>-5.0190000000000001</v>
      </c>
      <c r="C7">
        <v>-5</v>
      </c>
    </row>
    <row r="8" spans="1:3" x14ac:dyDescent="0.35">
      <c r="A8" t="s">
        <v>16</v>
      </c>
      <c r="B8">
        <v>2.4808888888888885</v>
      </c>
      <c r="C8">
        <v>2.2999999999999998</v>
      </c>
    </row>
    <row r="9" spans="1:3" x14ac:dyDescent="0.35">
      <c r="A9" t="s">
        <v>18</v>
      </c>
      <c r="B9">
        <v>0.18020000000000053</v>
      </c>
      <c r="C9">
        <v>-1.2</v>
      </c>
    </row>
    <row r="10" spans="1:3" x14ac:dyDescent="0.35">
      <c r="A10" t="s">
        <v>22</v>
      </c>
      <c r="B10">
        <v>-4.7123999999999997</v>
      </c>
      <c r="C10">
        <v>-5.0999999999999996</v>
      </c>
    </row>
    <row r="11" spans="1:3" x14ac:dyDescent="0.35">
      <c r="A11" t="s">
        <v>33</v>
      </c>
      <c r="B11">
        <v>-9.3365000000000009</v>
      </c>
      <c r="C11">
        <v>-9.4</v>
      </c>
    </row>
    <row r="12" spans="1:3" x14ac:dyDescent="0.35">
      <c r="A12" t="s">
        <v>24</v>
      </c>
      <c r="B12">
        <v>-0.57611111111111146</v>
      </c>
      <c r="C12">
        <v>-0.9</v>
      </c>
    </row>
    <row r="13" spans="1:3" x14ac:dyDescent="0.35">
      <c r="A13" t="s">
        <v>26</v>
      </c>
      <c r="B13">
        <v>-2.0549555555555563</v>
      </c>
      <c r="C13">
        <v>-4.24</v>
      </c>
    </row>
    <row r="14" spans="1:3" x14ac:dyDescent="0.35">
      <c r="A14" t="s">
        <v>27</v>
      </c>
      <c r="B14">
        <v>-0.62290000000000034</v>
      </c>
      <c r="C14">
        <v>-1.5</v>
      </c>
    </row>
    <row r="15" spans="1:3" x14ac:dyDescent="0.35">
      <c r="A15" t="s">
        <v>49</v>
      </c>
      <c r="B15">
        <v>-5.4903333333333331</v>
      </c>
      <c r="C15">
        <v>-6.13</v>
      </c>
    </row>
    <row r="16" spans="1:3" x14ac:dyDescent="0.35">
      <c r="A16" t="s">
        <v>50</v>
      </c>
      <c r="B16">
        <v>-6.5667777777777783</v>
      </c>
      <c r="C16">
        <v>-6.46</v>
      </c>
    </row>
    <row r="17" spans="1:3" x14ac:dyDescent="0.35">
      <c r="A17" t="s">
        <v>23</v>
      </c>
      <c r="B17">
        <v>2.2536666666666658</v>
      </c>
      <c r="C17">
        <v>2</v>
      </c>
    </row>
    <row r="18" spans="1:3" x14ac:dyDescent="0.35">
      <c r="A18" t="s">
        <v>25</v>
      </c>
      <c r="B18">
        <v>-6.2167999999999992</v>
      </c>
      <c r="C18">
        <v>-6.69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81F2-B2FA-4A0B-B5DC-AF66A6F3BCAB}">
  <dimension ref="A1:Q15"/>
  <sheetViews>
    <sheetView zoomScale="70" zoomScaleNormal="70" workbookViewId="0">
      <selection activeCell="M19" sqref="M19"/>
    </sheetView>
  </sheetViews>
  <sheetFormatPr defaultRowHeight="14.5" x14ac:dyDescent="0.35"/>
  <cols>
    <col min="1" max="1" width="11.453125" bestFit="1" customWidth="1"/>
  </cols>
  <sheetData>
    <row r="1" spans="1:17" x14ac:dyDescent="0.35">
      <c r="A1">
        <v>0.05</v>
      </c>
      <c r="B1">
        <v>0.08</v>
      </c>
      <c r="C1">
        <v>0.06</v>
      </c>
      <c r="D1">
        <v>0.09</v>
      </c>
      <c r="E1">
        <v>0.08</v>
      </c>
      <c r="F1">
        <v>0.05</v>
      </c>
      <c r="G1">
        <v>0.05</v>
      </c>
      <c r="H1">
        <v>0.03</v>
      </c>
      <c r="I1">
        <v>0.03</v>
      </c>
      <c r="J1">
        <v>0.04</v>
      </c>
      <c r="K1">
        <v>0.09</v>
      </c>
      <c r="L1">
        <v>0.06</v>
      </c>
      <c r="M1">
        <v>0.04</v>
      </c>
      <c r="N1">
        <v>0.05</v>
      </c>
      <c r="O1">
        <v>0.1</v>
      </c>
      <c r="P1">
        <v>0.08</v>
      </c>
      <c r="Q1">
        <f t="shared" ref="Q1:Q5" si="0">AVERAGE(A1:P1)</f>
        <v>6.1249999999999999E-2</v>
      </c>
    </row>
    <row r="2" spans="1:17" x14ac:dyDescent="0.3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0.02</v>
      </c>
      <c r="L2">
        <v>0.01</v>
      </c>
      <c r="M2">
        <v>0.02</v>
      </c>
      <c r="N2">
        <v>0.01</v>
      </c>
      <c r="O2">
        <v>0.01</v>
      </c>
      <c r="P2">
        <v>0.01</v>
      </c>
      <c r="Q2">
        <f t="shared" si="0"/>
        <v>1.1250000000000001E-2</v>
      </c>
    </row>
    <row r="3" spans="1:17" x14ac:dyDescent="0.35">
      <c r="A3">
        <v>0.08</v>
      </c>
      <c r="B3">
        <v>0.06</v>
      </c>
      <c r="C3">
        <v>0.08</v>
      </c>
      <c r="D3">
        <v>7.0000000000000007E-2</v>
      </c>
      <c r="E3">
        <v>0.05</v>
      </c>
      <c r="F3">
        <v>0.06</v>
      </c>
      <c r="G3">
        <v>0.08</v>
      </c>
      <c r="H3">
        <v>0.04</v>
      </c>
      <c r="I3">
        <v>0.05</v>
      </c>
      <c r="J3">
        <v>0.03</v>
      </c>
      <c r="K3">
        <v>0.08</v>
      </c>
      <c r="L3">
        <v>0.08</v>
      </c>
      <c r="M3">
        <v>0.09</v>
      </c>
      <c r="N3">
        <v>7.0000000000000007E-2</v>
      </c>
      <c r="O3">
        <v>0.11</v>
      </c>
      <c r="P3">
        <v>0.06</v>
      </c>
      <c r="Q3">
        <f t="shared" si="0"/>
        <v>6.8125000000000005E-2</v>
      </c>
    </row>
    <row r="4" spans="1:17" x14ac:dyDescent="0.35">
      <c r="A4">
        <v>0.13</v>
      </c>
      <c r="B4">
        <v>0.21</v>
      </c>
      <c r="C4">
        <v>0.14000000000000001</v>
      </c>
      <c r="D4">
        <v>0.11</v>
      </c>
      <c r="E4">
        <v>0.18</v>
      </c>
      <c r="F4">
        <v>0.16</v>
      </c>
      <c r="G4">
        <v>0.12</v>
      </c>
      <c r="H4">
        <v>0.08</v>
      </c>
      <c r="I4">
        <v>0.08</v>
      </c>
      <c r="J4">
        <v>0.09</v>
      </c>
      <c r="K4">
        <v>0.1</v>
      </c>
      <c r="L4">
        <v>0.22</v>
      </c>
      <c r="M4">
        <v>0.14000000000000001</v>
      </c>
      <c r="N4">
        <v>0.13</v>
      </c>
      <c r="O4">
        <v>0.18</v>
      </c>
      <c r="P4">
        <v>0.24</v>
      </c>
      <c r="Q4">
        <f t="shared" si="0"/>
        <v>0.14437500000000003</v>
      </c>
    </row>
    <row r="5" spans="1:17" x14ac:dyDescent="0.35">
      <c r="A5">
        <v>0.06</v>
      </c>
      <c r="B5">
        <v>0.01</v>
      </c>
      <c r="C5">
        <v>0</v>
      </c>
      <c r="D5">
        <v>0</v>
      </c>
      <c r="E5">
        <v>0.01</v>
      </c>
      <c r="F5">
        <v>0.01</v>
      </c>
      <c r="G5">
        <v>0.01</v>
      </c>
      <c r="H5">
        <v>0</v>
      </c>
      <c r="I5">
        <v>0</v>
      </c>
      <c r="J5">
        <v>0</v>
      </c>
      <c r="K5">
        <v>0.09</v>
      </c>
      <c r="L5">
        <v>0.02</v>
      </c>
      <c r="M5">
        <v>0.1</v>
      </c>
      <c r="N5">
        <v>0.1</v>
      </c>
      <c r="O5">
        <v>0.01</v>
      </c>
      <c r="P5">
        <v>0.04</v>
      </c>
      <c r="Q5">
        <f t="shared" si="0"/>
        <v>2.8749999999999994E-2</v>
      </c>
    </row>
    <row r="6" spans="1:17" x14ac:dyDescent="0.35">
      <c r="A6">
        <v>0.2</v>
      </c>
      <c r="B6">
        <v>0.21</v>
      </c>
      <c r="C6">
        <v>0.18</v>
      </c>
      <c r="D6">
        <v>0.16</v>
      </c>
      <c r="E6">
        <v>0.24</v>
      </c>
      <c r="F6">
        <v>0.2</v>
      </c>
      <c r="G6">
        <v>0.16</v>
      </c>
      <c r="H6">
        <v>0.1</v>
      </c>
      <c r="I6">
        <v>0.12</v>
      </c>
      <c r="J6">
        <v>0.11</v>
      </c>
      <c r="K6">
        <v>0.22</v>
      </c>
      <c r="L6">
        <v>0.25</v>
      </c>
      <c r="M6">
        <v>0.13</v>
      </c>
      <c r="N6">
        <v>0.22</v>
      </c>
      <c r="O6">
        <v>0.28000000000000003</v>
      </c>
      <c r="P6">
        <v>0.27</v>
      </c>
      <c r="Q6">
        <f>AVERAGE(A6:P6)</f>
        <v>0.19062500000000002</v>
      </c>
    </row>
    <row r="9" spans="1:17" x14ac:dyDescent="0.35">
      <c r="A9" t="s">
        <v>44</v>
      </c>
      <c r="B9" t="s">
        <v>13</v>
      </c>
    </row>
    <row r="10" spans="1:17" x14ac:dyDescent="0.35">
      <c r="A10" t="s">
        <v>1</v>
      </c>
      <c r="B10">
        <v>6.1249999999999999E-2</v>
      </c>
    </row>
    <row r="11" spans="1:17" x14ac:dyDescent="0.35">
      <c r="A11" t="s">
        <v>2</v>
      </c>
      <c r="B11">
        <v>1.1250000000000001E-2</v>
      </c>
    </row>
    <row r="12" spans="1:17" x14ac:dyDescent="0.35">
      <c r="A12" t="s">
        <v>3</v>
      </c>
      <c r="B12">
        <v>6.8125000000000005E-2</v>
      </c>
    </row>
    <row r="13" spans="1:17" x14ac:dyDescent="0.35">
      <c r="A13" t="s">
        <v>4</v>
      </c>
      <c r="B13">
        <v>0.14437500000000003</v>
      </c>
    </row>
    <row r="14" spans="1:17" x14ac:dyDescent="0.35">
      <c r="A14" t="s">
        <v>5</v>
      </c>
      <c r="B14">
        <v>2.8749999999999994E-2</v>
      </c>
    </row>
    <row r="15" spans="1:17" x14ac:dyDescent="0.35">
      <c r="A15" t="s">
        <v>7</v>
      </c>
      <c r="B15">
        <v>0.19062500000000002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FEP</vt:lpstr>
      <vt:lpstr>QabsFEP_openff</vt:lpstr>
      <vt:lpstr>QligFEP</vt:lpstr>
      <vt:lpstr>QabsFEP_opls2005</vt:lpstr>
      <vt:lpstr>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van Dijk</dc:creator>
  <cp:lastModifiedBy>Yannick van Dijk</cp:lastModifiedBy>
  <dcterms:created xsi:type="dcterms:W3CDTF">2023-03-28T09:22:16Z</dcterms:created>
  <dcterms:modified xsi:type="dcterms:W3CDTF">2023-10-06T07:21:11Z</dcterms:modified>
</cp:coreProperties>
</file>