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d\OneDrive\Documenten\stage LACDR\"/>
    </mc:Choice>
  </mc:AlternateContent>
  <xr:revisionPtr revIDLastSave="0" documentId="13_ncr:1_{2DBE2633-B61B-4F33-8265-DDEE29F44787}" xr6:coauthVersionLast="47" xr6:coauthVersionMax="47" xr10:uidLastSave="{00000000-0000-0000-0000-000000000000}"/>
  <bookViews>
    <workbookView xWindow="-28920" yWindow="3525" windowWidth="29040" windowHeight="15720" xr2:uid="{BEFB46FC-181F-4EF3-940C-3BA20C7BB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3" i="1" l="1"/>
  <c r="J133" i="1"/>
  <c r="I133" i="1"/>
  <c r="G133" i="1"/>
  <c r="E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M122" i="1"/>
  <c r="L122" i="1"/>
  <c r="K122" i="1"/>
  <c r="J122" i="1"/>
  <c r="I122" i="1"/>
  <c r="H122" i="1"/>
  <c r="G122" i="1"/>
  <c r="D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L111" i="1"/>
  <c r="K111" i="1"/>
  <c r="J111" i="1"/>
  <c r="I111" i="1"/>
  <c r="H111" i="1"/>
  <c r="G111" i="1"/>
  <c r="F111" i="1"/>
  <c r="E111" i="1"/>
  <c r="D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M100" i="1"/>
  <c r="L100" i="1"/>
  <c r="J100" i="1"/>
  <c r="I100" i="1"/>
  <c r="H100" i="1"/>
  <c r="G100" i="1"/>
  <c r="F100" i="1"/>
  <c r="E100" i="1"/>
  <c r="O100" i="1" s="1"/>
  <c r="D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M89" i="1"/>
  <c r="L89" i="1"/>
  <c r="K89" i="1"/>
  <c r="I89" i="1"/>
  <c r="F89" i="1"/>
  <c r="E89" i="1"/>
  <c r="D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M78" i="1"/>
  <c r="L78" i="1"/>
  <c r="K78" i="1"/>
  <c r="J78" i="1"/>
  <c r="I78" i="1"/>
  <c r="H78" i="1"/>
  <c r="G78" i="1"/>
  <c r="F78" i="1"/>
  <c r="E78" i="1"/>
  <c r="D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M67" i="1"/>
  <c r="L67" i="1"/>
  <c r="K67" i="1"/>
  <c r="I67" i="1"/>
  <c r="H67" i="1"/>
  <c r="G67" i="1"/>
  <c r="E67" i="1"/>
  <c r="D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M55" i="1"/>
  <c r="L55" i="1"/>
  <c r="K55" i="1"/>
  <c r="J55" i="1"/>
  <c r="I55" i="1"/>
  <c r="H55" i="1"/>
  <c r="G55" i="1"/>
  <c r="F55" i="1"/>
  <c r="E55" i="1"/>
  <c r="D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M45" i="1"/>
  <c r="L45" i="1"/>
  <c r="K45" i="1"/>
  <c r="J45" i="1"/>
  <c r="I45" i="1"/>
  <c r="H45" i="1"/>
  <c r="G45" i="1"/>
  <c r="F45" i="1"/>
  <c r="E45" i="1"/>
  <c r="D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M35" i="1"/>
  <c r="L35" i="1"/>
  <c r="K35" i="1"/>
  <c r="J35" i="1"/>
  <c r="I35" i="1"/>
  <c r="H35" i="1"/>
  <c r="G35" i="1"/>
  <c r="F35" i="1"/>
  <c r="E35" i="1"/>
  <c r="D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L25" i="1"/>
  <c r="K25" i="1"/>
  <c r="J25" i="1"/>
  <c r="I25" i="1"/>
  <c r="H25" i="1"/>
  <c r="G25" i="1"/>
  <c r="F25" i="1"/>
  <c r="D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N133" i="1" l="1"/>
  <c r="Q133" i="1" s="1"/>
  <c r="O133" i="1"/>
  <c r="N122" i="1"/>
  <c r="Q122" i="1" s="1"/>
  <c r="O89" i="1"/>
  <c r="O78" i="1"/>
  <c r="N35" i="1"/>
  <c r="Q35" i="1" s="1"/>
  <c r="O35" i="1"/>
  <c r="N45" i="1"/>
  <c r="Q45" i="1" s="1"/>
  <c r="N55" i="1"/>
  <c r="Q55" i="1" s="1"/>
  <c r="O55" i="1"/>
  <c r="N67" i="1"/>
  <c r="Q67" i="1" s="1"/>
  <c r="N89" i="1"/>
  <c r="Q89" i="1" s="1"/>
  <c r="O67" i="1"/>
  <c r="O122" i="1"/>
  <c r="N111" i="1"/>
  <c r="Q111" i="1" s="1"/>
  <c r="O111" i="1"/>
  <c r="N25" i="1"/>
  <c r="Q25" i="1" s="1"/>
  <c r="O25" i="1"/>
  <c r="O45" i="1"/>
  <c r="N100" i="1"/>
  <c r="Q100" i="1" s="1"/>
  <c r="N78" i="1"/>
  <c r="Q78" i="1" s="1"/>
</calcChain>
</file>

<file path=xl/sharedStrings.xml><?xml version="1.0" encoding="utf-8"?>
<sst xmlns="http://schemas.openxmlformats.org/spreadsheetml/2006/main" count="350" uniqueCount="52">
  <si>
    <t>benzene</t>
  </si>
  <si>
    <t>sampling</t>
  </si>
  <si>
    <t>windows</t>
  </si>
  <si>
    <t>SEM</t>
  </si>
  <si>
    <t>experimental</t>
  </si>
  <si>
    <t>QabsFEP error</t>
  </si>
  <si>
    <t>linear</t>
  </si>
  <si>
    <t>step1</t>
  </si>
  <si>
    <t>step2</t>
  </si>
  <si>
    <t>step3</t>
  </si>
  <si>
    <t>sigmoidal</t>
  </si>
  <si>
    <t>step4</t>
  </si>
  <si>
    <t xml:space="preserve"> nan</t>
  </si>
  <si>
    <t>step5</t>
  </si>
  <si>
    <t>step6</t>
  </si>
  <si>
    <t>nan</t>
  </si>
  <si>
    <t>step7</t>
  </si>
  <si>
    <t>average</t>
  </si>
  <si>
    <t>total</t>
  </si>
  <si>
    <t>indole</t>
  </si>
  <si>
    <t>indene</t>
  </si>
  <si>
    <t>benzofuran</t>
  </si>
  <si>
    <t>isobutylbenzene</t>
  </si>
  <si>
    <t>o_xylene</t>
  </si>
  <si>
    <t>p_xylene</t>
  </si>
  <si>
    <t>ethylbenzene</t>
  </si>
  <si>
    <t>sequential FEP files</t>
  </si>
  <si>
    <t>waterleg</t>
  </si>
  <si>
    <t>protein leg</t>
  </si>
  <si>
    <t>QabsFEP</t>
  </si>
  <si>
    <t>switch</t>
  </si>
  <si>
    <t>charges</t>
  </si>
  <si>
    <t>softcore</t>
  </si>
  <si>
    <t>vdW</t>
  </si>
  <si>
    <t>Ligand</t>
  </si>
  <si>
    <t>replacement waters</t>
  </si>
  <si>
    <t>sphere waters</t>
  </si>
  <si>
    <t>remain</t>
  </si>
  <si>
    <t>FEP1</t>
  </si>
  <si>
    <t>on -&gt; off</t>
  </si>
  <si>
    <t>off -&gt; off</t>
  </si>
  <si>
    <t>on -&gt; on</t>
  </si>
  <si>
    <t>FEP2</t>
  </si>
  <si>
    <t>off -&gt; on</t>
  </si>
  <si>
    <t>FEP3</t>
  </si>
  <si>
    <t>FEP4</t>
  </si>
  <si>
    <t>Restraints are fixed during whole simulation</t>
  </si>
  <si>
    <t>both sequence and distance restraints</t>
  </si>
  <si>
    <t>no restraints</t>
  </si>
  <si>
    <t>benzene higher sampling in FEP3</t>
  </si>
  <si>
    <t>benzene even higher sampling in FEP3</t>
  </si>
  <si>
    <t>benzene high sampling and keep softcore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</si>
</sst>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4855E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3" borderId="6" xfId="0" applyFill="1" applyBorder="1"/>
    <xf numFmtId="0" fontId="0" fillId="0" borderId="7" xfId="0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/>
    <xf numFmtId="0" fontId="0" fillId="0" borderId="8" xfId="0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2D13-E442-4C82-8BD2-D727D6CD4FD4}">
  <dimension ref="A1:T133"/>
  <sheetViews>
    <sheetView tabSelected="1" topLeftCell="A107" workbookViewId="0">
      <selection activeCell="H57" sqref="H57"/>
    </sheetView>
  </sheetViews>
  <sheetFormatPr defaultRowHeight="14.5" x14ac:dyDescent="0.35"/>
  <sheetData>
    <row r="1" spans="1:20" ht="15" thickBot="1" x14ac:dyDescent="0.4">
      <c r="A1" t="s">
        <v>26</v>
      </c>
    </row>
    <row r="2" spans="1:20" ht="15" thickBot="1" x14ac:dyDescent="0.4">
      <c r="I2" s="2" t="s">
        <v>27</v>
      </c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1:20" x14ac:dyDescent="0.35">
      <c r="D3" s="2" t="s">
        <v>28</v>
      </c>
      <c r="E3" s="3"/>
      <c r="F3" s="3"/>
      <c r="G3" s="4"/>
      <c r="I3" s="5" t="s">
        <v>29</v>
      </c>
      <c r="T3" s="6"/>
    </row>
    <row r="4" spans="1:20" x14ac:dyDescent="0.35">
      <c r="A4" s="7"/>
      <c r="B4" t="s">
        <v>30</v>
      </c>
      <c r="D4" s="5"/>
      <c r="E4" t="s">
        <v>31</v>
      </c>
      <c r="F4" t="s">
        <v>32</v>
      </c>
      <c r="G4" s="6" t="s">
        <v>33</v>
      </c>
      <c r="I4" s="5"/>
      <c r="J4" t="s">
        <v>34</v>
      </c>
      <c r="N4" t="s">
        <v>35</v>
      </c>
      <c r="R4" t="s">
        <v>36</v>
      </c>
      <c r="T4" s="6"/>
    </row>
    <row r="5" spans="1:20" x14ac:dyDescent="0.35">
      <c r="A5" s="8"/>
      <c r="B5" t="s">
        <v>37</v>
      </c>
      <c r="D5" s="5" t="s">
        <v>38</v>
      </c>
      <c r="E5" s="7" t="s">
        <v>39</v>
      </c>
      <c r="F5" s="8" t="s">
        <v>40</v>
      </c>
      <c r="G5" s="9" t="s">
        <v>41</v>
      </c>
      <c r="I5" s="5"/>
      <c r="J5" t="s">
        <v>31</v>
      </c>
      <c r="K5" t="s">
        <v>32</v>
      </c>
      <c r="L5" t="s">
        <v>33</v>
      </c>
      <c r="N5" t="s">
        <v>31</v>
      </c>
      <c r="O5" t="s">
        <v>32</v>
      </c>
      <c r="P5" t="s">
        <v>33</v>
      </c>
      <c r="R5" t="s">
        <v>31</v>
      </c>
      <c r="S5" t="s">
        <v>32</v>
      </c>
      <c r="T5" s="6" t="s">
        <v>33</v>
      </c>
    </row>
    <row r="6" spans="1:20" x14ac:dyDescent="0.35">
      <c r="D6" s="5" t="s">
        <v>42</v>
      </c>
      <c r="E6" s="8" t="s">
        <v>40</v>
      </c>
      <c r="F6" s="7" t="s">
        <v>43</v>
      </c>
      <c r="G6" s="9" t="s">
        <v>41</v>
      </c>
      <c r="I6" s="5" t="s">
        <v>38</v>
      </c>
      <c r="J6" s="7" t="s">
        <v>39</v>
      </c>
      <c r="K6" s="8" t="s">
        <v>40</v>
      </c>
      <c r="L6" s="8" t="s">
        <v>41</v>
      </c>
      <c r="N6" s="8" t="s">
        <v>40</v>
      </c>
      <c r="O6" s="8" t="s">
        <v>40</v>
      </c>
      <c r="P6" s="8" t="s">
        <v>40</v>
      </c>
      <c r="R6" s="7" t="s">
        <v>39</v>
      </c>
      <c r="S6" s="8" t="s">
        <v>40</v>
      </c>
      <c r="T6" s="9" t="s">
        <v>41</v>
      </c>
    </row>
    <row r="7" spans="1:20" ht="15" thickBot="1" x14ac:dyDescent="0.4">
      <c r="D7" s="10" t="s">
        <v>44</v>
      </c>
      <c r="E7" s="11" t="s">
        <v>40</v>
      </c>
      <c r="F7" s="12" t="s">
        <v>39</v>
      </c>
      <c r="G7" s="13" t="s">
        <v>39</v>
      </c>
      <c r="I7" s="5" t="s">
        <v>42</v>
      </c>
      <c r="J7" s="8" t="s">
        <v>40</v>
      </c>
      <c r="K7" s="7" t="s">
        <v>43</v>
      </c>
      <c r="L7" s="8" t="s">
        <v>41</v>
      </c>
      <c r="N7" s="8" t="s">
        <v>40</v>
      </c>
      <c r="O7" s="7" t="s">
        <v>43</v>
      </c>
      <c r="P7" s="8" t="s">
        <v>40</v>
      </c>
      <c r="R7" s="8" t="s">
        <v>40</v>
      </c>
      <c r="S7" s="7" t="s">
        <v>43</v>
      </c>
      <c r="T7" s="9" t="s">
        <v>41</v>
      </c>
    </row>
    <row r="8" spans="1:20" x14ac:dyDescent="0.35">
      <c r="D8" t="s">
        <v>48</v>
      </c>
      <c r="I8" s="5" t="s">
        <v>44</v>
      </c>
      <c r="J8" s="8" t="s">
        <v>40</v>
      </c>
      <c r="K8" s="8" t="s">
        <v>41</v>
      </c>
      <c r="L8" s="8" t="s">
        <v>41</v>
      </c>
      <c r="N8" s="8" t="s">
        <v>40</v>
      </c>
      <c r="O8" s="8" t="s">
        <v>41</v>
      </c>
      <c r="P8" s="8" t="s">
        <v>40</v>
      </c>
      <c r="R8" s="8" t="s">
        <v>40</v>
      </c>
      <c r="S8" s="7" t="s">
        <v>39</v>
      </c>
      <c r="T8" s="14" t="s">
        <v>39</v>
      </c>
    </row>
    <row r="9" spans="1:20" ht="15" thickBot="1" x14ac:dyDescent="0.4">
      <c r="I9" s="10" t="s">
        <v>45</v>
      </c>
      <c r="J9" s="11" t="s">
        <v>40</v>
      </c>
      <c r="K9" s="12" t="s">
        <v>39</v>
      </c>
      <c r="L9" s="12" t="s">
        <v>39</v>
      </c>
      <c r="M9" s="15"/>
      <c r="N9" s="12" t="s">
        <v>43</v>
      </c>
      <c r="O9" s="12" t="s">
        <v>39</v>
      </c>
      <c r="P9" s="12" t="s">
        <v>43</v>
      </c>
      <c r="Q9" s="15"/>
      <c r="R9" s="11" t="s">
        <v>40</v>
      </c>
      <c r="S9" s="11" t="s">
        <v>40</v>
      </c>
      <c r="T9" s="16" t="s">
        <v>40</v>
      </c>
    </row>
    <row r="10" spans="1:20" x14ac:dyDescent="0.35">
      <c r="I10" t="s">
        <v>46</v>
      </c>
    </row>
    <row r="11" spans="1:20" x14ac:dyDescent="0.35">
      <c r="I11" t="s">
        <v>47</v>
      </c>
    </row>
    <row r="16" spans="1:20" x14ac:dyDescent="0.35">
      <c r="A16" t="s">
        <v>0</v>
      </c>
    </row>
    <row r="17" spans="1:17" x14ac:dyDescent="0.35">
      <c r="A17" t="s">
        <v>1</v>
      </c>
      <c r="B17" t="s">
        <v>2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 t="s">
        <v>17</v>
      </c>
      <c r="O17" t="s">
        <v>3</v>
      </c>
      <c r="P17" t="s">
        <v>4</v>
      </c>
      <c r="Q17" t="s">
        <v>5</v>
      </c>
    </row>
    <row r="18" spans="1:17" x14ac:dyDescent="0.35">
      <c r="A18" t="s">
        <v>6</v>
      </c>
      <c r="B18">
        <v>50</v>
      </c>
      <c r="C18" t="s">
        <v>7</v>
      </c>
      <c r="D18">
        <v>25.238</v>
      </c>
      <c r="E18">
        <v>25.423999999999999</v>
      </c>
      <c r="F18">
        <v>25.356000000000002</v>
      </c>
      <c r="G18">
        <v>25.645</v>
      </c>
      <c r="H18">
        <v>25.803000000000001</v>
      </c>
      <c r="I18">
        <v>25.141999999999999</v>
      </c>
      <c r="J18">
        <v>25.699000000000002</v>
      </c>
      <c r="K18">
        <v>24.942</v>
      </c>
      <c r="L18">
        <v>25.594999999999999</v>
      </c>
      <c r="M18">
        <v>25.327999999999999</v>
      </c>
      <c r="N18">
        <f t="shared" ref="N18:N24" si="0">AVERAGE(D18:M18)</f>
        <v>25.417200000000001</v>
      </c>
      <c r="O18">
        <f t="shared" ref="O18:O25" si="1">ROUND(STDEV(D18:M18)/SQRT(10),2)</f>
        <v>0.09</v>
      </c>
    </row>
    <row r="19" spans="1:17" x14ac:dyDescent="0.35">
      <c r="A19" t="s">
        <v>6</v>
      </c>
      <c r="B19">
        <v>50</v>
      </c>
      <c r="C19" t="s">
        <v>8</v>
      </c>
      <c r="D19">
        <v>-5.5259999999999998</v>
      </c>
      <c r="E19">
        <v>-5.5110000000000001</v>
      </c>
      <c r="F19">
        <v>-5.5709999999999997</v>
      </c>
      <c r="G19">
        <v>-5.5350000000000001</v>
      </c>
      <c r="H19">
        <v>-5.5620000000000003</v>
      </c>
      <c r="I19">
        <v>-5.5209999999999999</v>
      </c>
      <c r="J19">
        <v>-5.5650000000000004</v>
      </c>
      <c r="K19">
        <v>-5.625</v>
      </c>
      <c r="L19">
        <v>-5.57</v>
      </c>
      <c r="M19">
        <v>-5.601</v>
      </c>
      <c r="N19">
        <f t="shared" si="0"/>
        <v>-5.5587</v>
      </c>
      <c r="O19">
        <f t="shared" si="1"/>
        <v>0.01</v>
      </c>
    </row>
    <row r="20" spans="1:17" x14ac:dyDescent="0.35">
      <c r="A20" t="s">
        <v>6</v>
      </c>
      <c r="B20">
        <v>50</v>
      </c>
      <c r="C20" t="s">
        <v>9</v>
      </c>
      <c r="D20">
        <v>-5.085</v>
      </c>
      <c r="E20">
        <v>-5.1539999999999999</v>
      </c>
      <c r="F20">
        <v>-4.9119999999999999</v>
      </c>
      <c r="G20">
        <v>-5.4790000000000001</v>
      </c>
      <c r="H20">
        <v>-4.7439999999999998</v>
      </c>
      <c r="I20">
        <v>-5.069</v>
      </c>
      <c r="J20">
        <v>-5.0110000000000001</v>
      </c>
      <c r="K20">
        <v>-5.0970000000000004</v>
      </c>
      <c r="L20">
        <v>-4.9729999999999999</v>
      </c>
      <c r="M20">
        <v>-4.9240000000000004</v>
      </c>
      <c r="N20">
        <f t="shared" si="0"/>
        <v>-5.0448000000000004</v>
      </c>
      <c r="O20">
        <f t="shared" si="1"/>
        <v>0.06</v>
      </c>
    </row>
    <row r="21" spans="1:17" x14ac:dyDescent="0.35">
      <c r="A21" t="s">
        <v>6</v>
      </c>
      <c r="B21">
        <v>50</v>
      </c>
      <c r="C21" t="s">
        <v>11</v>
      </c>
      <c r="D21">
        <v>-20.355</v>
      </c>
      <c r="E21" t="s">
        <v>12</v>
      </c>
      <c r="F21">
        <v>-20.86</v>
      </c>
      <c r="G21">
        <v>-21.204999999999998</v>
      </c>
      <c r="H21">
        <v>-20.577999999999999</v>
      </c>
      <c r="I21">
        <v>-21.776</v>
      </c>
      <c r="J21">
        <v>-20.829000000000001</v>
      </c>
      <c r="K21">
        <v>-20.885000000000002</v>
      </c>
      <c r="L21">
        <v>-20.766999999999999</v>
      </c>
      <c r="M21" t="s">
        <v>12</v>
      </c>
      <c r="N21">
        <f t="shared" si="0"/>
        <v>-20.906874999999999</v>
      </c>
      <c r="O21">
        <f t="shared" si="1"/>
        <v>0.14000000000000001</v>
      </c>
    </row>
    <row r="22" spans="1:17" x14ac:dyDescent="0.35">
      <c r="A22" t="s">
        <v>6</v>
      </c>
      <c r="B22">
        <v>50</v>
      </c>
      <c r="C22" t="s">
        <v>13</v>
      </c>
      <c r="D22">
        <v>-0.74299999999999999</v>
      </c>
      <c r="E22">
        <v>-0.63</v>
      </c>
      <c r="F22">
        <v>-0.81399999999999995</v>
      </c>
      <c r="G22">
        <v>-0.75900000000000001</v>
      </c>
      <c r="H22">
        <v>-0.75700000000000001</v>
      </c>
      <c r="I22">
        <v>-0.76300000000000001</v>
      </c>
      <c r="J22">
        <v>-0.754</v>
      </c>
      <c r="K22">
        <v>-0.83199999999999996</v>
      </c>
      <c r="L22">
        <v>-0.76400000000000001</v>
      </c>
      <c r="M22">
        <v>-0.621</v>
      </c>
      <c r="N22">
        <f t="shared" si="0"/>
        <v>-0.74370000000000014</v>
      </c>
      <c r="O22">
        <f t="shared" si="1"/>
        <v>0.02</v>
      </c>
    </row>
    <row r="23" spans="1:17" x14ac:dyDescent="0.35">
      <c r="A23" t="s">
        <v>6</v>
      </c>
      <c r="B23">
        <v>50</v>
      </c>
      <c r="C23" t="s">
        <v>14</v>
      </c>
      <c r="D23">
        <v>-5.2839999999999998</v>
      </c>
      <c r="E23">
        <v>-5.0860000000000003</v>
      </c>
      <c r="F23">
        <v>-4.9790000000000001</v>
      </c>
      <c r="G23">
        <v>-4.9820000000000002</v>
      </c>
      <c r="H23">
        <v>-4.8289999999999997</v>
      </c>
      <c r="I23">
        <v>-5.2539999999999996</v>
      </c>
      <c r="J23">
        <v>-4.8920000000000003</v>
      </c>
      <c r="K23">
        <v>-5.17</v>
      </c>
      <c r="L23">
        <v>-4.9409999999999998</v>
      </c>
      <c r="M23">
        <v>-5.03</v>
      </c>
      <c r="N23">
        <f t="shared" si="0"/>
        <v>-5.0447000000000006</v>
      </c>
      <c r="O23">
        <f t="shared" si="1"/>
        <v>0.05</v>
      </c>
    </row>
    <row r="24" spans="1:17" ht="15" thickBot="1" x14ac:dyDescent="0.4">
      <c r="A24" t="s">
        <v>6</v>
      </c>
      <c r="B24">
        <v>50</v>
      </c>
      <c r="C24" t="s">
        <v>16</v>
      </c>
      <c r="D24">
        <v>5.8360000000000003</v>
      </c>
      <c r="E24">
        <v>7.4909999999999997</v>
      </c>
      <c r="F24">
        <v>6.1159999999999997</v>
      </c>
      <c r="G24">
        <v>6.9050000000000002</v>
      </c>
      <c r="H24">
        <v>7.5039999999999996</v>
      </c>
      <c r="I24">
        <v>5.008</v>
      </c>
      <c r="J24">
        <v>7.3179999999999996</v>
      </c>
      <c r="K24">
        <v>5.1840000000000002</v>
      </c>
      <c r="L24">
        <v>6.4180000000000001</v>
      </c>
      <c r="M24">
        <v>6.5540000000000003</v>
      </c>
      <c r="N24">
        <f t="shared" si="0"/>
        <v>6.4333999999999989</v>
      </c>
      <c r="O24">
        <f t="shared" si="1"/>
        <v>0.28999999999999998</v>
      </c>
    </row>
    <row r="25" spans="1:17" ht="15" thickBot="1" x14ac:dyDescent="0.4">
      <c r="C25" t="s">
        <v>18</v>
      </c>
      <c r="D25">
        <f>(D21+D20+D19+D18)-(D22+D23+D24)</f>
        <v>-5.5370000000000017</v>
      </c>
      <c r="E25" t="s">
        <v>15</v>
      </c>
      <c r="F25">
        <f t="shared" ref="F25:L25" si="2">(F21+F20+F19+F18)-(F22+F23+F24)</f>
        <v>-6.3099999999999943</v>
      </c>
      <c r="G25">
        <f t="shared" si="2"/>
        <v>-7.7379999999999942</v>
      </c>
      <c r="H25">
        <f t="shared" si="2"/>
        <v>-6.9989999999999997</v>
      </c>
      <c r="I25">
        <f t="shared" si="2"/>
        <v>-6.2150000000000007</v>
      </c>
      <c r="J25">
        <f t="shared" si="2"/>
        <v>-7.3779999999999983</v>
      </c>
      <c r="K25">
        <f t="shared" si="2"/>
        <v>-5.8470000000000031</v>
      </c>
      <c r="L25">
        <f t="shared" si="2"/>
        <v>-6.4279999999999999</v>
      </c>
      <c r="M25" t="s">
        <v>15</v>
      </c>
      <c r="N25">
        <f>(N21+N20+N19+N18)-(N22+N23+N24)</f>
        <v>-6.738175</v>
      </c>
      <c r="O25">
        <f t="shared" si="1"/>
        <v>0.24</v>
      </c>
      <c r="P25">
        <v>-5.19</v>
      </c>
      <c r="Q25" s="1">
        <f>P25-N25</f>
        <v>1.5481749999999996</v>
      </c>
    </row>
    <row r="26" spans="1:17" x14ac:dyDescent="0.35">
      <c r="A26" t="s">
        <v>49</v>
      </c>
    </row>
    <row r="27" spans="1:17" x14ac:dyDescent="0.35">
      <c r="A27" t="s">
        <v>1</v>
      </c>
      <c r="B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 t="s">
        <v>17</v>
      </c>
      <c r="O27" t="s">
        <v>3</v>
      </c>
      <c r="P27" t="s">
        <v>4</v>
      </c>
      <c r="Q27" t="s">
        <v>5</v>
      </c>
    </row>
    <row r="28" spans="1:17" x14ac:dyDescent="0.35">
      <c r="A28" t="s">
        <v>6</v>
      </c>
      <c r="B28">
        <v>50</v>
      </c>
      <c r="C28" t="s">
        <v>7</v>
      </c>
      <c r="D28">
        <v>25.238</v>
      </c>
      <c r="E28">
        <v>25.423999999999999</v>
      </c>
      <c r="F28">
        <v>25.356000000000002</v>
      </c>
      <c r="G28">
        <v>25.645</v>
      </c>
      <c r="H28">
        <v>25.803000000000001</v>
      </c>
      <c r="I28">
        <v>25.141999999999999</v>
      </c>
      <c r="J28">
        <v>25.699000000000002</v>
      </c>
      <c r="K28">
        <v>24.942</v>
      </c>
      <c r="L28">
        <v>25.594999999999999</v>
      </c>
      <c r="M28">
        <v>25.327999999999999</v>
      </c>
      <c r="N28">
        <f t="shared" ref="N28:N34" si="3">AVERAGE(D28:M28)</f>
        <v>25.417200000000001</v>
      </c>
      <c r="O28">
        <f t="shared" ref="O28:O35" si="4">ROUND(STDEV(D28:M28)/SQRT(10),2)</f>
        <v>0.09</v>
      </c>
    </row>
    <row r="29" spans="1:17" x14ac:dyDescent="0.35">
      <c r="A29" t="s">
        <v>6</v>
      </c>
      <c r="B29">
        <v>50</v>
      </c>
      <c r="C29" t="s">
        <v>8</v>
      </c>
      <c r="D29">
        <v>-5.5259999999999998</v>
      </c>
      <c r="E29">
        <v>-5.5110000000000001</v>
      </c>
      <c r="F29">
        <v>-5.5709999999999997</v>
      </c>
      <c r="G29">
        <v>-5.5350000000000001</v>
      </c>
      <c r="H29">
        <v>-5.5620000000000003</v>
      </c>
      <c r="I29">
        <v>-5.5209999999999999</v>
      </c>
      <c r="J29">
        <v>-5.5650000000000004</v>
      </c>
      <c r="K29">
        <v>-5.625</v>
      </c>
      <c r="L29">
        <v>-5.57</v>
      </c>
      <c r="M29">
        <v>-5.601</v>
      </c>
      <c r="N29">
        <f t="shared" si="3"/>
        <v>-5.5587</v>
      </c>
      <c r="O29">
        <f t="shared" si="4"/>
        <v>0.01</v>
      </c>
    </row>
    <row r="30" spans="1:17" x14ac:dyDescent="0.35">
      <c r="A30" t="s">
        <v>6</v>
      </c>
      <c r="B30">
        <v>50</v>
      </c>
      <c r="C30" t="s">
        <v>9</v>
      </c>
      <c r="D30">
        <v>-5.085</v>
      </c>
      <c r="E30">
        <v>-5.1539999999999999</v>
      </c>
      <c r="F30">
        <v>-4.9119999999999999</v>
      </c>
      <c r="G30">
        <v>-5.4790000000000001</v>
      </c>
      <c r="H30">
        <v>-4.7439999999999998</v>
      </c>
      <c r="I30">
        <v>-5.069</v>
      </c>
      <c r="J30">
        <v>-5.0110000000000001</v>
      </c>
      <c r="K30">
        <v>-5.0970000000000004</v>
      </c>
      <c r="L30">
        <v>-4.9729999999999999</v>
      </c>
      <c r="M30">
        <v>-4.9240000000000004</v>
      </c>
      <c r="N30">
        <f t="shared" si="3"/>
        <v>-5.0448000000000004</v>
      </c>
      <c r="O30">
        <f t="shared" si="4"/>
        <v>0.06</v>
      </c>
    </row>
    <row r="31" spans="1:17" x14ac:dyDescent="0.35">
      <c r="A31" t="s">
        <v>10</v>
      </c>
      <c r="B31">
        <v>50</v>
      </c>
      <c r="C31" t="s">
        <v>11</v>
      </c>
      <c r="D31">
        <v>-20.765000000000001</v>
      </c>
      <c r="E31">
        <v>-20.940999999999999</v>
      </c>
      <c r="F31">
        <v>-20.834</v>
      </c>
      <c r="G31">
        <v>-21.44</v>
      </c>
      <c r="H31">
        <v>-20.890999999999998</v>
      </c>
      <c r="I31">
        <v>-20.995999999999999</v>
      </c>
      <c r="J31">
        <v>-21</v>
      </c>
      <c r="K31">
        <v>-20.890999999999998</v>
      </c>
      <c r="L31">
        <v>-20.795000000000002</v>
      </c>
      <c r="M31">
        <v>-21.571999999999999</v>
      </c>
      <c r="N31">
        <f t="shared" si="3"/>
        <v>-21.012499999999999</v>
      </c>
      <c r="O31">
        <f t="shared" si="4"/>
        <v>0.09</v>
      </c>
    </row>
    <row r="32" spans="1:17" x14ac:dyDescent="0.35">
      <c r="A32" t="s">
        <v>6</v>
      </c>
      <c r="B32">
        <v>50</v>
      </c>
      <c r="C32" t="s">
        <v>13</v>
      </c>
      <c r="D32">
        <v>-0.74299999999999999</v>
      </c>
      <c r="E32">
        <v>-0.63</v>
      </c>
      <c r="F32">
        <v>-0.81399999999999995</v>
      </c>
      <c r="G32">
        <v>-0.75900000000000001</v>
      </c>
      <c r="H32">
        <v>-0.75700000000000001</v>
      </c>
      <c r="I32">
        <v>-0.76300000000000001</v>
      </c>
      <c r="J32">
        <v>-0.754</v>
      </c>
      <c r="K32">
        <v>-0.83199999999999996</v>
      </c>
      <c r="L32">
        <v>-0.76400000000000001</v>
      </c>
      <c r="M32">
        <v>-0.621</v>
      </c>
      <c r="N32">
        <f t="shared" si="3"/>
        <v>-0.74370000000000014</v>
      </c>
      <c r="O32">
        <f t="shared" si="4"/>
        <v>0.02</v>
      </c>
    </row>
    <row r="33" spans="1:17" x14ac:dyDescent="0.35">
      <c r="A33" t="s">
        <v>6</v>
      </c>
      <c r="B33">
        <v>50</v>
      </c>
      <c r="C33" t="s">
        <v>14</v>
      </c>
      <c r="D33">
        <v>-5.2839999999999998</v>
      </c>
      <c r="E33">
        <v>-5.0860000000000003</v>
      </c>
      <c r="F33">
        <v>-4.9790000000000001</v>
      </c>
      <c r="G33">
        <v>-4.9820000000000002</v>
      </c>
      <c r="H33">
        <v>-4.8289999999999997</v>
      </c>
      <c r="I33">
        <v>-5.2539999999999996</v>
      </c>
      <c r="J33">
        <v>-4.8920000000000003</v>
      </c>
      <c r="K33">
        <v>-5.17</v>
      </c>
      <c r="L33">
        <v>-4.9409999999999998</v>
      </c>
      <c r="M33">
        <v>-5.03</v>
      </c>
      <c r="N33">
        <f t="shared" si="3"/>
        <v>-5.0447000000000006</v>
      </c>
      <c r="O33">
        <f t="shared" si="4"/>
        <v>0.05</v>
      </c>
    </row>
    <row r="34" spans="1:17" ht="15" thickBot="1" x14ac:dyDescent="0.4">
      <c r="A34" t="s">
        <v>10</v>
      </c>
      <c r="B34">
        <v>70</v>
      </c>
      <c r="C34" t="s">
        <v>16</v>
      </c>
      <c r="D34">
        <v>5.6210000000000004</v>
      </c>
      <c r="E34">
        <v>6.7969999999999997</v>
      </c>
      <c r="F34">
        <v>6.7590000000000003</v>
      </c>
      <c r="G34">
        <v>5.6120000000000001</v>
      </c>
      <c r="H34">
        <v>6.2640000000000002</v>
      </c>
      <c r="I34">
        <v>6.4850000000000003</v>
      </c>
      <c r="J34">
        <v>6.0069999999999997</v>
      </c>
      <c r="K34">
        <v>6.8730000000000002</v>
      </c>
      <c r="L34">
        <v>6.2460000000000004</v>
      </c>
      <c r="M34">
        <v>5.5010000000000003</v>
      </c>
      <c r="N34">
        <f t="shared" si="3"/>
        <v>6.2164999999999999</v>
      </c>
      <c r="O34">
        <f t="shared" si="4"/>
        <v>0.16</v>
      </c>
    </row>
    <row r="35" spans="1:17" ht="15" thickBot="1" x14ac:dyDescent="0.4">
      <c r="C35" t="s">
        <v>18</v>
      </c>
      <c r="D35">
        <f>(D31+D30+D29+D28)-(D32+D33+D34)</f>
        <v>-5.732000000000002</v>
      </c>
      <c r="E35">
        <f t="shared" ref="E35:M35" si="5">(E31+E30+E29+E28)-(E32+E33+E34)</f>
        <v>-7.2629999999999981</v>
      </c>
      <c r="F35">
        <f t="shared" si="5"/>
        <v>-6.9269999999999987</v>
      </c>
      <c r="G35">
        <f t="shared" si="5"/>
        <v>-6.6800000000000006</v>
      </c>
      <c r="H35">
        <f t="shared" si="5"/>
        <v>-6.0719999999999992</v>
      </c>
      <c r="I35">
        <f t="shared" si="5"/>
        <v>-6.9119999999999999</v>
      </c>
      <c r="J35">
        <f t="shared" si="5"/>
        <v>-6.2379999999999978</v>
      </c>
      <c r="K35">
        <f t="shared" si="5"/>
        <v>-7.5419999999999998</v>
      </c>
      <c r="L35">
        <f t="shared" si="5"/>
        <v>-6.2840000000000025</v>
      </c>
      <c r="M35">
        <f t="shared" si="5"/>
        <v>-6.6190000000000024</v>
      </c>
      <c r="N35">
        <f>(N31+N30+N29+N28)-(N32+N33+N34)</f>
        <v>-6.6268999999999973</v>
      </c>
      <c r="O35">
        <f t="shared" si="4"/>
        <v>0.18</v>
      </c>
      <c r="P35">
        <v>-5.19</v>
      </c>
      <c r="Q35" s="1">
        <f>P35-N35</f>
        <v>1.436899999999997</v>
      </c>
    </row>
    <row r="36" spans="1:17" x14ac:dyDescent="0.35">
      <c r="A36" t="s">
        <v>50</v>
      </c>
    </row>
    <row r="37" spans="1:17" x14ac:dyDescent="0.35">
      <c r="A37" t="s">
        <v>1</v>
      </c>
      <c r="B37" t="s">
        <v>2</v>
      </c>
      <c r="D37">
        <v>1</v>
      </c>
      <c r="E37">
        <v>2</v>
      </c>
      <c r="F37">
        <v>3</v>
      </c>
      <c r="G37">
        <v>4</v>
      </c>
      <c r="H37">
        <v>5</v>
      </c>
      <c r="I37">
        <v>6</v>
      </c>
      <c r="J37">
        <v>7</v>
      </c>
      <c r="K37">
        <v>8</v>
      </c>
      <c r="L37">
        <v>9</v>
      </c>
      <c r="M37">
        <v>10</v>
      </c>
      <c r="N37" t="s">
        <v>17</v>
      </c>
      <c r="O37" t="s">
        <v>3</v>
      </c>
      <c r="P37" t="s">
        <v>4</v>
      </c>
      <c r="Q37" t="s">
        <v>5</v>
      </c>
    </row>
    <row r="38" spans="1:17" x14ac:dyDescent="0.35">
      <c r="A38" t="s">
        <v>6</v>
      </c>
      <c r="B38">
        <v>50</v>
      </c>
      <c r="C38" t="s">
        <v>7</v>
      </c>
      <c r="D38">
        <v>25.238</v>
      </c>
      <c r="E38">
        <v>25.423999999999999</v>
      </c>
      <c r="F38">
        <v>25.356000000000002</v>
      </c>
      <c r="G38">
        <v>25.645</v>
      </c>
      <c r="H38">
        <v>25.803000000000001</v>
      </c>
      <c r="I38">
        <v>25.141999999999999</v>
      </c>
      <c r="J38">
        <v>25.699000000000002</v>
      </c>
      <c r="K38">
        <v>24.942</v>
      </c>
      <c r="L38">
        <v>25.594999999999999</v>
      </c>
      <c r="M38">
        <v>25.327999999999999</v>
      </c>
      <c r="N38">
        <f t="shared" ref="N38:N44" si="6">AVERAGE(D38:M38)</f>
        <v>25.417200000000001</v>
      </c>
      <c r="O38">
        <f t="shared" ref="O38:O45" si="7">ROUND(STDEV(D38:M38)/SQRT(10),2)</f>
        <v>0.09</v>
      </c>
    </row>
    <row r="39" spans="1:17" x14ac:dyDescent="0.35">
      <c r="A39" t="s">
        <v>6</v>
      </c>
      <c r="B39">
        <v>50</v>
      </c>
      <c r="C39" t="s">
        <v>8</v>
      </c>
      <c r="D39">
        <v>-5.5259999999999998</v>
      </c>
      <c r="E39">
        <v>-5.5110000000000001</v>
      </c>
      <c r="F39">
        <v>-5.5709999999999997</v>
      </c>
      <c r="G39">
        <v>-5.5350000000000001</v>
      </c>
      <c r="H39">
        <v>-5.5620000000000003</v>
      </c>
      <c r="I39">
        <v>-5.5209999999999999</v>
      </c>
      <c r="J39">
        <v>-5.5650000000000004</v>
      </c>
      <c r="K39">
        <v>-5.625</v>
      </c>
      <c r="L39">
        <v>-5.57</v>
      </c>
      <c r="M39">
        <v>-5.601</v>
      </c>
      <c r="N39">
        <f t="shared" si="6"/>
        <v>-5.5587</v>
      </c>
      <c r="O39">
        <f t="shared" si="7"/>
        <v>0.01</v>
      </c>
    </row>
    <row r="40" spans="1:17" x14ac:dyDescent="0.35">
      <c r="A40" t="s">
        <v>6</v>
      </c>
      <c r="B40">
        <v>50</v>
      </c>
      <c r="C40" t="s">
        <v>9</v>
      </c>
      <c r="D40">
        <v>-5.085</v>
      </c>
      <c r="E40">
        <v>-5.1539999999999999</v>
      </c>
      <c r="F40">
        <v>-4.9119999999999999</v>
      </c>
      <c r="G40">
        <v>-5.4790000000000001</v>
      </c>
      <c r="H40">
        <v>-4.7439999999999998</v>
      </c>
      <c r="I40">
        <v>-5.069</v>
      </c>
      <c r="J40">
        <v>-5.0110000000000001</v>
      </c>
      <c r="K40">
        <v>-5.0970000000000004</v>
      </c>
      <c r="L40">
        <v>-4.9729999999999999</v>
      </c>
      <c r="M40">
        <v>-4.9240000000000004</v>
      </c>
      <c r="N40">
        <f t="shared" si="6"/>
        <v>-5.0448000000000004</v>
      </c>
      <c r="O40">
        <f t="shared" si="7"/>
        <v>0.06</v>
      </c>
    </row>
    <row r="41" spans="1:17" x14ac:dyDescent="0.35">
      <c r="A41" t="s">
        <v>10</v>
      </c>
      <c r="B41">
        <v>70</v>
      </c>
      <c r="C41" t="s">
        <v>11</v>
      </c>
      <c r="D41">
        <v>-20.765000000000001</v>
      </c>
      <c r="E41">
        <v>-20.940999999999999</v>
      </c>
      <c r="F41">
        <v>-20.834</v>
      </c>
      <c r="G41">
        <v>-21.44</v>
      </c>
      <c r="H41">
        <v>-20.890999999999998</v>
      </c>
      <c r="I41">
        <v>-20.995999999999999</v>
      </c>
      <c r="J41">
        <v>-21</v>
      </c>
      <c r="K41">
        <v>-20.890999999999998</v>
      </c>
      <c r="L41">
        <v>-20.795000000000002</v>
      </c>
      <c r="M41">
        <v>-21.571999999999999</v>
      </c>
      <c r="N41">
        <f t="shared" si="6"/>
        <v>-21.012499999999999</v>
      </c>
      <c r="O41">
        <f t="shared" si="7"/>
        <v>0.09</v>
      </c>
    </row>
    <row r="42" spans="1:17" x14ac:dyDescent="0.35">
      <c r="A42" t="s">
        <v>6</v>
      </c>
      <c r="B42">
        <v>50</v>
      </c>
      <c r="C42" t="s">
        <v>13</v>
      </c>
      <c r="D42">
        <v>-0.79300000000000004</v>
      </c>
      <c r="E42">
        <v>-0.76900000000000002</v>
      </c>
      <c r="F42">
        <v>-0.72299999999999998</v>
      </c>
      <c r="G42">
        <v>-0.68300000000000005</v>
      </c>
      <c r="H42">
        <v>-0.77800000000000002</v>
      </c>
      <c r="I42">
        <v>-0.82199999999999995</v>
      </c>
      <c r="J42">
        <v>-0.752</v>
      </c>
      <c r="K42">
        <v>-0.754</v>
      </c>
      <c r="L42">
        <v>-0.75800000000000001</v>
      </c>
      <c r="M42">
        <v>-0.73799999999999999</v>
      </c>
      <c r="N42">
        <f t="shared" si="6"/>
        <v>-0.75700000000000001</v>
      </c>
      <c r="O42">
        <f t="shared" si="7"/>
        <v>0.01</v>
      </c>
    </row>
    <row r="43" spans="1:17" x14ac:dyDescent="0.35">
      <c r="A43" t="s">
        <v>6</v>
      </c>
      <c r="B43">
        <v>50</v>
      </c>
      <c r="C43" t="s">
        <v>14</v>
      </c>
      <c r="D43">
        <v>-5.0890000000000004</v>
      </c>
      <c r="E43">
        <v>-5.0709999999999997</v>
      </c>
      <c r="F43">
        <v>-5.0220000000000002</v>
      </c>
      <c r="G43">
        <v>-4.9550000000000001</v>
      </c>
      <c r="H43">
        <v>-5.01</v>
      </c>
      <c r="I43">
        <v>-5.19</v>
      </c>
      <c r="J43">
        <v>-5.1520000000000001</v>
      </c>
      <c r="K43">
        <v>-5.1440000000000001</v>
      </c>
      <c r="L43">
        <v>-5.258</v>
      </c>
      <c r="M43">
        <v>-4.9870000000000001</v>
      </c>
      <c r="N43">
        <f t="shared" si="6"/>
        <v>-5.0877999999999997</v>
      </c>
      <c r="O43">
        <f t="shared" si="7"/>
        <v>0.03</v>
      </c>
    </row>
    <row r="44" spans="1:17" ht="15" thickBot="1" x14ac:dyDescent="0.4">
      <c r="A44" t="s">
        <v>10</v>
      </c>
      <c r="B44">
        <v>100</v>
      </c>
      <c r="C44" t="s">
        <v>16</v>
      </c>
      <c r="D44">
        <v>4.0819999999999999</v>
      </c>
      <c r="E44">
        <v>6.6509999999999998</v>
      </c>
      <c r="F44">
        <v>6.7290000000000001</v>
      </c>
      <c r="G44">
        <v>6.8849999999999998</v>
      </c>
      <c r="H44">
        <v>7.2430000000000003</v>
      </c>
      <c r="I44">
        <v>6.4770000000000003</v>
      </c>
      <c r="J44">
        <v>5.0170000000000003</v>
      </c>
      <c r="K44">
        <v>5.2930000000000001</v>
      </c>
      <c r="L44">
        <v>6.0579999999999998</v>
      </c>
      <c r="M44">
        <v>6.13</v>
      </c>
      <c r="N44">
        <f t="shared" si="6"/>
        <v>6.0565000000000015</v>
      </c>
      <c r="O44">
        <f t="shared" si="7"/>
        <v>0.31</v>
      </c>
    </row>
    <row r="45" spans="1:17" ht="15" thickBot="1" x14ac:dyDescent="0.4">
      <c r="C45" t="s">
        <v>18</v>
      </c>
      <c r="D45">
        <f>(D41+D40+D39+D38)-(D42+D43+D44)</f>
        <v>-4.338000000000001</v>
      </c>
      <c r="E45">
        <f t="shared" ref="E45:M45" si="8">(E41+E40+E39+E38)-(E42+E43+E44)</f>
        <v>-6.9929999999999986</v>
      </c>
      <c r="F45">
        <f t="shared" si="8"/>
        <v>-6.9449999999999985</v>
      </c>
      <c r="G45">
        <f t="shared" si="8"/>
        <v>-8.0560000000000009</v>
      </c>
      <c r="H45">
        <f t="shared" si="8"/>
        <v>-6.8489999999999984</v>
      </c>
      <c r="I45">
        <f t="shared" si="8"/>
        <v>-6.9089999999999989</v>
      </c>
      <c r="J45">
        <f t="shared" si="8"/>
        <v>-4.9899999999999993</v>
      </c>
      <c r="K45">
        <f t="shared" si="8"/>
        <v>-6.0659999999999998</v>
      </c>
      <c r="L45">
        <f t="shared" si="8"/>
        <v>-5.7850000000000019</v>
      </c>
      <c r="M45">
        <f t="shared" si="8"/>
        <v>-7.1740000000000022</v>
      </c>
      <c r="N45">
        <f>(N41+N40+N39+N38)-(N42+N43+N44)</f>
        <v>-6.4105000000000008</v>
      </c>
      <c r="O45">
        <f t="shared" si="7"/>
        <v>0.35</v>
      </c>
      <c r="P45">
        <v>-5.19</v>
      </c>
      <c r="Q45" s="1">
        <f>P45-N45</f>
        <v>1.2205000000000004</v>
      </c>
    </row>
    <row r="46" spans="1:17" x14ac:dyDescent="0.35">
      <c r="A46" t="s">
        <v>51</v>
      </c>
    </row>
    <row r="47" spans="1:17" x14ac:dyDescent="0.35">
      <c r="A47" t="s">
        <v>1</v>
      </c>
      <c r="B47" t="s">
        <v>2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 t="s">
        <v>17</v>
      </c>
      <c r="O47" t="s">
        <v>3</v>
      </c>
      <c r="P47" t="s">
        <v>4</v>
      </c>
      <c r="Q47" t="s">
        <v>5</v>
      </c>
    </row>
    <row r="48" spans="1:17" x14ac:dyDescent="0.35">
      <c r="A48" t="s">
        <v>6</v>
      </c>
      <c r="B48">
        <v>50</v>
      </c>
      <c r="C48" t="s">
        <v>7</v>
      </c>
      <c r="D48">
        <v>25.238</v>
      </c>
      <c r="E48">
        <v>25.423999999999999</v>
      </c>
      <c r="F48">
        <v>25.356000000000002</v>
      </c>
      <c r="G48">
        <v>25.645</v>
      </c>
      <c r="H48">
        <v>25.803000000000001</v>
      </c>
      <c r="I48">
        <v>25.141999999999999</v>
      </c>
      <c r="J48">
        <v>25.699000000000002</v>
      </c>
      <c r="K48">
        <v>24.942</v>
      </c>
      <c r="L48">
        <v>25.594999999999999</v>
      </c>
      <c r="M48">
        <v>25.327999999999999</v>
      </c>
      <c r="N48">
        <f t="shared" ref="N48:N54" si="9">AVERAGE(D48:M48)</f>
        <v>25.417200000000001</v>
      </c>
      <c r="O48">
        <f t="shared" ref="O48:O55" si="10">ROUND(STDEV(D48:M48)/SQRT(10),2)</f>
        <v>0.09</v>
      </c>
    </row>
    <row r="49" spans="1:17" x14ac:dyDescent="0.35">
      <c r="A49" t="s">
        <v>6</v>
      </c>
      <c r="B49">
        <v>50</v>
      </c>
      <c r="C49" t="s">
        <v>8</v>
      </c>
      <c r="D49">
        <v>-5.5259999999999998</v>
      </c>
      <c r="E49">
        <v>-5.5110000000000001</v>
      </c>
      <c r="F49">
        <v>-5.5709999999999997</v>
      </c>
      <c r="G49">
        <v>-5.5350000000000001</v>
      </c>
      <c r="H49">
        <v>-5.5620000000000003</v>
      </c>
      <c r="I49">
        <v>-5.5209999999999999</v>
      </c>
      <c r="J49">
        <v>-5.5650000000000004</v>
      </c>
      <c r="K49">
        <v>-5.625</v>
      </c>
      <c r="L49">
        <v>-5.57</v>
      </c>
      <c r="M49">
        <v>-5.601</v>
      </c>
      <c r="N49">
        <f t="shared" si="9"/>
        <v>-5.5587</v>
      </c>
      <c r="O49">
        <f t="shared" si="10"/>
        <v>0.01</v>
      </c>
    </row>
    <row r="50" spans="1:17" x14ac:dyDescent="0.35">
      <c r="A50" t="s">
        <v>6</v>
      </c>
      <c r="B50">
        <v>50</v>
      </c>
      <c r="C50" t="s">
        <v>9</v>
      </c>
      <c r="D50">
        <v>-5.085</v>
      </c>
      <c r="E50">
        <v>-5.1539999999999999</v>
      </c>
      <c r="F50">
        <v>-4.9119999999999999</v>
      </c>
      <c r="G50">
        <v>-5.4790000000000001</v>
      </c>
      <c r="H50">
        <v>-4.7439999999999998</v>
      </c>
      <c r="I50">
        <v>-5.069</v>
      </c>
      <c r="J50">
        <v>-5.0110000000000001</v>
      </c>
      <c r="K50">
        <v>-5.0970000000000004</v>
      </c>
      <c r="L50">
        <v>-4.9729999999999999</v>
      </c>
      <c r="M50">
        <v>-4.9240000000000004</v>
      </c>
      <c r="N50">
        <f t="shared" si="9"/>
        <v>-5.0448000000000004</v>
      </c>
      <c r="O50">
        <f t="shared" si="10"/>
        <v>0.06</v>
      </c>
    </row>
    <row r="51" spans="1:17" x14ac:dyDescent="0.35">
      <c r="A51" t="s">
        <v>10</v>
      </c>
      <c r="B51">
        <v>70</v>
      </c>
      <c r="C51" t="s">
        <v>11</v>
      </c>
      <c r="D51">
        <v>-20.765000000000001</v>
      </c>
      <c r="E51">
        <v>-20.940999999999999</v>
      </c>
      <c r="F51">
        <v>-20.834</v>
      </c>
      <c r="G51">
        <v>-21.44</v>
      </c>
      <c r="H51">
        <v>-20.890999999999998</v>
      </c>
      <c r="I51">
        <v>-20.995999999999999</v>
      </c>
      <c r="J51">
        <v>-21</v>
      </c>
      <c r="K51">
        <v>-20.890999999999998</v>
      </c>
      <c r="L51">
        <v>-20.795000000000002</v>
      </c>
      <c r="M51">
        <v>-21.571999999999999</v>
      </c>
      <c r="N51">
        <f t="shared" si="9"/>
        <v>-21.012499999999999</v>
      </c>
      <c r="O51">
        <f t="shared" si="10"/>
        <v>0.09</v>
      </c>
    </row>
    <row r="52" spans="1:17" x14ac:dyDescent="0.35">
      <c r="A52" t="s">
        <v>6</v>
      </c>
      <c r="B52">
        <v>50</v>
      </c>
      <c r="C52" t="s">
        <v>13</v>
      </c>
      <c r="D52">
        <v>-0.79300000000000004</v>
      </c>
      <c r="E52">
        <v>-0.76900000000000002</v>
      </c>
      <c r="F52">
        <v>-0.72299999999999998</v>
      </c>
      <c r="G52">
        <v>-0.68300000000000005</v>
      </c>
      <c r="H52">
        <v>-0.77800000000000002</v>
      </c>
      <c r="I52">
        <v>-0.82199999999999995</v>
      </c>
      <c r="J52">
        <v>-0.752</v>
      </c>
      <c r="K52">
        <v>-0.754</v>
      </c>
      <c r="L52">
        <v>-0.75800000000000001</v>
      </c>
      <c r="M52">
        <v>-0.73799999999999999</v>
      </c>
      <c r="N52">
        <f t="shared" si="9"/>
        <v>-0.75700000000000001</v>
      </c>
      <c r="O52">
        <f t="shared" si="10"/>
        <v>0.01</v>
      </c>
    </row>
    <row r="53" spans="1:17" x14ac:dyDescent="0.35">
      <c r="A53" t="s">
        <v>6</v>
      </c>
      <c r="B53">
        <v>50</v>
      </c>
      <c r="C53" t="s">
        <v>14</v>
      </c>
      <c r="D53">
        <v>-5.0890000000000004</v>
      </c>
      <c r="E53">
        <v>-5.0709999999999997</v>
      </c>
      <c r="F53">
        <v>-5.0220000000000002</v>
      </c>
      <c r="G53">
        <v>-4.9550000000000001</v>
      </c>
      <c r="H53">
        <v>-5.01</v>
      </c>
      <c r="I53">
        <v>-5.19</v>
      </c>
      <c r="J53">
        <v>-5.1520000000000001</v>
      </c>
      <c r="K53">
        <v>-5.1440000000000001</v>
      </c>
      <c r="L53">
        <v>-5.258</v>
      </c>
      <c r="M53">
        <v>-4.9870000000000001</v>
      </c>
      <c r="N53">
        <f t="shared" si="9"/>
        <v>-5.0877999999999997</v>
      </c>
      <c r="O53">
        <f t="shared" si="10"/>
        <v>0.03</v>
      </c>
    </row>
    <row r="54" spans="1:17" ht="15" thickBot="1" x14ac:dyDescent="0.4">
      <c r="A54" t="s">
        <v>10</v>
      </c>
      <c r="B54">
        <v>100</v>
      </c>
      <c r="C54" t="s">
        <v>16</v>
      </c>
      <c r="D54">
        <v>4.0819999999999999</v>
      </c>
      <c r="E54">
        <v>6.6509999999999998</v>
      </c>
      <c r="F54">
        <v>6.7290000000000001</v>
      </c>
      <c r="G54">
        <v>6.8849999999999998</v>
      </c>
      <c r="H54">
        <v>7.2430000000000003</v>
      </c>
      <c r="I54">
        <v>6.4770000000000003</v>
      </c>
      <c r="J54">
        <v>5.0170000000000003</v>
      </c>
      <c r="K54">
        <v>5.2930000000000001</v>
      </c>
      <c r="L54">
        <v>6.0579999999999998</v>
      </c>
      <c r="M54">
        <v>6.13</v>
      </c>
      <c r="N54">
        <f t="shared" si="9"/>
        <v>6.0565000000000015</v>
      </c>
      <c r="O54">
        <f t="shared" si="10"/>
        <v>0.31</v>
      </c>
    </row>
    <row r="55" spans="1:17" ht="15" thickBot="1" x14ac:dyDescent="0.4">
      <c r="C55" t="s">
        <v>18</v>
      </c>
      <c r="D55">
        <f t="shared" ref="D55:L55" si="11">(D51+D50+D49+D48)-(D52+D53+D54)</f>
        <v>-4.338000000000001</v>
      </c>
      <c r="E55">
        <f t="shared" si="11"/>
        <v>-6.9929999999999986</v>
      </c>
      <c r="F55">
        <f t="shared" si="11"/>
        <v>-6.9449999999999985</v>
      </c>
      <c r="G55">
        <f t="shared" si="11"/>
        <v>-8.0560000000000009</v>
      </c>
      <c r="H55">
        <f t="shared" si="11"/>
        <v>-6.8489999999999984</v>
      </c>
      <c r="I55">
        <f t="shared" si="11"/>
        <v>-6.9089999999999989</v>
      </c>
      <c r="J55">
        <f t="shared" si="11"/>
        <v>-4.9899999999999993</v>
      </c>
      <c r="K55">
        <f t="shared" si="11"/>
        <v>-6.0659999999999998</v>
      </c>
      <c r="L55">
        <f t="shared" si="11"/>
        <v>-5.7850000000000019</v>
      </c>
      <c r="M55">
        <f>(M51+M50+M49+M48)-(M52+M53+M54)</f>
        <v>-7.1740000000000022</v>
      </c>
      <c r="N55">
        <f>(N51+N50+N49+N48)-(N52+N53+N54)</f>
        <v>-6.4105000000000008</v>
      </c>
      <c r="O55">
        <f t="shared" si="10"/>
        <v>0.35</v>
      </c>
      <c r="P55">
        <v>-5.19</v>
      </c>
      <c r="Q55" s="1">
        <f>P55-N55</f>
        <v>1.2205000000000004</v>
      </c>
    </row>
    <row r="58" spans="1:17" x14ac:dyDescent="0.35">
      <c r="A58" t="s">
        <v>19</v>
      </c>
    </row>
    <row r="59" spans="1:17" x14ac:dyDescent="0.35">
      <c r="A59" t="s">
        <v>1</v>
      </c>
      <c r="B59" t="s">
        <v>2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 t="s">
        <v>17</v>
      </c>
      <c r="O59" t="s">
        <v>3</v>
      </c>
      <c r="P59" t="s">
        <v>4</v>
      </c>
      <c r="Q59" t="s">
        <v>5</v>
      </c>
    </row>
    <row r="60" spans="1:17" x14ac:dyDescent="0.35">
      <c r="A60" t="s">
        <v>6</v>
      </c>
      <c r="B60">
        <v>50</v>
      </c>
      <c r="C60" t="s">
        <v>7</v>
      </c>
      <c r="D60">
        <v>48.030999999999999</v>
      </c>
      <c r="E60">
        <v>47.718000000000004</v>
      </c>
      <c r="F60">
        <v>47.963000000000001</v>
      </c>
      <c r="G60">
        <v>47.65</v>
      </c>
      <c r="H60">
        <v>47.685000000000002</v>
      </c>
      <c r="I60">
        <v>47.372</v>
      </c>
      <c r="J60">
        <v>47.56</v>
      </c>
      <c r="K60">
        <v>47.835999999999999</v>
      </c>
      <c r="L60">
        <v>47.585000000000001</v>
      </c>
      <c r="M60">
        <v>48.021999999999998</v>
      </c>
      <c r="N60">
        <f t="shared" ref="N60:N66" si="12">AVERAGE(D60:M60)</f>
        <v>47.742199999999997</v>
      </c>
      <c r="O60">
        <f t="shared" ref="O60:O67" si="13">ROUND(STDEV(D60:M60)/SQRT(10),2)</f>
        <v>7.0000000000000007E-2</v>
      </c>
    </row>
    <row r="61" spans="1:17" x14ac:dyDescent="0.35">
      <c r="A61" t="s">
        <v>6</v>
      </c>
      <c r="B61">
        <v>50</v>
      </c>
      <c r="C61" t="s">
        <v>8</v>
      </c>
      <c r="D61">
        <v>-6.766</v>
      </c>
      <c r="E61">
        <v>-6.7279999999999998</v>
      </c>
      <c r="F61">
        <v>-6.7130000000000001</v>
      </c>
      <c r="G61">
        <v>-6.7729999999999997</v>
      </c>
      <c r="H61">
        <v>-6.6289999999999996</v>
      </c>
      <c r="I61">
        <v>-6.6970000000000001</v>
      </c>
      <c r="J61">
        <v>-6.782</v>
      </c>
      <c r="K61">
        <v>-6.7850000000000001</v>
      </c>
      <c r="L61">
        <v>-6.7229999999999999</v>
      </c>
      <c r="M61">
        <v>-6.7629999999999999</v>
      </c>
      <c r="N61">
        <f t="shared" si="12"/>
        <v>-6.7359000000000009</v>
      </c>
      <c r="O61">
        <f t="shared" si="13"/>
        <v>0.02</v>
      </c>
    </row>
    <row r="62" spans="1:17" x14ac:dyDescent="0.35">
      <c r="A62" t="s">
        <v>6</v>
      </c>
      <c r="B62">
        <v>50</v>
      </c>
      <c r="C62" t="s">
        <v>9</v>
      </c>
      <c r="D62">
        <v>-9.3940000000000001</v>
      </c>
      <c r="E62">
        <v>-8.7240000000000002</v>
      </c>
      <c r="F62">
        <v>-8.5150000000000006</v>
      </c>
      <c r="G62">
        <v>-8.8160000000000007</v>
      </c>
      <c r="H62">
        <v>-8.7560000000000002</v>
      </c>
      <c r="I62">
        <v>-8.9139999999999997</v>
      </c>
      <c r="J62">
        <v>-8.5180000000000007</v>
      </c>
      <c r="K62">
        <v>-8.3350000000000009</v>
      </c>
      <c r="L62">
        <v>-7.7080000000000002</v>
      </c>
      <c r="M62">
        <v>-8.5619999999999994</v>
      </c>
      <c r="N62">
        <f t="shared" si="12"/>
        <v>-8.6242000000000001</v>
      </c>
      <c r="O62">
        <f t="shared" si="13"/>
        <v>0.14000000000000001</v>
      </c>
    </row>
    <row r="63" spans="1:17" x14ac:dyDescent="0.35">
      <c r="A63" t="s">
        <v>10</v>
      </c>
      <c r="B63">
        <v>50</v>
      </c>
      <c r="C63" t="s">
        <v>11</v>
      </c>
      <c r="D63">
        <v>-31.154</v>
      </c>
      <c r="E63">
        <v>-31.417000000000002</v>
      </c>
      <c r="F63" t="s">
        <v>12</v>
      </c>
      <c r="G63">
        <v>-31.640999999999998</v>
      </c>
      <c r="H63">
        <v>-31.548999999999999</v>
      </c>
      <c r="I63">
        <v>-29.698</v>
      </c>
      <c r="J63" t="s">
        <v>12</v>
      </c>
      <c r="K63">
        <v>-29.826000000000001</v>
      </c>
      <c r="L63">
        <v>-32.191000000000003</v>
      </c>
      <c r="M63">
        <v>-30.167000000000002</v>
      </c>
      <c r="N63">
        <f t="shared" si="12"/>
        <v>-30.955375</v>
      </c>
      <c r="O63">
        <f t="shared" si="13"/>
        <v>0.28999999999999998</v>
      </c>
    </row>
    <row r="64" spans="1:17" x14ac:dyDescent="0.35">
      <c r="A64" t="s">
        <v>6</v>
      </c>
      <c r="B64">
        <v>50</v>
      </c>
      <c r="C64" t="s">
        <v>13</v>
      </c>
      <c r="D64">
        <v>3.915</v>
      </c>
      <c r="E64">
        <v>4.28</v>
      </c>
      <c r="F64">
        <v>4.3310000000000004</v>
      </c>
      <c r="G64">
        <v>4.4039999999999999</v>
      </c>
      <c r="H64">
        <v>4.0910000000000002</v>
      </c>
      <c r="I64">
        <v>4.508</v>
      </c>
      <c r="J64">
        <v>4.4059999999999997</v>
      </c>
      <c r="K64">
        <v>4.4260000000000002</v>
      </c>
      <c r="L64">
        <v>4.4119999999999999</v>
      </c>
      <c r="M64">
        <v>4.2050000000000001</v>
      </c>
      <c r="N64">
        <f t="shared" si="12"/>
        <v>4.2977999999999996</v>
      </c>
      <c r="O64">
        <f t="shared" si="13"/>
        <v>0.06</v>
      </c>
    </row>
    <row r="65" spans="1:17" x14ac:dyDescent="0.35">
      <c r="A65" t="s">
        <v>6</v>
      </c>
      <c r="B65">
        <v>50</v>
      </c>
      <c r="C65" t="s">
        <v>14</v>
      </c>
      <c r="D65">
        <v>-5.1079999999999997</v>
      </c>
      <c r="E65">
        <v>-6.423</v>
      </c>
      <c r="F65">
        <v>-6.0949999999999998</v>
      </c>
      <c r="G65">
        <v>-6.3</v>
      </c>
      <c r="H65">
        <v>-6.4530000000000003</v>
      </c>
      <c r="I65">
        <v>-5.9859999999999998</v>
      </c>
      <c r="J65">
        <v>-6.4850000000000003</v>
      </c>
      <c r="K65">
        <v>-6.0250000000000004</v>
      </c>
      <c r="L65">
        <v>-6.1680000000000001</v>
      </c>
      <c r="M65">
        <v>-6.4489999999999998</v>
      </c>
      <c r="N65">
        <f t="shared" si="12"/>
        <v>-6.1491999999999987</v>
      </c>
      <c r="O65">
        <f t="shared" si="13"/>
        <v>0.13</v>
      </c>
    </row>
    <row r="66" spans="1:17" ht="15" thickBot="1" x14ac:dyDescent="0.4">
      <c r="A66" t="s">
        <v>10</v>
      </c>
      <c r="B66">
        <v>70</v>
      </c>
      <c r="C66" t="s">
        <v>16</v>
      </c>
      <c r="D66">
        <v>10.372</v>
      </c>
      <c r="E66">
        <v>6.3769999999999998</v>
      </c>
      <c r="F66">
        <v>10.074999999999999</v>
      </c>
      <c r="G66">
        <v>6.3440000000000003</v>
      </c>
      <c r="H66">
        <v>8.6910000000000007</v>
      </c>
      <c r="I66">
        <v>10.808999999999999</v>
      </c>
      <c r="J66">
        <v>8.984</v>
      </c>
      <c r="K66">
        <v>8.4870000000000001</v>
      </c>
      <c r="L66">
        <v>7.9130000000000003</v>
      </c>
      <c r="M66">
        <v>9.5350000000000001</v>
      </c>
      <c r="N66">
        <f t="shared" si="12"/>
        <v>8.7586999999999993</v>
      </c>
      <c r="O66">
        <f t="shared" si="13"/>
        <v>0.49</v>
      </c>
    </row>
    <row r="67" spans="1:17" ht="15" thickBot="1" x14ac:dyDescent="0.4">
      <c r="C67" t="s">
        <v>18</v>
      </c>
      <c r="D67">
        <f t="shared" ref="D67:M67" si="14">(D63+D62+D61+D60)-(D64+D65+D66)</f>
        <v>-8.4620000000000015</v>
      </c>
      <c r="E67">
        <f t="shared" si="14"/>
        <v>-3.3850000000000033</v>
      </c>
      <c r="F67" t="s">
        <v>15</v>
      </c>
      <c r="G67">
        <f t="shared" si="14"/>
        <v>-4.0280000000000058</v>
      </c>
      <c r="H67">
        <f t="shared" si="14"/>
        <v>-5.5779999999999959</v>
      </c>
      <c r="I67">
        <f t="shared" si="14"/>
        <v>-7.2680000000000042</v>
      </c>
      <c r="J67" t="s">
        <v>15</v>
      </c>
      <c r="K67">
        <f t="shared" si="14"/>
        <v>-3.9979999999999993</v>
      </c>
      <c r="L67">
        <f t="shared" si="14"/>
        <v>-5.1939999999999991</v>
      </c>
      <c r="M67">
        <f t="shared" si="14"/>
        <v>-4.7609999999999992</v>
      </c>
      <c r="N67">
        <f>(N63+N62+N61+N60)-(N64+N65+N66)</f>
        <v>-5.4805750000000026</v>
      </c>
      <c r="O67">
        <f t="shared" si="13"/>
        <v>0.55000000000000004</v>
      </c>
      <c r="P67">
        <v>-4.8899999999999997</v>
      </c>
      <c r="Q67" s="1">
        <f>P67-N67</f>
        <v>0.59057500000000296</v>
      </c>
    </row>
    <row r="69" spans="1:17" x14ac:dyDescent="0.35">
      <c r="A69" t="s">
        <v>20</v>
      </c>
    </row>
    <row r="70" spans="1:17" x14ac:dyDescent="0.35">
      <c r="A70" t="s">
        <v>1</v>
      </c>
      <c r="B70" t="s">
        <v>2</v>
      </c>
      <c r="D70">
        <v>1</v>
      </c>
      <c r="E70">
        <v>2</v>
      </c>
      <c r="F70">
        <v>3</v>
      </c>
      <c r="G70">
        <v>4</v>
      </c>
      <c r="H70">
        <v>5</v>
      </c>
      <c r="I70">
        <v>6</v>
      </c>
      <c r="J70">
        <v>7</v>
      </c>
      <c r="K70">
        <v>8</v>
      </c>
      <c r="L70">
        <v>9</v>
      </c>
      <c r="M70">
        <v>10</v>
      </c>
      <c r="N70" t="s">
        <v>17</v>
      </c>
      <c r="O70" t="s">
        <v>3</v>
      </c>
      <c r="P70" t="s">
        <v>4</v>
      </c>
      <c r="Q70" t="s">
        <v>5</v>
      </c>
    </row>
    <row r="71" spans="1:17" x14ac:dyDescent="0.35">
      <c r="A71" t="s">
        <v>6</v>
      </c>
      <c r="B71">
        <v>50</v>
      </c>
      <c r="C71" t="s">
        <v>7</v>
      </c>
      <c r="D71">
        <v>45.442999999999998</v>
      </c>
      <c r="E71">
        <v>46.091000000000001</v>
      </c>
      <c r="F71">
        <v>45.792000000000002</v>
      </c>
      <c r="G71">
        <v>46.045000000000002</v>
      </c>
      <c r="H71">
        <v>46.107999999999997</v>
      </c>
      <c r="I71">
        <v>45.82</v>
      </c>
      <c r="J71">
        <v>45.636000000000003</v>
      </c>
      <c r="K71">
        <v>46.335999999999999</v>
      </c>
      <c r="L71">
        <v>46.061999999999998</v>
      </c>
      <c r="M71">
        <v>46.137999999999998</v>
      </c>
      <c r="N71">
        <f t="shared" ref="N71:N77" si="15">AVERAGE(D71:M71)</f>
        <v>45.947099999999999</v>
      </c>
      <c r="O71">
        <f t="shared" ref="O71:O78" si="16">ROUND(STDEV(D71:M71)/SQRT(10),2)</f>
        <v>0.08</v>
      </c>
    </row>
    <row r="72" spans="1:17" x14ac:dyDescent="0.35">
      <c r="A72" t="s">
        <v>6</v>
      </c>
      <c r="B72">
        <v>50</v>
      </c>
      <c r="C72" t="s">
        <v>8</v>
      </c>
      <c r="D72">
        <v>-6.875</v>
      </c>
      <c r="E72">
        <v>-6.9210000000000003</v>
      </c>
      <c r="F72">
        <v>-6.95</v>
      </c>
      <c r="G72">
        <v>-6.9429999999999996</v>
      </c>
      <c r="H72">
        <v>-6.9880000000000004</v>
      </c>
      <c r="I72">
        <v>-6.9560000000000004</v>
      </c>
      <c r="J72">
        <v>-6.9180000000000001</v>
      </c>
      <c r="K72">
        <v>-7.0720000000000001</v>
      </c>
      <c r="L72">
        <v>-6.976</v>
      </c>
      <c r="M72">
        <v>-6.9269999999999996</v>
      </c>
      <c r="N72">
        <f t="shared" si="15"/>
        <v>-6.9526000000000012</v>
      </c>
      <c r="O72">
        <f t="shared" si="16"/>
        <v>0.02</v>
      </c>
    </row>
    <row r="73" spans="1:17" x14ac:dyDescent="0.35">
      <c r="A73" t="s">
        <v>6</v>
      </c>
      <c r="B73">
        <v>50</v>
      </c>
      <c r="C73" t="s">
        <v>9</v>
      </c>
      <c r="D73">
        <v>-8.5619999999999994</v>
      </c>
      <c r="E73">
        <v>-8.8569999999999993</v>
      </c>
      <c r="F73">
        <v>-8.6319999999999997</v>
      </c>
      <c r="G73">
        <v>-8.7639999999999993</v>
      </c>
      <c r="H73">
        <v>-8.5839999999999996</v>
      </c>
      <c r="I73">
        <v>-8.7059999999999995</v>
      </c>
      <c r="J73">
        <v>-8.7270000000000003</v>
      </c>
      <c r="K73">
        <v>-8.6020000000000003</v>
      </c>
      <c r="L73">
        <v>-8.8740000000000006</v>
      </c>
      <c r="M73">
        <v>-8.02</v>
      </c>
      <c r="N73">
        <f t="shared" si="15"/>
        <v>-8.6327999999999996</v>
      </c>
      <c r="O73">
        <f t="shared" si="16"/>
        <v>0.08</v>
      </c>
    </row>
    <row r="74" spans="1:17" x14ac:dyDescent="0.35">
      <c r="A74" t="s">
        <v>10</v>
      </c>
      <c r="B74">
        <v>50</v>
      </c>
      <c r="C74" t="s">
        <v>11</v>
      </c>
      <c r="D74">
        <v>-31.859000000000002</v>
      </c>
      <c r="E74">
        <v>-33.231999999999999</v>
      </c>
      <c r="F74">
        <v>-31.385000000000002</v>
      </c>
      <c r="G74">
        <v>-32.978000000000002</v>
      </c>
      <c r="H74">
        <v>-34.729999999999997</v>
      </c>
      <c r="I74">
        <v>-33.357999999999997</v>
      </c>
      <c r="J74">
        <v>-32.008000000000003</v>
      </c>
      <c r="K74">
        <v>-28.071999999999999</v>
      </c>
      <c r="L74">
        <v>-32.463999999999999</v>
      </c>
      <c r="M74">
        <v>-31.655999999999999</v>
      </c>
      <c r="N74">
        <f t="shared" si="15"/>
        <v>-32.174199999999999</v>
      </c>
      <c r="O74">
        <f t="shared" si="16"/>
        <v>0.55000000000000004</v>
      </c>
    </row>
    <row r="75" spans="1:17" x14ac:dyDescent="0.35">
      <c r="A75" t="s">
        <v>6</v>
      </c>
      <c r="B75">
        <v>50</v>
      </c>
      <c r="C75" t="s">
        <v>13</v>
      </c>
      <c r="D75">
        <v>2.286</v>
      </c>
      <c r="E75">
        <v>2.7170000000000001</v>
      </c>
      <c r="F75">
        <v>2.5470000000000002</v>
      </c>
      <c r="G75">
        <v>2.6739999999999999</v>
      </c>
      <c r="H75">
        <v>2.6629999999999998</v>
      </c>
      <c r="I75">
        <v>2.8170000000000002</v>
      </c>
      <c r="J75">
        <v>2.6520000000000001</v>
      </c>
      <c r="K75">
        <v>2.782</v>
      </c>
      <c r="L75">
        <v>2.7269999999999999</v>
      </c>
      <c r="M75">
        <v>2.661</v>
      </c>
      <c r="N75">
        <f t="shared" si="15"/>
        <v>2.6526000000000005</v>
      </c>
      <c r="O75">
        <f t="shared" si="16"/>
        <v>0.05</v>
      </c>
    </row>
    <row r="76" spans="1:17" x14ac:dyDescent="0.35">
      <c r="A76" t="s">
        <v>6</v>
      </c>
      <c r="B76">
        <v>50</v>
      </c>
      <c r="C76" t="s">
        <v>14</v>
      </c>
      <c r="D76">
        <v>-5.9450000000000003</v>
      </c>
      <c r="E76">
        <v>-5.93</v>
      </c>
      <c r="F76">
        <v>-5.8360000000000003</v>
      </c>
      <c r="G76">
        <v>-5.9240000000000004</v>
      </c>
      <c r="H76">
        <v>-5.7850000000000001</v>
      </c>
      <c r="I76">
        <v>-5.9119999999999999</v>
      </c>
      <c r="J76">
        <v>-5.7119999999999997</v>
      </c>
      <c r="K76">
        <v>-6.0250000000000004</v>
      </c>
      <c r="L76">
        <v>-5.952</v>
      </c>
      <c r="M76">
        <v>-5.8659999999999997</v>
      </c>
      <c r="N76">
        <f t="shared" si="15"/>
        <v>-5.8886999999999992</v>
      </c>
      <c r="O76">
        <f t="shared" si="16"/>
        <v>0.03</v>
      </c>
    </row>
    <row r="77" spans="1:17" ht="15" thickBot="1" x14ac:dyDescent="0.4">
      <c r="A77" t="s">
        <v>10</v>
      </c>
      <c r="B77">
        <v>70</v>
      </c>
      <c r="C77" t="s">
        <v>16</v>
      </c>
      <c r="D77">
        <v>9.8870000000000005</v>
      </c>
      <c r="E77">
        <v>12.257999999999999</v>
      </c>
      <c r="F77">
        <v>11.544</v>
      </c>
      <c r="G77">
        <v>8.9909999999999997</v>
      </c>
      <c r="H77">
        <v>9.4469999999999992</v>
      </c>
      <c r="I77">
        <v>12.565</v>
      </c>
      <c r="J77">
        <v>8.8510000000000009</v>
      </c>
      <c r="K77">
        <v>11.358000000000001</v>
      </c>
      <c r="L77">
        <v>11.637</v>
      </c>
      <c r="M77">
        <v>11.493</v>
      </c>
      <c r="N77">
        <f t="shared" si="15"/>
        <v>10.803099999999999</v>
      </c>
      <c r="O77">
        <f t="shared" si="16"/>
        <v>0.43</v>
      </c>
    </row>
    <row r="78" spans="1:17" ht="15" thickBot="1" x14ac:dyDescent="0.4">
      <c r="C78" t="s">
        <v>18</v>
      </c>
      <c r="D78">
        <f t="shared" ref="D78:M78" si="17">(D74+D73+D72+D71)-(D75+D76+D77)</f>
        <v>-8.0810000000000013</v>
      </c>
      <c r="E78">
        <f t="shared" si="17"/>
        <v>-11.963999999999997</v>
      </c>
      <c r="F78">
        <f t="shared" si="17"/>
        <v>-9.430000000000005</v>
      </c>
      <c r="G78">
        <f t="shared" si="17"/>
        <v>-8.3810000000000002</v>
      </c>
      <c r="H78">
        <f t="shared" si="17"/>
        <v>-10.518999999999995</v>
      </c>
      <c r="I78">
        <f t="shared" si="17"/>
        <v>-12.669999999999995</v>
      </c>
      <c r="J78">
        <f t="shared" si="17"/>
        <v>-7.8079999999999972</v>
      </c>
      <c r="K78">
        <f t="shared" si="17"/>
        <v>-5.5250000000000039</v>
      </c>
      <c r="L78">
        <f t="shared" si="17"/>
        <v>-10.664000000000003</v>
      </c>
      <c r="M78">
        <f t="shared" si="17"/>
        <v>-8.7530000000000037</v>
      </c>
      <c r="N78">
        <f>(N74+N73+N72+N71)-(N75+N76+N77)</f>
        <v>-9.3795000000000073</v>
      </c>
      <c r="O78">
        <f t="shared" si="16"/>
        <v>0.67</v>
      </c>
      <c r="P78">
        <v>-5.13</v>
      </c>
      <c r="Q78" s="1">
        <f>P78-N78</f>
        <v>4.2495000000000074</v>
      </c>
    </row>
    <row r="80" spans="1:17" x14ac:dyDescent="0.35">
      <c r="A80" t="s">
        <v>21</v>
      </c>
    </row>
    <row r="81" spans="1:17" x14ac:dyDescent="0.35">
      <c r="A81" t="s">
        <v>1</v>
      </c>
      <c r="B81" t="s">
        <v>2</v>
      </c>
      <c r="D81">
        <v>1</v>
      </c>
      <c r="E81">
        <v>2</v>
      </c>
      <c r="F81">
        <v>3</v>
      </c>
      <c r="G81">
        <v>4</v>
      </c>
      <c r="H81">
        <v>5</v>
      </c>
      <c r="I81">
        <v>6</v>
      </c>
      <c r="J81">
        <v>7</v>
      </c>
      <c r="K81">
        <v>8</v>
      </c>
      <c r="L81">
        <v>9</v>
      </c>
      <c r="M81">
        <v>10</v>
      </c>
      <c r="N81" t="s">
        <v>17</v>
      </c>
      <c r="O81" t="s">
        <v>3</v>
      </c>
      <c r="P81" t="s">
        <v>4</v>
      </c>
      <c r="Q81" t="s">
        <v>5</v>
      </c>
    </row>
    <row r="82" spans="1:17" x14ac:dyDescent="0.35">
      <c r="A82" t="s">
        <v>6</v>
      </c>
      <c r="B82">
        <v>50</v>
      </c>
      <c r="C82" t="s">
        <v>7</v>
      </c>
      <c r="D82">
        <v>42.332999999999998</v>
      </c>
      <c r="E82">
        <v>42.628999999999998</v>
      </c>
      <c r="F82">
        <v>42.524000000000001</v>
      </c>
      <c r="G82">
        <v>42.817999999999998</v>
      </c>
      <c r="H82">
        <v>42.116999999999997</v>
      </c>
      <c r="I82">
        <v>42.427</v>
      </c>
      <c r="J82">
        <v>42.289000000000001</v>
      </c>
      <c r="K82">
        <v>42.555999999999997</v>
      </c>
      <c r="L82">
        <v>42.527000000000001</v>
      </c>
      <c r="M82">
        <v>42.706000000000003</v>
      </c>
      <c r="N82">
        <f t="shared" ref="N82:N88" si="18">AVERAGE(D82:M82)</f>
        <v>42.492599999999996</v>
      </c>
      <c r="O82">
        <f t="shared" ref="O82:O89" si="19">ROUND(STDEV(D82:M82)/SQRT(10),2)</f>
        <v>7.0000000000000007E-2</v>
      </c>
    </row>
    <row r="83" spans="1:17" x14ac:dyDescent="0.35">
      <c r="A83" t="s">
        <v>6</v>
      </c>
      <c r="B83">
        <v>50</v>
      </c>
      <c r="C83" t="s">
        <v>8</v>
      </c>
      <c r="D83">
        <v>-6.774</v>
      </c>
      <c r="E83">
        <v>-6.7859999999999996</v>
      </c>
      <c r="F83">
        <v>-6.78</v>
      </c>
      <c r="G83">
        <v>-6.7220000000000004</v>
      </c>
      <c r="H83">
        <v>-6.7290000000000001</v>
      </c>
      <c r="I83">
        <v>-6.7169999999999996</v>
      </c>
      <c r="J83">
        <v>-6.73</v>
      </c>
      <c r="K83">
        <v>-6.7889999999999997</v>
      </c>
      <c r="L83">
        <v>-6.7469999999999999</v>
      </c>
      <c r="M83">
        <v>-6.7949999999999999</v>
      </c>
      <c r="N83">
        <f t="shared" si="18"/>
        <v>-6.7568999999999999</v>
      </c>
      <c r="O83">
        <f t="shared" si="19"/>
        <v>0.01</v>
      </c>
    </row>
    <row r="84" spans="1:17" x14ac:dyDescent="0.35">
      <c r="A84" t="s">
        <v>6</v>
      </c>
      <c r="B84">
        <v>50</v>
      </c>
      <c r="C84" t="s">
        <v>9</v>
      </c>
      <c r="D84">
        <v>-7.9809999999999999</v>
      </c>
      <c r="E84">
        <v>-8.2919999999999998</v>
      </c>
      <c r="F84">
        <v>-8.7850000000000001</v>
      </c>
      <c r="G84">
        <v>-7.7830000000000004</v>
      </c>
      <c r="H84">
        <v>-8.2789999999999999</v>
      </c>
      <c r="I84">
        <v>-8.1110000000000007</v>
      </c>
      <c r="J84">
        <v>-8.83</v>
      </c>
      <c r="K84">
        <v>-8.2609999999999992</v>
      </c>
      <c r="L84">
        <v>-8.0190000000000001</v>
      </c>
      <c r="M84">
        <v>-8.7059999999999995</v>
      </c>
      <c r="N84">
        <f t="shared" si="18"/>
        <v>-8.3047000000000004</v>
      </c>
      <c r="O84">
        <f t="shared" si="19"/>
        <v>0.11</v>
      </c>
    </row>
    <row r="85" spans="1:17" x14ac:dyDescent="0.35">
      <c r="A85" t="s">
        <v>10</v>
      </c>
      <c r="B85">
        <v>50</v>
      </c>
      <c r="C85" t="s">
        <v>11</v>
      </c>
      <c r="D85">
        <v>-30.481999999999999</v>
      </c>
      <c r="E85">
        <v>-30.401</v>
      </c>
      <c r="F85">
        <v>-33.152000000000001</v>
      </c>
      <c r="G85" t="s">
        <v>12</v>
      </c>
      <c r="H85" t="s">
        <v>12</v>
      </c>
      <c r="I85">
        <v>-29.01</v>
      </c>
      <c r="J85" t="s">
        <v>12</v>
      </c>
      <c r="K85">
        <v>-31.111999999999998</v>
      </c>
      <c r="L85">
        <v>-32.703000000000003</v>
      </c>
      <c r="M85">
        <v>-32.444000000000003</v>
      </c>
      <c r="N85">
        <f t="shared" si="18"/>
        <v>-31.329142857142863</v>
      </c>
      <c r="O85">
        <f t="shared" si="19"/>
        <v>0.47</v>
      </c>
    </row>
    <row r="86" spans="1:17" x14ac:dyDescent="0.35">
      <c r="A86" t="s">
        <v>6</v>
      </c>
      <c r="B86">
        <v>50</v>
      </c>
      <c r="C86" t="s">
        <v>13</v>
      </c>
      <c r="D86">
        <v>-6.0000000000000001E-3</v>
      </c>
      <c r="E86">
        <v>0.10299999999999999</v>
      </c>
      <c r="F86">
        <v>-0.63600000000000001</v>
      </c>
      <c r="G86">
        <v>-0.58099999999999996</v>
      </c>
      <c r="H86">
        <v>-0.126</v>
      </c>
      <c r="I86">
        <v>-6.8000000000000005E-2</v>
      </c>
      <c r="J86">
        <v>-0.99299999999999999</v>
      </c>
      <c r="K86">
        <v>9.1999999999999998E-2</v>
      </c>
      <c r="L86">
        <v>4.2999999999999997E-2</v>
      </c>
      <c r="M86">
        <v>-0.26200000000000001</v>
      </c>
      <c r="N86">
        <f t="shared" si="18"/>
        <v>-0.24339999999999998</v>
      </c>
      <c r="O86">
        <f t="shared" si="19"/>
        <v>0.12</v>
      </c>
    </row>
    <row r="87" spans="1:17" x14ac:dyDescent="0.35">
      <c r="A87" t="s">
        <v>6</v>
      </c>
      <c r="B87">
        <v>50</v>
      </c>
      <c r="C87" t="s">
        <v>14</v>
      </c>
      <c r="D87">
        <v>-6.1509999999999998</v>
      </c>
      <c r="E87">
        <v>-6.2160000000000002</v>
      </c>
      <c r="F87">
        <v>-5.5279999999999996</v>
      </c>
      <c r="G87">
        <v>-5.8659999999999997</v>
      </c>
      <c r="H87">
        <v>-6.2990000000000004</v>
      </c>
      <c r="I87">
        <v>-6.3659999999999997</v>
      </c>
      <c r="J87">
        <v>-5.3879999999999999</v>
      </c>
      <c r="K87">
        <v>-6.375</v>
      </c>
      <c r="L87">
        <v>-6.2210000000000001</v>
      </c>
      <c r="M87">
        <v>-5.9779999999999998</v>
      </c>
      <c r="N87">
        <f t="shared" si="18"/>
        <v>-6.0388000000000002</v>
      </c>
      <c r="O87">
        <f t="shared" si="19"/>
        <v>0.11</v>
      </c>
    </row>
    <row r="88" spans="1:17" ht="15" thickBot="1" x14ac:dyDescent="0.4">
      <c r="A88" t="s">
        <v>10</v>
      </c>
      <c r="B88">
        <v>70</v>
      </c>
      <c r="C88" t="s">
        <v>16</v>
      </c>
      <c r="D88">
        <v>9.8059999999999992</v>
      </c>
      <c r="E88">
        <v>6.0389999999999997</v>
      </c>
      <c r="F88">
        <v>10.614000000000001</v>
      </c>
      <c r="G88">
        <v>8.0779999999999994</v>
      </c>
      <c r="H88">
        <v>8.3030000000000008</v>
      </c>
      <c r="I88">
        <v>5.8369999999999997</v>
      </c>
      <c r="J88">
        <v>7.117</v>
      </c>
      <c r="K88">
        <v>9.1780000000000008</v>
      </c>
      <c r="L88">
        <v>7.8109999999999999</v>
      </c>
      <c r="M88">
        <v>6.8239999999999998</v>
      </c>
      <c r="N88">
        <f t="shared" si="18"/>
        <v>7.960700000000001</v>
      </c>
      <c r="O88">
        <f t="shared" si="19"/>
        <v>0.5</v>
      </c>
    </row>
    <row r="89" spans="1:17" ht="15" thickBot="1" x14ac:dyDescent="0.4">
      <c r="C89" t="s">
        <v>18</v>
      </c>
      <c r="D89">
        <f t="shared" ref="D89:M89" si="20">(D85+D84+D83+D82)-(D86+D87+D88)</f>
        <v>-6.5530000000000026</v>
      </c>
      <c r="E89">
        <f t="shared" si="20"/>
        <v>-2.7760000000000007</v>
      </c>
      <c r="F89">
        <f t="shared" si="20"/>
        <v>-10.642999999999999</v>
      </c>
      <c r="G89" t="s">
        <v>15</v>
      </c>
      <c r="H89" t="s">
        <v>15</v>
      </c>
      <c r="I89">
        <f t="shared" si="20"/>
        <v>-0.81400000000000183</v>
      </c>
      <c r="J89" t="s">
        <v>15</v>
      </c>
      <c r="K89">
        <f t="shared" si="20"/>
        <v>-6.5010000000000021</v>
      </c>
      <c r="L89">
        <f t="shared" si="20"/>
        <v>-6.5750000000000002</v>
      </c>
      <c r="M89">
        <f t="shared" si="20"/>
        <v>-5.823000000000004</v>
      </c>
      <c r="N89">
        <f>(N85+N84+N83+N82)-(N86+N87+N88)</f>
        <v>-5.5766428571428728</v>
      </c>
      <c r="O89">
        <f t="shared" si="19"/>
        <v>0.99</v>
      </c>
      <c r="P89">
        <v>-5.46</v>
      </c>
      <c r="Q89" s="1">
        <f>P89-N89</f>
        <v>0.11664285714287281</v>
      </c>
    </row>
    <row r="91" spans="1:17" x14ac:dyDescent="0.35">
      <c r="A91" t="s">
        <v>22</v>
      </c>
    </row>
    <row r="92" spans="1:17" x14ac:dyDescent="0.35">
      <c r="A92" t="s">
        <v>1</v>
      </c>
      <c r="B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  <c r="J92">
        <v>7</v>
      </c>
      <c r="K92">
        <v>8</v>
      </c>
      <c r="L92">
        <v>9</v>
      </c>
      <c r="M92">
        <v>10</v>
      </c>
      <c r="N92" t="s">
        <v>17</v>
      </c>
      <c r="O92" t="s">
        <v>3</v>
      </c>
      <c r="P92" t="s">
        <v>4</v>
      </c>
      <c r="Q92" t="s">
        <v>5</v>
      </c>
    </row>
    <row r="93" spans="1:17" x14ac:dyDescent="0.35">
      <c r="A93" t="s">
        <v>6</v>
      </c>
      <c r="B93">
        <v>50</v>
      </c>
      <c r="C93" t="s">
        <v>7</v>
      </c>
      <c r="D93">
        <v>43.5</v>
      </c>
      <c r="E93">
        <v>43.8</v>
      </c>
      <c r="F93">
        <v>43.578000000000003</v>
      </c>
      <c r="G93">
        <v>43.4</v>
      </c>
      <c r="H93">
        <v>43.771000000000001</v>
      </c>
      <c r="I93">
        <v>43.923000000000002</v>
      </c>
      <c r="J93">
        <v>43.457000000000001</v>
      </c>
      <c r="K93">
        <v>43.442999999999998</v>
      </c>
      <c r="L93">
        <v>43.35</v>
      </c>
      <c r="M93">
        <v>43.283999999999999</v>
      </c>
      <c r="N93">
        <f t="shared" ref="N93:N99" si="21">AVERAGE(D93:M93)</f>
        <v>43.550599999999996</v>
      </c>
      <c r="O93">
        <f t="shared" ref="O93:O100" si="22">ROUND(STDEV(D93:M93)/SQRT(10),2)</f>
        <v>7.0000000000000007E-2</v>
      </c>
    </row>
    <row r="94" spans="1:17" x14ac:dyDescent="0.35">
      <c r="A94" t="s">
        <v>6</v>
      </c>
      <c r="B94">
        <v>50</v>
      </c>
      <c r="C94" t="s">
        <v>8</v>
      </c>
      <c r="D94">
        <v>-8.2560000000000002</v>
      </c>
      <c r="E94">
        <v>-8.2420000000000009</v>
      </c>
      <c r="F94">
        <v>-8.2309999999999999</v>
      </c>
      <c r="G94">
        <v>-8.2539999999999996</v>
      </c>
      <c r="H94">
        <v>-8.2200000000000006</v>
      </c>
      <c r="I94">
        <v>-8.3249999999999993</v>
      </c>
      <c r="J94">
        <v>-8.2490000000000006</v>
      </c>
      <c r="K94">
        <v>-8.3670000000000009</v>
      </c>
      <c r="L94">
        <v>-8.2420000000000009</v>
      </c>
      <c r="M94">
        <v>-8.2850000000000001</v>
      </c>
      <c r="N94">
        <f t="shared" si="21"/>
        <v>-8.2670999999999992</v>
      </c>
      <c r="O94">
        <f t="shared" si="22"/>
        <v>0.01</v>
      </c>
    </row>
    <row r="95" spans="1:17" x14ac:dyDescent="0.35">
      <c r="A95" t="s">
        <v>6</v>
      </c>
      <c r="B95">
        <v>50</v>
      </c>
      <c r="C95" t="s">
        <v>9</v>
      </c>
      <c r="D95">
        <v>-9.1319999999999997</v>
      </c>
      <c r="E95">
        <v>-7.9050000000000002</v>
      </c>
      <c r="F95">
        <v>-8.9670000000000005</v>
      </c>
      <c r="G95">
        <v>-8.81</v>
      </c>
      <c r="H95">
        <v>-8.7219999999999995</v>
      </c>
      <c r="I95">
        <v>-8.4179999999999993</v>
      </c>
      <c r="J95">
        <v>-8.56</v>
      </c>
      <c r="K95">
        <v>-8.6129999999999995</v>
      </c>
      <c r="L95">
        <v>-9.4550000000000001</v>
      </c>
      <c r="M95">
        <v>-8.8840000000000003</v>
      </c>
      <c r="N95">
        <f t="shared" si="21"/>
        <v>-8.7466000000000008</v>
      </c>
      <c r="O95">
        <f t="shared" si="22"/>
        <v>0.13</v>
      </c>
    </row>
    <row r="96" spans="1:17" x14ac:dyDescent="0.35">
      <c r="A96" t="s">
        <v>10</v>
      </c>
      <c r="B96">
        <v>50</v>
      </c>
      <c r="C96" t="s">
        <v>11</v>
      </c>
      <c r="D96">
        <v>-34.084000000000003</v>
      </c>
      <c r="E96">
        <v>-33.012</v>
      </c>
      <c r="F96">
        <v>-34.161000000000001</v>
      </c>
      <c r="G96">
        <v>-33.134</v>
      </c>
      <c r="H96">
        <v>-34.058999999999997</v>
      </c>
      <c r="I96">
        <v>-34.168999999999997</v>
      </c>
      <c r="J96">
        <v>-32.972000000000001</v>
      </c>
      <c r="K96" t="s">
        <v>12</v>
      </c>
      <c r="L96">
        <v>-33.975999999999999</v>
      </c>
      <c r="M96">
        <v>-34.503</v>
      </c>
      <c r="N96">
        <f t="shared" si="21"/>
        <v>-33.785555555555554</v>
      </c>
      <c r="O96">
        <f t="shared" si="22"/>
        <v>0.18</v>
      </c>
    </row>
    <row r="97" spans="1:17" x14ac:dyDescent="0.35">
      <c r="A97" t="s">
        <v>6</v>
      </c>
      <c r="B97">
        <v>50</v>
      </c>
      <c r="C97" t="s">
        <v>13</v>
      </c>
      <c r="D97">
        <v>0.06</v>
      </c>
      <c r="E97">
        <v>0.04</v>
      </c>
      <c r="F97">
        <v>0.154</v>
      </c>
      <c r="G97">
        <v>0.14699999999999999</v>
      </c>
      <c r="H97">
        <v>5.0999999999999997E-2</v>
      </c>
      <c r="I97">
        <v>8.3000000000000004E-2</v>
      </c>
      <c r="J97">
        <v>0.215</v>
      </c>
      <c r="K97">
        <v>-0.56499999999999995</v>
      </c>
      <c r="L97">
        <v>0.32400000000000001</v>
      </c>
      <c r="M97">
        <v>6.4000000000000001E-2</v>
      </c>
      <c r="N97">
        <f t="shared" si="21"/>
        <v>5.7300000000000018E-2</v>
      </c>
      <c r="O97">
        <f t="shared" si="22"/>
        <v>7.0000000000000007E-2</v>
      </c>
    </row>
    <row r="98" spans="1:17" x14ac:dyDescent="0.35">
      <c r="A98" t="s">
        <v>6</v>
      </c>
      <c r="B98">
        <v>50</v>
      </c>
      <c r="C98" t="s">
        <v>14</v>
      </c>
      <c r="D98">
        <v>-7.8789999999999996</v>
      </c>
      <c r="E98">
        <v>-7.984</v>
      </c>
      <c r="F98">
        <v>-8.1340000000000003</v>
      </c>
      <c r="G98">
        <v>-8.1999999999999993</v>
      </c>
      <c r="H98">
        <v>-7.9530000000000003</v>
      </c>
      <c r="I98">
        <v>-8.0109999999999992</v>
      </c>
      <c r="J98">
        <v>-7.7510000000000003</v>
      </c>
      <c r="K98">
        <v>-7.4089999999999998</v>
      </c>
      <c r="L98">
        <v>-7.8730000000000002</v>
      </c>
      <c r="M98">
        <v>-7.7169999999999996</v>
      </c>
      <c r="N98">
        <f t="shared" si="21"/>
        <v>-7.8910999999999998</v>
      </c>
      <c r="O98">
        <f t="shared" si="22"/>
        <v>7.0000000000000007E-2</v>
      </c>
    </row>
    <row r="99" spans="1:17" ht="15" thickBot="1" x14ac:dyDescent="0.4">
      <c r="A99" t="s">
        <v>10</v>
      </c>
      <c r="B99">
        <v>70</v>
      </c>
      <c r="C99" t="s">
        <v>16</v>
      </c>
      <c r="D99">
        <v>6.3129999999999997</v>
      </c>
      <c r="E99">
        <v>8.76</v>
      </c>
      <c r="F99">
        <v>9.11</v>
      </c>
      <c r="G99">
        <v>8.218</v>
      </c>
      <c r="H99">
        <v>11.303000000000001</v>
      </c>
      <c r="I99">
        <v>7.2469999999999999</v>
      </c>
      <c r="J99">
        <v>6.8650000000000002</v>
      </c>
      <c r="K99">
        <v>9.141</v>
      </c>
      <c r="L99">
        <v>10.831</v>
      </c>
      <c r="M99">
        <v>7.3579999999999997</v>
      </c>
      <c r="N99">
        <f t="shared" si="21"/>
        <v>8.5145999999999997</v>
      </c>
      <c r="O99">
        <f t="shared" si="22"/>
        <v>0.52</v>
      </c>
    </row>
    <row r="100" spans="1:17" ht="15" thickBot="1" x14ac:dyDescent="0.4">
      <c r="C100" t="s">
        <v>18</v>
      </c>
      <c r="D100">
        <f t="shared" ref="D100:M100" si="23">(D96+D95+D94+D93)-(D97+D98+D99)</f>
        <v>-6.4660000000000011</v>
      </c>
      <c r="E100">
        <f t="shared" si="23"/>
        <v>-6.1750000000000087</v>
      </c>
      <c r="F100">
        <f t="shared" si="23"/>
        <v>-8.9109999999999978</v>
      </c>
      <c r="G100">
        <f t="shared" si="23"/>
        <v>-6.9630000000000027</v>
      </c>
      <c r="H100">
        <f t="shared" si="23"/>
        <v>-10.630999999999997</v>
      </c>
      <c r="I100">
        <f t="shared" si="23"/>
        <v>-6.3079999999999909</v>
      </c>
      <c r="J100">
        <f t="shared" si="23"/>
        <v>-5.6530000000000049</v>
      </c>
      <c r="K100" t="s">
        <v>15</v>
      </c>
      <c r="L100">
        <f t="shared" si="23"/>
        <v>-11.605</v>
      </c>
      <c r="M100">
        <f t="shared" si="23"/>
        <v>-8.0929999999999982</v>
      </c>
      <c r="N100">
        <f>(N96+N95+N94+N93)-(N97+N98+N99)</f>
        <v>-7.9294555555555579</v>
      </c>
      <c r="O100">
        <f t="shared" si="22"/>
        <v>0.67</v>
      </c>
      <c r="P100">
        <v>-6.51</v>
      </c>
      <c r="Q100" s="1">
        <f>P100-N100</f>
        <v>1.4194555555555581</v>
      </c>
    </row>
    <row r="102" spans="1:17" x14ac:dyDescent="0.35">
      <c r="A102" t="s">
        <v>23</v>
      </c>
    </row>
    <row r="103" spans="1:17" x14ac:dyDescent="0.35">
      <c r="A103" t="s">
        <v>1</v>
      </c>
      <c r="B103" t="s">
        <v>2</v>
      </c>
      <c r="D103">
        <v>1</v>
      </c>
      <c r="E103">
        <v>2</v>
      </c>
      <c r="F103">
        <v>3</v>
      </c>
      <c r="G103">
        <v>4</v>
      </c>
      <c r="H103">
        <v>5</v>
      </c>
      <c r="I103">
        <v>6</v>
      </c>
      <c r="J103">
        <v>7</v>
      </c>
      <c r="K103">
        <v>8</v>
      </c>
      <c r="L103">
        <v>9</v>
      </c>
      <c r="M103">
        <v>10</v>
      </c>
      <c r="N103" t="s">
        <v>17</v>
      </c>
      <c r="O103" t="s">
        <v>3</v>
      </c>
      <c r="P103" t="s">
        <v>4</v>
      </c>
      <c r="Q103" t="s">
        <v>5</v>
      </c>
    </row>
    <row r="104" spans="1:17" x14ac:dyDescent="0.35">
      <c r="A104" t="s">
        <v>6</v>
      </c>
      <c r="B104">
        <v>50</v>
      </c>
      <c r="C104" t="s">
        <v>7</v>
      </c>
      <c r="D104">
        <v>40.634999999999998</v>
      </c>
      <c r="E104">
        <v>41.231999999999999</v>
      </c>
      <c r="F104">
        <v>40.930999999999997</v>
      </c>
      <c r="G104">
        <v>40.676000000000002</v>
      </c>
      <c r="H104">
        <v>40.637</v>
      </c>
      <c r="I104">
        <v>40.658000000000001</v>
      </c>
      <c r="J104">
        <v>40.893999999999998</v>
      </c>
      <c r="K104">
        <v>41.220999999999997</v>
      </c>
      <c r="L104">
        <v>41.231000000000002</v>
      </c>
      <c r="M104">
        <v>40.869</v>
      </c>
      <c r="N104">
        <f t="shared" ref="N104:N110" si="24">AVERAGE(D104:M104)</f>
        <v>40.898400000000002</v>
      </c>
      <c r="O104">
        <f>ROUND(STDEV(D104:M104)/SQRT(10),2)</f>
        <v>0.08</v>
      </c>
    </row>
    <row r="105" spans="1:17" x14ac:dyDescent="0.35">
      <c r="A105" t="s">
        <v>6</v>
      </c>
      <c r="B105">
        <v>50</v>
      </c>
      <c r="C105" t="s">
        <v>8</v>
      </c>
      <c r="D105">
        <v>-7.125</v>
      </c>
      <c r="E105">
        <v>-7.1630000000000003</v>
      </c>
      <c r="F105">
        <v>-7.1719999999999997</v>
      </c>
      <c r="G105">
        <v>-7.1440000000000001</v>
      </c>
      <c r="H105">
        <v>-7.1280000000000001</v>
      </c>
      <c r="I105">
        <v>-7.1539999999999999</v>
      </c>
      <c r="J105">
        <v>-7.1829999999999998</v>
      </c>
      <c r="K105">
        <v>-7.2060000000000004</v>
      </c>
      <c r="L105">
        <v>-7.181</v>
      </c>
      <c r="M105">
        <v>-7.2069999999999999</v>
      </c>
      <c r="N105">
        <f t="shared" si="24"/>
        <v>-7.1662999999999997</v>
      </c>
      <c r="O105">
        <f>ROUND(STDEV(D105:M105)/SQRT(10),2)</f>
        <v>0.01</v>
      </c>
    </row>
    <row r="106" spans="1:17" x14ac:dyDescent="0.35">
      <c r="A106" t="s">
        <v>6</v>
      </c>
      <c r="B106">
        <v>50</v>
      </c>
      <c r="C106" t="s">
        <v>9</v>
      </c>
      <c r="D106">
        <v>-6.1459999999999999</v>
      </c>
      <c r="E106">
        <v>-6.5149999999999997</v>
      </c>
      <c r="F106">
        <v>-6.9880000000000004</v>
      </c>
      <c r="G106">
        <v>-5.9009999999999998</v>
      </c>
      <c r="H106">
        <v>-7.024</v>
      </c>
      <c r="I106">
        <v>-6.4050000000000002</v>
      </c>
      <c r="J106">
        <v>-6.819</v>
      </c>
      <c r="K106">
        <v>-6.6180000000000003</v>
      </c>
      <c r="L106">
        <v>-6.1920000000000002</v>
      </c>
      <c r="M106">
        <v>-6.7009999999999996</v>
      </c>
      <c r="N106">
        <f t="shared" si="24"/>
        <v>-6.5308999999999999</v>
      </c>
      <c r="O106">
        <f t="shared" ref="O106:O111" si="25">ROUND(STDEV(D106:M106)/SQRT(10),2)</f>
        <v>0.12</v>
      </c>
    </row>
    <row r="107" spans="1:17" x14ac:dyDescent="0.35">
      <c r="A107" t="s">
        <v>10</v>
      </c>
      <c r="B107">
        <v>50</v>
      </c>
      <c r="C107" t="s">
        <v>11</v>
      </c>
      <c r="D107">
        <v>-23.071000000000002</v>
      </c>
      <c r="E107">
        <v>-28.215</v>
      </c>
      <c r="F107">
        <v>-27.488</v>
      </c>
      <c r="G107">
        <v>-26.687999999999999</v>
      </c>
      <c r="H107">
        <v>-25.832999999999998</v>
      </c>
      <c r="I107">
        <v>-27.850999999999999</v>
      </c>
      <c r="J107">
        <v>-27.193000000000001</v>
      </c>
      <c r="K107">
        <v>-27.027000000000001</v>
      </c>
      <c r="L107">
        <v>-27.904</v>
      </c>
      <c r="M107" t="s">
        <v>12</v>
      </c>
      <c r="N107">
        <f t="shared" si="24"/>
        <v>-26.807777777777783</v>
      </c>
      <c r="O107">
        <f t="shared" si="25"/>
        <v>0.5</v>
      </c>
    </row>
    <row r="108" spans="1:17" x14ac:dyDescent="0.35">
      <c r="A108" t="s">
        <v>6</v>
      </c>
      <c r="B108">
        <v>50</v>
      </c>
      <c r="C108" t="s">
        <v>13</v>
      </c>
      <c r="D108">
        <v>5.5270000000000001</v>
      </c>
      <c r="E108">
        <v>4.6319999999999997</v>
      </c>
      <c r="F108">
        <v>5.4050000000000002</v>
      </c>
      <c r="G108">
        <v>5.2720000000000002</v>
      </c>
      <c r="H108">
        <v>5.3540000000000001</v>
      </c>
      <c r="I108">
        <v>5.3639999999999999</v>
      </c>
      <c r="J108">
        <v>5.4409999999999998</v>
      </c>
      <c r="K108">
        <v>5.3289999999999997</v>
      </c>
      <c r="L108">
        <v>5.0010000000000003</v>
      </c>
      <c r="M108">
        <v>5.4370000000000003</v>
      </c>
      <c r="N108">
        <f t="shared" si="24"/>
        <v>5.2761999999999993</v>
      </c>
      <c r="O108">
        <f t="shared" si="25"/>
        <v>0.08</v>
      </c>
    </row>
    <row r="109" spans="1:17" x14ac:dyDescent="0.35">
      <c r="A109" t="s">
        <v>6</v>
      </c>
      <c r="B109">
        <v>50</v>
      </c>
      <c r="C109" t="s">
        <v>14</v>
      </c>
      <c r="D109">
        <v>-6.8659999999999997</v>
      </c>
      <c r="E109">
        <v>-6.7149999999999999</v>
      </c>
      <c r="F109">
        <v>-6.6</v>
      </c>
      <c r="G109">
        <v>-6.758</v>
      </c>
      <c r="H109">
        <v>-6.75</v>
      </c>
      <c r="I109">
        <v>-6.8029999999999999</v>
      </c>
      <c r="J109">
        <v>-6.5789999999999997</v>
      </c>
      <c r="K109">
        <v>-6.7430000000000003</v>
      </c>
      <c r="L109">
        <v>-6.7919999999999998</v>
      </c>
      <c r="M109">
        <v>-6.2809999999999997</v>
      </c>
      <c r="N109">
        <f t="shared" si="24"/>
        <v>-6.6886999999999999</v>
      </c>
      <c r="O109">
        <f>ROUND(STDEV(D109:M109)/SQRT(10),2)</f>
        <v>0.05</v>
      </c>
    </row>
    <row r="110" spans="1:17" ht="15" thickBot="1" x14ac:dyDescent="0.4">
      <c r="A110" t="s">
        <v>10</v>
      </c>
      <c r="B110">
        <v>70</v>
      </c>
      <c r="C110" t="s">
        <v>16</v>
      </c>
      <c r="D110">
        <v>8.4749999999999996</v>
      </c>
      <c r="E110">
        <v>3.9169999999999998</v>
      </c>
      <c r="F110">
        <v>9.2590000000000003</v>
      </c>
      <c r="G110">
        <v>9.6890000000000001</v>
      </c>
      <c r="H110">
        <v>8.9670000000000005</v>
      </c>
      <c r="I110">
        <v>9.3000000000000007</v>
      </c>
      <c r="J110">
        <v>6.5460000000000003</v>
      </c>
      <c r="K110">
        <v>6.7469999999999999</v>
      </c>
      <c r="L110">
        <v>6.7190000000000003</v>
      </c>
      <c r="M110">
        <v>7.4960000000000004</v>
      </c>
      <c r="N110">
        <f t="shared" si="24"/>
        <v>7.7114999999999991</v>
      </c>
      <c r="O110">
        <f>ROUND(STDEV(D110:M110)/SQRT(10),2)</f>
        <v>0.56000000000000005</v>
      </c>
    </row>
    <row r="111" spans="1:17" ht="15" thickBot="1" x14ac:dyDescent="0.4">
      <c r="C111" t="s">
        <v>18</v>
      </c>
      <c r="D111">
        <f t="shared" ref="D111:L111" si="26">(D107+D106+D105+D104)-(D108+D109+D110)</f>
        <v>-2.8430000000000009</v>
      </c>
      <c r="E111">
        <f t="shared" si="26"/>
        <v>-2.495000000000001</v>
      </c>
      <c r="F111">
        <f t="shared" si="26"/>
        <v>-8.7809999999999988</v>
      </c>
      <c r="G111">
        <f t="shared" si="26"/>
        <v>-7.2599999999999945</v>
      </c>
      <c r="H111">
        <f t="shared" si="26"/>
        <v>-6.9189999999999996</v>
      </c>
      <c r="I111">
        <f t="shared" si="26"/>
        <v>-8.612999999999996</v>
      </c>
      <c r="J111">
        <f t="shared" si="26"/>
        <v>-5.7090000000000023</v>
      </c>
      <c r="K111">
        <f t="shared" si="26"/>
        <v>-4.963000000000009</v>
      </c>
      <c r="L111">
        <f t="shared" si="26"/>
        <v>-4.9740000000000002</v>
      </c>
      <c r="M111" t="s">
        <v>15</v>
      </c>
      <c r="N111">
        <f>(N107+N106+N105+N104)-(N108+N109+N110)</f>
        <v>-5.9055777777777783</v>
      </c>
      <c r="O111">
        <f t="shared" si="25"/>
        <v>0.72</v>
      </c>
      <c r="P111">
        <v>-4.5999999999999996</v>
      </c>
      <c r="Q111" s="1">
        <f>P111-N111</f>
        <v>1.3055777777777786</v>
      </c>
    </row>
    <row r="113" spans="1:17" x14ac:dyDescent="0.35">
      <c r="A113" t="s">
        <v>24</v>
      </c>
    </row>
    <row r="114" spans="1:17" x14ac:dyDescent="0.35">
      <c r="A114" t="s">
        <v>1</v>
      </c>
      <c r="B114" t="s">
        <v>2</v>
      </c>
      <c r="D114">
        <v>1</v>
      </c>
      <c r="E114">
        <v>2</v>
      </c>
      <c r="F114">
        <v>3</v>
      </c>
      <c r="G114">
        <v>4</v>
      </c>
      <c r="H114">
        <v>5</v>
      </c>
      <c r="I114">
        <v>6</v>
      </c>
      <c r="J114">
        <v>7</v>
      </c>
      <c r="K114">
        <v>8</v>
      </c>
      <c r="L114">
        <v>9</v>
      </c>
      <c r="M114">
        <v>10</v>
      </c>
      <c r="N114" t="s">
        <v>17</v>
      </c>
      <c r="O114" t="s">
        <v>3</v>
      </c>
      <c r="P114" t="s">
        <v>4</v>
      </c>
      <c r="Q114" t="s">
        <v>5</v>
      </c>
    </row>
    <row r="115" spans="1:17" x14ac:dyDescent="0.35">
      <c r="A115" t="s">
        <v>6</v>
      </c>
      <c r="B115">
        <v>50</v>
      </c>
      <c r="C115" t="s">
        <v>7</v>
      </c>
      <c r="D115">
        <v>38.78</v>
      </c>
      <c r="E115">
        <v>39.531999999999996</v>
      </c>
      <c r="F115">
        <v>39.436999999999998</v>
      </c>
      <c r="G115">
        <v>39.140999999999998</v>
      </c>
      <c r="H115">
        <v>39.258000000000003</v>
      </c>
      <c r="I115">
        <v>38.72</v>
      </c>
      <c r="J115">
        <v>39.448</v>
      </c>
      <c r="K115">
        <v>39.234000000000002</v>
      </c>
      <c r="L115">
        <v>39.222000000000001</v>
      </c>
      <c r="M115">
        <v>39.433</v>
      </c>
      <c r="N115">
        <f t="shared" ref="N115:N121" si="27">AVERAGE(D115:M115)</f>
        <v>39.220499999999994</v>
      </c>
      <c r="O115">
        <f t="shared" ref="O115:O122" si="28">ROUND(STDEV(D115:M115)/SQRT(10),2)</f>
        <v>0.09</v>
      </c>
    </row>
    <row r="116" spans="1:17" x14ac:dyDescent="0.35">
      <c r="A116" t="s">
        <v>6</v>
      </c>
      <c r="B116">
        <v>50</v>
      </c>
      <c r="C116" t="s">
        <v>8</v>
      </c>
      <c r="D116">
        <v>-6.7539999999999996</v>
      </c>
      <c r="E116">
        <v>-6.7690000000000001</v>
      </c>
      <c r="F116">
        <v>-6.6790000000000003</v>
      </c>
      <c r="G116">
        <v>-6.7389999999999999</v>
      </c>
      <c r="H116">
        <v>-6.7889999999999997</v>
      </c>
      <c r="I116">
        <v>-6.8209999999999997</v>
      </c>
      <c r="J116">
        <v>-6.7880000000000003</v>
      </c>
      <c r="K116">
        <v>-6.7640000000000002</v>
      </c>
      <c r="L116">
        <v>-6.7649999999999997</v>
      </c>
      <c r="M116">
        <v>-6.766</v>
      </c>
      <c r="N116">
        <f>AVERAGE(D116:M116)</f>
        <v>-6.7633999999999999</v>
      </c>
      <c r="O116">
        <f>ROUND(STDEV(D116:M116)/SQRT(10),2)</f>
        <v>0.01</v>
      </c>
    </row>
    <row r="117" spans="1:17" x14ac:dyDescent="0.35">
      <c r="A117" t="s">
        <v>6</v>
      </c>
      <c r="B117">
        <v>50</v>
      </c>
      <c r="C117" t="s">
        <v>9</v>
      </c>
      <c r="D117">
        <v>-6.5979999999999999</v>
      </c>
      <c r="E117">
        <v>-6.6790000000000003</v>
      </c>
      <c r="F117">
        <v>-6.7949999999999999</v>
      </c>
      <c r="G117">
        <v>-7.1349999999999998</v>
      </c>
      <c r="H117">
        <v>-6.4960000000000004</v>
      </c>
      <c r="I117">
        <v>-6.202</v>
      </c>
      <c r="J117">
        <v>-6.4980000000000002</v>
      </c>
      <c r="K117">
        <v>-7.2009999999999996</v>
      </c>
      <c r="L117">
        <v>-6.97</v>
      </c>
      <c r="M117">
        <v>-6.37</v>
      </c>
      <c r="N117">
        <f>AVERAGE(D117:M117)</f>
        <v>-6.6943999999999999</v>
      </c>
      <c r="O117">
        <f>ROUND(STDEV(D117:M117)/SQRT(10),2)</f>
        <v>0.1</v>
      </c>
    </row>
    <row r="118" spans="1:17" x14ac:dyDescent="0.35">
      <c r="A118" t="s">
        <v>10</v>
      </c>
      <c r="B118">
        <v>50</v>
      </c>
      <c r="C118" t="s">
        <v>11</v>
      </c>
      <c r="D118">
        <v>-26.289000000000001</v>
      </c>
      <c r="E118" t="s">
        <v>12</v>
      </c>
      <c r="F118" t="s">
        <v>12</v>
      </c>
      <c r="G118">
        <v>-25.861000000000001</v>
      </c>
      <c r="H118">
        <v>-25.094000000000001</v>
      </c>
      <c r="I118">
        <v>-25.789000000000001</v>
      </c>
      <c r="J118">
        <v>-26.785</v>
      </c>
      <c r="K118">
        <v>-26.780999999999999</v>
      </c>
      <c r="L118">
        <v>-26.808</v>
      </c>
      <c r="M118">
        <v>-26.666</v>
      </c>
      <c r="N118">
        <f t="shared" si="27"/>
        <v>-26.259125000000001</v>
      </c>
      <c r="O118">
        <f t="shared" si="28"/>
        <v>0.2</v>
      </c>
    </row>
    <row r="119" spans="1:17" x14ac:dyDescent="0.35">
      <c r="A119" t="s">
        <v>6</v>
      </c>
      <c r="B119">
        <v>50</v>
      </c>
      <c r="C119" t="s">
        <v>13</v>
      </c>
      <c r="D119">
        <v>3.194</v>
      </c>
      <c r="E119">
        <v>2.738</v>
      </c>
      <c r="F119">
        <v>2.2370000000000001</v>
      </c>
      <c r="G119">
        <v>2.7519999999999998</v>
      </c>
      <c r="H119">
        <v>2.8460000000000001</v>
      </c>
      <c r="I119">
        <v>2.2810000000000001</v>
      </c>
      <c r="J119">
        <v>2.3159999999999998</v>
      </c>
      <c r="K119">
        <v>2.8929999999999998</v>
      </c>
      <c r="L119">
        <v>2.4529999999999998</v>
      </c>
      <c r="M119">
        <v>2.9870000000000001</v>
      </c>
      <c r="N119">
        <f t="shared" si="27"/>
        <v>2.6696999999999997</v>
      </c>
      <c r="O119">
        <f t="shared" si="28"/>
        <v>0.1</v>
      </c>
    </row>
    <row r="120" spans="1:17" x14ac:dyDescent="0.35">
      <c r="A120" t="s">
        <v>6</v>
      </c>
      <c r="B120">
        <v>50</v>
      </c>
      <c r="C120" t="s">
        <v>14</v>
      </c>
      <c r="D120">
        <v>-6.4489999999999998</v>
      </c>
      <c r="E120">
        <v>-6.327</v>
      </c>
      <c r="F120">
        <v>-5.7</v>
      </c>
      <c r="G120">
        <v>-5.9240000000000004</v>
      </c>
      <c r="H120">
        <v>-5.431</v>
      </c>
      <c r="I120">
        <v>-5.5890000000000004</v>
      </c>
      <c r="J120">
        <v>-5.8129999999999997</v>
      </c>
      <c r="K120">
        <v>-5.8319999999999999</v>
      </c>
      <c r="L120">
        <v>-5.7169999999999996</v>
      </c>
      <c r="M120">
        <v>-6.4359999999999999</v>
      </c>
      <c r="N120">
        <f t="shared" si="27"/>
        <v>-5.9218000000000002</v>
      </c>
      <c r="O120">
        <f t="shared" si="28"/>
        <v>0.11</v>
      </c>
    </row>
    <row r="121" spans="1:17" ht="15" thickBot="1" x14ac:dyDescent="0.4">
      <c r="A121" t="s">
        <v>10</v>
      </c>
      <c r="B121">
        <v>70</v>
      </c>
      <c r="C121" t="s">
        <v>16</v>
      </c>
      <c r="D121">
        <v>6.226</v>
      </c>
      <c r="E121">
        <v>6.85</v>
      </c>
      <c r="F121">
        <v>8.3580000000000005</v>
      </c>
      <c r="G121">
        <v>10.012</v>
      </c>
      <c r="H121">
        <v>8.93</v>
      </c>
      <c r="I121">
        <v>9.9060000000000006</v>
      </c>
      <c r="J121">
        <v>8.06</v>
      </c>
      <c r="K121">
        <v>9.1140000000000008</v>
      </c>
      <c r="L121">
        <v>6.3940000000000001</v>
      </c>
      <c r="M121">
        <v>7.29</v>
      </c>
      <c r="N121">
        <f t="shared" si="27"/>
        <v>8.1140000000000008</v>
      </c>
      <c r="O121">
        <f t="shared" si="28"/>
        <v>0.44</v>
      </c>
    </row>
    <row r="122" spans="1:17" ht="15" thickBot="1" x14ac:dyDescent="0.4">
      <c r="C122" t="s">
        <v>18</v>
      </c>
      <c r="D122">
        <f>(D118+D117+D116+D115)-(D119+D120+D121)</f>
        <v>-3.8319999999999972</v>
      </c>
      <c r="E122" t="s">
        <v>15</v>
      </c>
      <c r="F122" t="s">
        <v>15</v>
      </c>
      <c r="G122">
        <f t="shared" ref="G122:M122" si="29">(G118+G117+G116+G115)-(G119+G120+G121)</f>
        <v>-7.4340000000000011</v>
      </c>
      <c r="H122">
        <f t="shared" si="29"/>
        <v>-5.466000000000002</v>
      </c>
      <c r="I122">
        <f t="shared" si="29"/>
        <v>-6.6899999999999995</v>
      </c>
      <c r="J122">
        <f t="shared" si="29"/>
        <v>-5.1859999999999982</v>
      </c>
      <c r="K122">
        <f t="shared" si="29"/>
        <v>-7.6870000000000012</v>
      </c>
      <c r="L122">
        <f t="shared" si="29"/>
        <v>-4.4509999999999987</v>
      </c>
      <c r="M122">
        <f t="shared" si="29"/>
        <v>-4.21</v>
      </c>
      <c r="N122">
        <f>(N118+N117+N116+N115)-(N119+N120+N121)</f>
        <v>-5.3583250000000024</v>
      </c>
      <c r="O122">
        <f t="shared" si="28"/>
        <v>0.47</v>
      </c>
      <c r="P122">
        <v>-4.67</v>
      </c>
      <c r="Q122" s="1">
        <f>P122-N122</f>
        <v>0.68832500000000252</v>
      </c>
    </row>
    <row r="124" spans="1:17" x14ac:dyDescent="0.35">
      <c r="A124" t="s">
        <v>25</v>
      </c>
    </row>
    <row r="125" spans="1:17" x14ac:dyDescent="0.35">
      <c r="A125" t="s">
        <v>1</v>
      </c>
      <c r="B125" t="s">
        <v>2</v>
      </c>
      <c r="D125">
        <v>1</v>
      </c>
      <c r="E125">
        <v>2</v>
      </c>
      <c r="F125">
        <v>3</v>
      </c>
      <c r="G125">
        <v>4</v>
      </c>
      <c r="H125">
        <v>5</v>
      </c>
      <c r="I125">
        <v>6</v>
      </c>
      <c r="J125">
        <v>7</v>
      </c>
      <c r="K125">
        <v>8</v>
      </c>
      <c r="L125">
        <v>9</v>
      </c>
      <c r="M125">
        <v>10</v>
      </c>
      <c r="N125" t="s">
        <v>17</v>
      </c>
      <c r="O125" t="s">
        <v>3</v>
      </c>
      <c r="P125" t="s">
        <v>4</v>
      </c>
      <c r="Q125" t="s">
        <v>5</v>
      </c>
    </row>
    <row r="126" spans="1:17" x14ac:dyDescent="0.35">
      <c r="A126" t="s">
        <v>6</v>
      </c>
      <c r="B126">
        <v>50</v>
      </c>
      <c r="C126" t="s">
        <v>7</v>
      </c>
      <c r="D126">
        <v>38.277000000000001</v>
      </c>
      <c r="E126">
        <v>37.729999999999997</v>
      </c>
      <c r="F126">
        <v>37.643000000000001</v>
      </c>
      <c r="G126">
        <v>37.366999999999997</v>
      </c>
      <c r="H126">
        <v>37.445</v>
      </c>
      <c r="I126">
        <v>37.296999999999997</v>
      </c>
      <c r="J126">
        <v>37.664999999999999</v>
      </c>
      <c r="K126">
        <v>37.293999999999997</v>
      </c>
      <c r="L126">
        <v>37.457999999999998</v>
      </c>
      <c r="M126">
        <v>37.887</v>
      </c>
      <c r="N126">
        <f t="shared" ref="N126:N132" si="30">AVERAGE(D126:M126)</f>
        <v>37.60629999999999</v>
      </c>
      <c r="O126">
        <f t="shared" ref="O126:O133" si="31">ROUND(STDEV(D126:M126)/SQRT(10),2)</f>
        <v>0.1</v>
      </c>
    </row>
    <row r="127" spans="1:17" x14ac:dyDescent="0.35">
      <c r="A127" t="s">
        <v>6</v>
      </c>
      <c r="B127">
        <v>50</v>
      </c>
      <c r="C127" t="s">
        <v>8</v>
      </c>
      <c r="D127">
        <v>-6.8040000000000003</v>
      </c>
      <c r="E127">
        <v>-6.7990000000000004</v>
      </c>
      <c r="F127">
        <v>-6.8120000000000003</v>
      </c>
      <c r="G127">
        <v>-6.8620000000000001</v>
      </c>
      <c r="H127">
        <v>-6.835</v>
      </c>
      <c r="I127">
        <v>-6.7619999999999996</v>
      </c>
      <c r="J127">
        <v>-6.8390000000000004</v>
      </c>
      <c r="K127">
        <v>-6.7649999999999997</v>
      </c>
      <c r="L127">
        <v>-6.8209999999999997</v>
      </c>
      <c r="M127">
        <v>-6.8529999999999998</v>
      </c>
      <c r="N127">
        <f t="shared" si="30"/>
        <v>-6.8151999999999999</v>
      </c>
      <c r="O127">
        <f t="shared" si="31"/>
        <v>0.01</v>
      </c>
    </row>
    <row r="128" spans="1:17" x14ac:dyDescent="0.35">
      <c r="A128" t="s">
        <v>6</v>
      </c>
      <c r="B128">
        <v>50</v>
      </c>
      <c r="C128" t="s">
        <v>9</v>
      </c>
      <c r="D128">
        <v>-6.8609999999999998</v>
      </c>
      <c r="E128">
        <v>-6.1449999999999996</v>
      </c>
      <c r="F128">
        <v>-7.2279999999999998</v>
      </c>
      <c r="G128">
        <v>-6.4409999999999998</v>
      </c>
      <c r="H128">
        <v>-6.6840000000000002</v>
      </c>
      <c r="I128">
        <v>-7.3280000000000003</v>
      </c>
      <c r="J128">
        <v>-6.8239999999999998</v>
      </c>
      <c r="K128">
        <v>-6.7089999999999996</v>
      </c>
      <c r="L128">
        <v>-7.0730000000000004</v>
      </c>
      <c r="M128">
        <v>-6.8659999999999997</v>
      </c>
      <c r="N128">
        <f t="shared" si="30"/>
        <v>-6.8158999999999992</v>
      </c>
      <c r="O128">
        <f t="shared" si="31"/>
        <v>0.11</v>
      </c>
    </row>
    <row r="129" spans="1:17" x14ac:dyDescent="0.35">
      <c r="A129" t="s">
        <v>10</v>
      </c>
      <c r="B129">
        <v>50</v>
      </c>
      <c r="C129" t="s">
        <v>11</v>
      </c>
      <c r="D129" t="s">
        <v>15</v>
      </c>
      <c r="E129">
        <v>-26.300999999999998</v>
      </c>
      <c r="F129" t="s">
        <v>12</v>
      </c>
      <c r="G129">
        <v>-22.216000000000001</v>
      </c>
      <c r="H129" t="s">
        <v>12</v>
      </c>
      <c r="I129">
        <v>-28.077000000000002</v>
      </c>
      <c r="J129">
        <v>-25.965</v>
      </c>
      <c r="K129">
        <v>-25.052</v>
      </c>
      <c r="L129" t="s">
        <v>12</v>
      </c>
      <c r="M129" t="s">
        <v>12</v>
      </c>
      <c r="N129">
        <f t="shared" si="30"/>
        <v>-25.522199999999998</v>
      </c>
      <c r="O129">
        <f t="shared" si="31"/>
        <v>0.68</v>
      </c>
    </row>
    <row r="130" spans="1:17" x14ac:dyDescent="0.35">
      <c r="A130" t="s">
        <v>6</v>
      </c>
      <c r="B130">
        <v>50</v>
      </c>
      <c r="C130" t="s">
        <v>13</v>
      </c>
      <c r="D130">
        <v>2.556</v>
      </c>
      <c r="E130">
        <v>2.6669999999999998</v>
      </c>
      <c r="F130">
        <v>2.58</v>
      </c>
      <c r="G130">
        <v>2.556</v>
      </c>
      <c r="H130">
        <v>2.6160000000000001</v>
      </c>
      <c r="I130">
        <v>2.6440000000000001</v>
      </c>
      <c r="J130">
        <v>2.528</v>
      </c>
      <c r="K130">
        <v>2.597</v>
      </c>
      <c r="L130">
        <v>2.331</v>
      </c>
      <c r="M130">
        <v>2.64</v>
      </c>
      <c r="N130">
        <f t="shared" si="30"/>
        <v>2.5714999999999999</v>
      </c>
      <c r="O130">
        <f t="shared" si="31"/>
        <v>0.03</v>
      </c>
    </row>
    <row r="131" spans="1:17" x14ac:dyDescent="0.35">
      <c r="A131" t="s">
        <v>6</v>
      </c>
      <c r="B131">
        <v>50</v>
      </c>
      <c r="C131" t="s">
        <v>14</v>
      </c>
      <c r="D131">
        <v>-5.7720000000000002</v>
      </c>
      <c r="E131">
        <v>-6.4189999999999996</v>
      </c>
      <c r="F131">
        <v>-6.0279999999999996</v>
      </c>
      <c r="G131">
        <v>-6.1429999999999998</v>
      </c>
      <c r="H131">
        <v>-6.4569999999999999</v>
      </c>
      <c r="I131">
        <v>-6.4039999999999999</v>
      </c>
      <c r="J131">
        <v>-6.5810000000000004</v>
      </c>
      <c r="K131">
        <v>-6.4139999999999997</v>
      </c>
      <c r="L131">
        <v>-6.2530000000000001</v>
      </c>
      <c r="M131">
        <v>-6.3490000000000002</v>
      </c>
      <c r="N131">
        <f t="shared" si="30"/>
        <v>-6.2820000000000009</v>
      </c>
      <c r="O131">
        <f t="shared" si="31"/>
        <v>0.08</v>
      </c>
    </row>
    <row r="132" spans="1:17" ht="15" thickBot="1" x14ac:dyDescent="0.4">
      <c r="A132" t="s">
        <v>10</v>
      </c>
      <c r="B132">
        <v>70</v>
      </c>
      <c r="C132" t="s">
        <v>16</v>
      </c>
      <c r="D132">
        <v>9.5549999999999997</v>
      </c>
      <c r="E132">
        <v>8.7170000000000005</v>
      </c>
      <c r="F132">
        <v>6.3140000000000001</v>
      </c>
      <c r="G132">
        <v>6.2409999999999997</v>
      </c>
      <c r="H132">
        <v>9.1980000000000004</v>
      </c>
      <c r="I132">
        <v>6.3230000000000004</v>
      </c>
      <c r="J132">
        <v>5.5309999999999997</v>
      </c>
      <c r="K132">
        <v>6.1059999999999999</v>
      </c>
      <c r="L132">
        <v>6.21</v>
      </c>
      <c r="M132">
        <v>6.9359999999999999</v>
      </c>
      <c r="N132">
        <f t="shared" si="30"/>
        <v>7.1131000000000002</v>
      </c>
      <c r="O132">
        <f t="shared" si="31"/>
        <v>0.46</v>
      </c>
    </row>
    <row r="133" spans="1:17" ht="15" thickBot="1" x14ac:dyDescent="0.4">
      <c r="C133" t="s">
        <v>18</v>
      </c>
      <c r="D133" t="s">
        <v>15</v>
      </c>
      <c r="E133">
        <f t="shared" ref="E133:K133" si="32">(E129+E128+E127+E126)-(E130+E131+E132)</f>
        <v>-6.4800000000000013</v>
      </c>
      <c r="F133" t="s">
        <v>15</v>
      </c>
      <c r="G133">
        <f t="shared" si="32"/>
        <v>-0.80600000000000094</v>
      </c>
      <c r="H133" t="s">
        <v>15</v>
      </c>
      <c r="I133">
        <f t="shared" si="32"/>
        <v>-7.4330000000000052</v>
      </c>
      <c r="J133">
        <f t="shared" si="32"/>
        <v>-3.4409999999999998</v>
      </c>
      <c r="K133">
        <f t="shared" si="32"/>
        <v>-3.5209999999999995</v>
      </c>
      <c r="L133" t="s">
        <v>15</v>
      </c>
      <c r="M133" t="s">
        <v>15</v>
      </c>
      <c r="N133">
        <f>(N129+N128+N127+N126)-(N130+N131+N132)</f>
        <v>-4.9496000000000038</v>
      </c>
      <c r="O133">
        <f t="shared" si="31"/>
        <v>0.84</v>
      </c>
      <c r="P133">
        <v>-5.76</v>
      </c>
      <c r="Q133" s="1">
        <f>P133-N133</f>
        <v>-0.81039999999999601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2023-11-03T15:40:26Z</dcterms:created>
  <dcterms:modified xsi:type="dcterms:W3CDTF">2023-11-03T15:44:52Z</dcterms:modified>
</cp:coreProperties>
</file>