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ushuxian/Project/project/knowledge_model/model/"/>
    </mc:Choice>
  </mc:AlternateContent>
  <xr:revisionPtr revIDLastSave="0" documentId="13_ncr:1_{9FEE1D25-28B4-AD41-9E7C-906FC678D2BB}" xr6:coauthVersionLast="46" xr6:coauthVersionMax="46" xr10:uidLastSave="{00000000-0000-0000-0000-000000000000}"/>
  <bookViews>
    <workbookView xWindow="1120" yWindow="500" windowWidth="2768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8" i="1" l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8" i="1"/>
</calcChain>
</file>

<file path=xl/sharedStrings.xml><?xml version="1.0" encoding="utf-8"?>
<sst xmlns="http://schemas.openxmlformats.org/spreadsheetml/2006/main" count="46" uniqueCount="26">
  <si>
    <t>Row</t>
  </si>
  <si>
    <t>Anon Student Id</t>
  </si>
  <si>
    <t>Problem Name</t>
  </si>
  <si>
    <t>Correct First Attempt</t>
  </si>
  <si>
    <t>KC(Default)</t>
  </si>
  <si>
    <t>0I891Gg</t>
  </si>
  <si>
    <t>171017OL</t>
  </si>
  <si>
    <t>RATIO2-001</t>
  </si>
  <si>
    <t>RATIO2-074</t>
  </si>
  <si>
    <t>RATIO2-069</t>
  </si>
  <si>
    <t>RATIO2-188</t>
  </si>
  <si>
    <t>Calculate unit rate</t>
  </si>
  <si>
    <t>prior</t>
    <phoneticPr fontId="2" type="noConversion"/>
  </si>
  <si>
    <t>learns</t>
    <phoneticPr fontId="2" type="noConversion"/>
  </si>
  <si>
    <t xml:space="preserve">学习概率P(T) </t>
  </si>
  <si>
    <t>guesses</t>
    <phoneticPr fontId="2" type="noConversion"/>
  </si>
  <si>
    <t xml:space="preserve">猜测概率P(G) </t>
  </si>
  <si>
    <t>slips</t>
    <phoneticPr fontId="2" type="noConversion"/>
  </si>
  <si>
    <t xml:space="preserve">失误概率P(S) </t>
  </si>
  <si>
    <t>forgets</t>
    <phoneticPr fontId="2" type="noConversion"/>
  </si>
  <si>
    <t xml:space="preserve">遗忘概率P(F) </t>
  </si>
  <si>
    <r>
      <t>初始概率P(L</t>
    </r>
    <r>
      <rPr>
        <vertAlign val="subscript"/>
        <sz val="12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 xml:space="preserve">) </t>
    </r>
    <phoneticPr fontId="2" type="noConversion"/>
  </si>
  <si>
    <t>correct_predictions</t>
    <phoneticPr fontId="1" type="noConversion"/>
  </si>
  <si>
    <t>手动计算_correct</t>
    <phoneticPr fontId="1" type="noConversion"/>
  </si>
  <si>
    <t>state_predictions</t>
    <phoneticPr fontId="1" type="noConversion"/>
  </si>
  <si>
    <t>手动计算_state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</si>
</sst>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"/>
    <numFmt numFmtId="181" formatCode="0.00000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MicrosoftYaHeiLight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vertAlign val="subscript"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81" fontId="4" fillId="0" borderId="0" xfId="0" applyNumberFormat="1" applyFont="1"/>
    <xf numFmtId="0" fontId="3" fillId="3" borderId="1" xfId="0" applyFont="1" applyFill="1" applyBorder="1" applyAlignment="1">
      <alignment horizontal="center" vertical="top"/>
    </xf>
    <xf numFmtId="181" fontId="4" fillId="3" borderId="0" xfId="0" applyNumberFormat="1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I15" sqref="I15"/>
    </sheetView>
  </sheetViews>
  <sheetFormatPr baseColWidth="10" defaultColWidth="8.83203125" defaultRowHeight="17"/>
  <cols>
    <col min="1" max="1" width="9.1640625" style="3" bestFit="1" customWidth="1"/>
    <col min="2" max="2" width="17.5" style="3" bestFit="1" customWidth="1"/>
    <col min="3" max="3" width="14.1640625" style="3" bestFit="1" customWidth="1"/>
    <col min="4" max="4" width="24.33203125" style="3" bestFit="1" customWidth="1"/>
    <col min="5" max="5" width="22" style="3" bestFit="1" customWidth="1"/>
    <col min="6" max="6" width="22.1640625" style="3" hidden="1" customWidth="1"/>
    <col min="7" max="7" width="19.83203125" style="3" bestFit="1" customWidth="1"/>
    <col min="8" max="8" width="14.83203125" style="3" bestFit="1" customWidth="1"/>
    <col min="9" max="9" width="17.6640625" style="3" customWidth="1"/>
    <col min="10" max="10" width="13.83203125" style="3" bestFit="1" customWidth="1"/>
    <col min="11" max="11" width="11.5" style="3" bestFit="1" customWidth="1"/>
    <col min="12" max="16384" width="8.83203125" style="3"/>
  </cols>
  <sheetData>
    <row r="1" spans="1:11" s="1" customFormat="1" ht="24" customHeight="1">
      <c r="A1" s="4" t="s">
        <v>12</v>
      </c>
      <c r="B1" s="5" t="s">
        <v>21</v>
      </c>
      <c r="C1" s="6">
        <v>0.53254900883327705</v>
      </c>
    </row>
    <row r="2" spans="1:11" s="1" customFormat="1" ht="24" customHeight="1">
      <c r="A2" s="4" t="s">
        <v>13</v>
      </c>
      <c r="B2" s="5" t="s">
        <v>14</v>
      </c>
      <c r="C2" s="6">
        <v>1.3225800000000001E-3</v>
      </c>
    </row>
    <row r="3" spans="1:11" s="1" customFormat="1" ht="24" customHeight="1">
      <c r="A3" s="4" t="s">
        <v>15</v>
      </c>
      <c r="B3" s="5" t="s">
        <v>16</v>
      </c>
      <c r="C3" s="6">
        <v>0.31584888999999999</v>
      </c>
    </row>
    <row r="4" spans="1:11" s="1" customFormat="1" ht="24" customHeight="1">
      <c r="A4" s="4" t="s">
        <v>17</v>
      </c>
      <c r="B4" s="5" t="s">
        <v>18</v>
      </c>
      <c r="C4" s="6">
        <v>0.47342687</v>
      </c>
    </row>
    <row r="5" spans="1:11" s="1" customFormat="1" ht="24" customHeight="1">
      <c r="A5" s="4" t="s">
        <v>19</v>
      </c>
      <c r="B5" s="5" t="s">
        <v>20</v>
      </c>
      <c r="C5" s="6"/>
    </row>
    <row r="6" spans="1:11" s="1" customFormat="1" ht="24" customHeight="1"/>
    <row r="7" spans="1:1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22</v>
      </c>
      <c r="G7" s="8" t="s">
        <v>24</v>
      </c>
      <c r="H7" s="8" t="s">
        <v>25</v>
      </c>
      <c r="I7" s="2" t="s">
        <v>23</v>
      </c>
      <c r="J7" s="5"/>
      <c r="K7" s="6"/>
    </row>
    <row r="8" spans="1:11">
      <c r="A8" s="3">
        <v>113913</v>
      </c>
      <c r="B8" s="3" t="s">
        <v>5</v>
      </c>
      <c r="C8" s="3" t="s">
        <v>7</v>
      </c>
      <c r="D8" s="3">
        <v>1</v>
      </c>
      <c r="E8" s="3" t="s">
        <v>11</v>
      </c>
      <c r="F8" s="7">
        <v>0.42806987491471238</v>
      </c>
      <c r="G8" s="9">
        <v>0.53254900883327705</v>
      </c>
      <c r="H8" s="9">
        <f>C1</f>
        <v>0.53254900883327705</v>
      </c>
      <c r="I8" s="7">
        <f>IF(D8=1,(H8*(1-$C$4))/(H8*(1-$C$4)+(1-H8)*$C$3),(H8*$C$4)/(H8*$C$4+(1-H8)*(1-$C$3)))</f>
        <v>0.65509398053771473</v>
      </c>
      <c r="J8" s="5"/>
      <c r="K8" s="6"/>
    </row>
    <row r="9" spans="1:11">
      <c r="A9" s="3">
        <v>113923</v>
      </c>
      <c r="B9" s="3" t="s">
        <v>5</v>
      </c>
      <c r="C9" s="3" t="s">
        <v>7</v>
      </c>
      <c r="D9" s="3">
        <v>0</v>
      </c>
      <c r="E9" s="3" t="s">
        <v>11</v>
      </c>
      <c r="F9" s="7">
        <v>0.45398919480428279</v>
      </c>
      <c r="G9" s="9">
        <v>0.65555014361506903</v>
      </c>
      <c r="H9" s="9">
        <f>I8+(1-I8)*$C$2</f>
        <v>0.65555014634093511</v>
      </c>
      <c r="I9" s="7">
        <f>IF(D9=1,(H9*(1-$C$4))/(H9*(1-$C$4)+(1-H9)*$C$3),(H9*$C$4)/(H9*$C$4+(1-H9)*(1-$C$3)))</f>
        <v>0.56840460270508342</v>
      </c>
      <c r="J9" s="5"/>
      <c r="K9" s="6"/>
    </row>
    <row r="10" spans="1:11">
      <c r="A10" s="3">
        <v>113932</v>
      </c>
      <c r="B10" s="3" t="s">
        <v>5</v>
      </c>
      <c r="C10" s="3" t="s">
        <v>8</v>
      </c>
      <c r="D10" s="3">
        <v>0</v>
      </c>
      <c r="E10" s="3" t="s">
        <v>11</v>
      </c>
      <c r="F10" s="7">
        <v>0.43574580310253541</v>
      </c>
      <c r="G10" s="9">
        <v>0.5689754228606646</v>
      </c>
      <c r="H10" s="9">
        <f>I9+(1-I9)*$C$2</f>
        <v>0.56897542214563768</v>
      </c>
      <c r="I10" s="7">
        <f>IF(D10=1,(H10*(1-$C$4))/(H10*(1-$C$4)+(1-H10)*$C$3),(H10*$C$4)/(H10*$C$4+(1-H10)*(1-$C$3)))</f>
        <v>0.47738812549624549</v>
      </c>
      <c r="J10" s="5"/>
      <c r="K10" s="6"/>
    </row>
    <row r="11" spans="1:11">
      <c r="A11" s="3">
        <v>113940</v>
      </c>
      <c r="B11" s="3" t="s">
        <v>5</v>
      </c>
      <c r="C11" s="3" t="s">
        <v>8</v>
      </c>
      <c r="D11" s="3">
        <v>1</v>
      </c>
      <c r="E11" s="3" t="s">
        <v>11</v>
      </c>
      <c r="F11" s="7">
        <v>0.4165917927652551</v>
      </c>
      <c r="G11" s="9">
        <v>0.47807932615962251</v>
      </c>
      <c r="H11" s="9">
        <f>I10+(1-I10)*$C$2</f>
        <v>0.47807932150922666</v>
      </c>
      <c r="I11" s="7">
        <f>IF(D11=1,(H11*(1-$C$4))/(H11*(1-$C$4)+(1-H11)*$C$3),(H11*$C$4)/(H11*$C$4+(1-H11)*(1-$C$3)))</f>
        <v>0.60429353083820458</v>
      </c>
      <c r="J11" s="5"/>
      <c r="K11" s="6"/>
    </row>
    <row r="12" spans="1:11">
      <c r="A12" s="3">
        <v>113949</v>
      </c>
      <c r="B12" s="3" t="s">
        <v>5</v>
      </c>
      <c r="C12" s="3" t="s">
        <v>9</v>
      </c>
      <c r="D12" s="3">
        <v>1</v>
      </c>
      <c r="E12" s="3" t="s">
        <v>11</v>
      </c>
      <c r="F12" s="7">
        <v>0.44329846794901739</v>
      </c>
      <c r="G12" s="9">
        <v>0.60481688593538208</v>
      </c>
      <c r="H12" s="9">
        <f>I11+(1-I11)*$C$2</f>
        <v>0.60481688430018854</v>
      </c>
      <c r="I12" s="7">
        <f>IF(D12=1,(H12*(1-$C$4))/(H12*(1-$C$4)+(1-H12)*$C$3),(H12*$C$4)/(H12*$C$4+(1-H12)*(1-$C$3)))</f>
        <v>0.71843316101703281</v>
      </c>
    </row>
    <row r="13" spans="1:11">
      <c r="A13" s="3">
        <v>113957</v>
      </c>
      <c r="B13" s="3" t="s">
        <v>5</v>
      </c>
      <c r="C13" s="3" t="s">
        <v>9</v>
      </c>
      <c r="D13" s="3">
        <v>1</v>
      </c>
      <c r="E13" s="3" t="s">
        <v>11</v>
      </c>
      <c r="F13" s="7">
        <v>0.4673186428140188</v>
      </c>
      <c r="G13" s="9">
        <v>0.71880555456711881</v>
      </c>
      <c r="H13" s="9">
        <f>I12+(1-I12)*$C$2</f>
        <v>0.71880555568693494</v>
      </c>
      <c r="I13" s="7">
        <f>IF(D13=1,(H13*(1-$C$4))/(H13*(1-$C$4)+(1-H13)*$C$3),(H13*$C$4)/(H13*$C$4+(1-H13)*(1-$C$3)))</f>
        <v>0.80994776440217608</v>
      </c>
    </row>
    <row r="14" spans="1:11">
      <c r="A14" s="3">
        <v>1660187</v>
      </c>
      <c r="B14" s="3" t="s">
        <v>6</v>
      </c>
      <c r="C14" s="3" t="s">
        <v>7</v>
      </c>
      <c r="D14" s="3">
        <v>1</v>
      </c>
      <c r="E14" s="3" t="s">
        <v>11</v>
      </c>
      <c r="F14" s="7">
        <v>0.42806987491471238</v>
      </c>
      <c r="G14" s="9">
        <v>0.53254900883327783</v>
      </c>
      <c r="H14" s="9">
        <f>I13+(1-I13)*$C$2</f>
        <v>0.81019912368793301</v>
      </c>
      <c r="I14" s="7">
        <f>IF(D14=1,(H14*(1-$C$4))/(H14*(1-$C$4)+(1-H14)*$C$3),(H14*$C$4)/(H14*$C$4+(1-H14)*(1-$C$3)))</f>
        <v>0.87679578689306237</v>
      </c>
    </row>
    <row r="15" spans="1:11">
      <c r="A15" s="3">
        <v>1660197</v>
      </c>
      <c r="B15" s="3" t="s">
        <v>6</v>
      </c>
      <c r="C15" s="3" t="s">
        <v>7</v>
      </c>
      <c r="D15" s="3">
        <v>0</v>
      </c>
      <c r="E15" s="3" t="s">
        <v>11</v>
      </c>
      <c r="F15" s="7">
        <v>0.45398919480428279</v>
      </c>
      <c r="G15" s="9">
        <v>0.65555014361506903</v>
      </c>
      <c r="H15" s="9">
        <f>I14+(1-I14)*$C$2</f>
        <v>0.87695873432123339</v>
      </c>
      <c r="I15" s="7">
        <f>IF(D15=1,(H15*(1-$C$4))/(H15*(1-$C$4)+(1-H15)*$C$3),(H15*$C$4)/(H15*$C$4+(1-H15)*(1-$C$3)))</f>
        <v>0.83142478204188819</v>
      </c>
    </row>
    <row r="16" spans="1:11">
      <c r="A16" s="3">
        <v>1660205</v>
      </c>
      <c r="B16" s="3" t="s">
        <v>6</v>
      </c>
      <c r="C16" s="3" t="s">
        <v>10</v>
      </c>
      <c r="D16" s="3">
        <v>1</v>
      </c>
      <c r="E16" s="3" t="s">
        <v>11</v>
      </c>
      <c r="F16" s="7">
        <v>0.43574580310253541</v>
      </c>
      <c r="G16" s="9">
        <v>0.5689754228606646</v>
      </c>
      <c r="H16" s="9">
        <f>I15+(1-I15)*$C$2</f>
        <v>0.83164773625365518</v>
      </c>
      <c r="I16" s="7">
        <f>IF(D16=1,(H16*(1-$C$4))/(H16*(1-$C$4)+(1-H16)*$C$3),(H16*$C$4)/(H16*$C$4+(1-H16)*(1-$C$3)))</f>
        <v>0.89172434155306668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2021-06-01T07:34:42Z</dcterms:created>
  <dcterms:modified xsi:type="dcterms:W3CDTF">2021-06-01T09:38:30Z</dcterms:modified>
</cp:coreProperties>
</file>