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ushuxian/Project/project/knowledge_model/model/test/"/>
    </mc:Choice>
  </mc:AlternateContent>
  <xr:revisionPtr revIDLastSave="0" documentId="13_ncr:1_{ACE6D934-0ECC-6447-8623-F68CB0817717}" xr6:coauthVersionLast="46" xr6:coauthVersionMax="46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1" r:id="rId1"/>
    <sheet name="Sheet2" sheetId="2" r:id="rId2"/>
    <sheet name="first10模型对比" sheetId="3" r:id="rId3"/>
    <sheet name="first10评估对比" sheetId="7" r:id="rId4"/>
    <sheet name="遗忘模型计算" sheetId="4" r:id="rId5"/>
  </sheets>
  <externalReferences>
    <externalReference r:id="rId6"/>
  </externalReferences>
  <definedNames>
    <definedName name="_xlnm._FilterDatabase" localSheetId="1" hidden="1">Sheet2!$A$7:$I$57</definedName>
    <definedName name="_xlnm._FilterDatabase" localSheetId="4" hidden="1">遗忘模型计算!$A$7:$I$57</definedName>
  </definedNames>
  <calcPr calcId="191029"/>
</workbook>
</file>

<file path=xl/calcChain.xml><?xml version="1.0" encoding="utf-8"?>
<calcChain xmlns="http://schemas.openxmlformats.org/spreadsheetml/2006/main">
  <c r="H9" i="4" l="1"/>
  <c r="I9" i="4"/>
  <c r="H48" i="4"/>
  <c r="I48" i="4" s="1"/>
  <c r="H49" i="4" s="1"/>
  <c r="I49" i="4" s="1"/>
  <c r="H50" i="4" s="1"/>
  <c r="I50" i="4" s="1"/>
  <c r="H51" i="4" s="1"/>
  <c r="I51" i="4" s="1"/>
  <c r="H52" i="4" s="1"/>
  <c r="I52" i="4" s="1"/>
  <c r="H53" i="4" s="1"/>
  <c r="I53" i="4" s="1"/>
  <c r="H54" i="4" s="1"/>
  <c r="I54" i="4" s="1"/>
  <c r="H55" i="4" s="1"/>
  <c r="I55" i="4" s="1"/>
  <c r="H56" i="4" s="1"/>
  <c r="I56" i="4" s="1"/>
  <c r="H57" i="4" s="1"/>
  <c r="I57" i="4" s="1"/>
  <c r="H18" i="4"/>
  <c r="I18" i="4" s="1"/>
  <c r="H19" i="4" s="1"/>
  <c r="I19" i="4" s="1"/>
  <c r="H20" i="4" s="1"/>
  <c r="I20" i="4" s="1"/>
  <c r="H21" i="4" s="1"/>
  <c r="I21" i="4" s="1"/>
  <c r="H22" i="4" s="1"/>
  <c r="I22" i="4" s="1"/>
  <c r="H23" i="4" s="1"/>
  <c r="I23" i="4" s="1"/>
  <c r="H24" i="4" s="1"/>
  <c r="I24" i="4" s="1"/>
  <c r="H25" i="4" s="1"/>
  <c r="I25" i="4" s="1"/>
  <c r="H26" i="4" s="1"/>
  <c r="I26" i="4" s="1"/>
  <c r="H27" i="4" s="1"/>
  <c r="I27" i="4" s="1"/>
  <c r="H28" i="4" s="1"/>
  <c r="I28" i="4" s="1"/>
  <c r="H29" i="4" s="1"/>
  <c r="I29" i="4" s="1"/>
  <c r="H30" i="4" s="1"/>
  <c r="I30" i="4" s="1"/>
  <c r="H31" i="4" s="1"/>
  <c r="I31" i="4" s="1"/>
  <c r="H32" i="4" s="1"/>
  <c r="I32" i="4" s="1"/>
  <c r="H33" i="4" s="1"/>
  <c r="I33" i="4" s="1"/>
  <c r="H34" i="4" s="1"/>
  <c r="I34" i="4" s="1"/>
  <c r="H35" i="4" s="1"/>
  <c r="I35" i="4" s="1"/>
  <c r="H36" i="4" s="1"/>
  <c r="I36" i="4" s="1"/>
  <c r="H37" i="4" s="1"/>
  <c r="I37" i="4" s="1"/>
  <c r="H38" i="4" s="1"/>
  <c r="I38" i="4" s="1"/>
  <c r="H39" i="4" s="1"/>
  <c r="I39" i="4" s="1"/>
  <c r="H40" i="4" s="1"/>
  <c r="I40" i="4" s="1"/>
  <c r="H41" i="4" s="1"/>
  <c r="I41" i="4" s="1"/>
  <c r="H42" i="4" s="1"/>
  <c r="I42" i="4" s="1"/>
  <c r="H43" i="4" s="1"/>
  <c r="I43" i="4" s="1"/>
  <c r="H44" i="4" s="1"/>
  <c r="I44" i="4" s="1"/>
  <c r="H45" i="4" s="1"/>
  <c r="I45" i="4" s="1"/>
  <c r="H46" i="4" s="1"/>
  <c r="I46" i="4" s="1"/>
  <c r="H47" i="4" s="1"/>
  <c r="I47" i="4" s="1"/>
  <c r="H8" i="4"/>
  <c r="I8" i="4" s="1"/>
  <c r="H48" i="2"/>
  <c r="H18" i="2"/>
  <c r="H8" i="2"/>
  <c r="I8" i="2" s="1"/>
  <c r="H9" i="2" s="1"/>
  <c r="I9" i="2" s="1"/>
  <c r="H10" i="2" s="1"/>
  <c r="I10" i="2" s="1"/>
  <c r="H11" i="2" s="1"/>
  <c r="I11" i="2" s="1"/>
  <c r="H12" i="2" s="1"/>
  <c r="I12" i="2" s="1"/>
  <c r="H13" i="2" s="1"/>
  <c r="I13" i="2" s="1"/>
  <c r="H14" i="2" s="1"/>
  <c r="I14" i="2" s="1"/>
  <c r="H15" i="2" s="1"/>
  <c r="I15" i="2" s="1"/>
  <c r="H16" i="2" s="1"/>
  <c r="I16" i="2" s="1"/>
  <c r="H17" i="2" s="1"/>
  <c r="I17" i="2" s="1"/>
  <c r="I18" i="2" s="1"/>
  <c r="H19" i="2" s="1"/>
  <c r="I19" i="2" s="1"/>
  <c r="H20" i="2" s="1"/>
  <c r="I20" i="2" s="1"/>
  <c r="H21" i="2" s="1"/>
  <c r="I21" i="2" s="1"/>
  <c r="H22" i="2" s="1"/>
  <c r="I22" i="2" s="1"/>
  <c r="H23" i="2" s="1"/>
  <c r="I23" i="2" s="1"/>
  <c r="H24" i="2" s="1"/>
  <c r="I24" i="2" s="1"/>
  <c r="H25" i="2" s="1"/>
  <c r="I25" i="2" s="1"/>
  <c r="H26" i="2" s="1"/>
  <c r="I26" i="2" s="1"/>
  <c r="H27" i="2" s="1"/>
  <c r="I27" i="2" s="1"/>
  <c r="H28" i="2" s="1"/>
  <c r="I28" i="2" s="1"/>
  <c r="H29" i="2" s="1"/>
  <c r="I29" i="2" s="1"/>
  <c r="H30" i="2" s="1"/>
  <c r="I30" i="2" s="1"/>
  <c r="H31" i="2" s="1"/>
  <c r="I31" i="2" s="1"/>
  <c r="H32" i="2" s="1"/>
  <c r="I32" i="2" s="1"/>
  <c r="H33" i="2" s="1"/>
  <c r="I33" i="2" s="1"/>
  <c r="H34" i="2" s="1"/>
  <c r="I34" i="2" s="1"/>
  <c r="H35" i="2" s="1"/>
  <c r="I35" i="2" s="1"/>
  <c r="H36" i="2" s="1"/>
  <c r="I36" i="2" s="1"/>
  <c r="H37" i="2" s="1"/>
  <c r="I37" i="2" s="1"/>
  <c r="H38" i="2" s="1"/>
  <c r="I38" i="2" s="1"/>
  <c r="H39" i="2" s="1"/>
  <c r="I39" i="2" s="1"/>
  <c r="H40" i="2" s="1"/>
  <c r="I40" i="2" s="1"/>
  <c r="H41" i="2" s="1"/>
  <c r="I41" i="2" s="1"/>
  <c r="H42" i="2" s="1"/>
  <c r="I42" i="2" s="1"/>
  <c r="H43" i="2" s="1"/>
  <c r="I43" i="2" s="1"/>
  <c r="H44" i="2" s="1"/>
  <c r="I44" i="2" s="1"/>
  <c r="H45" i="2" s="1"/>
  <c r="I45" i="2" s="1"/>
  <c r="H46" i="2" s="1"/>
  <c r="I46" i="2" s="1"/>
  <c r="H47" i="2" s="1"/>
  <c r="I47" i="2" s="1"/>
  <c r="I8" i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8" i="1"/>
  <c r="H10" i="4" l="1"/>
  <c r="I10" i="4" s="1"/>
  <c r="H11" i="4" s="1"/>
  <c r="I11" i="4" s="1"/>
  <c r="H12" i="4" s="1"/>
  <c r="I12" i="4" s="1"/>
  <c r="H13" i="4" s="1"/>
  <c r="I13" i="4" s="1"/>
  <c r="H14" i="4" s="1"/>
  <c r="I14" i="4" s="1"/>
  <c r="H15" i="4" s="1"/>
  <c r="I15" i="4" s="1"/>
  <c r="H16" i="4" s="1"/>
  <c r="I16" i="4" s="1"/>
  <c r="H17" i="4" s="1"/>
  <c r="I17" i="4" s="1"/>
  <c r="I48" i="2"/>
  <c r="H49" i="2" s="1"/>
  <c r="I49" i="2" s="1"/>
  <c r="H50" i="2" s="1"/>
  <c r="I50" i="2" s="1"/>
  <c r="H51" i="2" s="1"/>
  <c r="I51" i="2" s="1"/>
  <c r="H52" i="2" s="1"/>
  <c r="I52" i="2" s="1"/>
  <c r="H53" i="2" s="1"/>
  <c r="I53" i="2" s="1"/>
  <c r="H54" i="2" s="1"/>
  <c r="I54" i="2" s="1"/>
  <c r="H55" i="2" s="1"/>
  <c r="I55" i="2" s="1"/>
  <c r="H56" i="2" s="1"/>
  <c r="I56" i="2" s="1"/>
  <c r="H57" i="2" s="1"/>
  <c r="I57" i="2" s="1"/>
</calcChain>
</file>

<file path=xl/sharedStrings.xml><?xml version="1.0" encoding="utf-8"?>
<sst xmlns="http://schemas.openxmlformats.org/spreadsheetml/2006/main" count="685" uniqueCount="116">
  <si>
    <t>Row</t>
  </si>
  <si>
    <t>Anon Student Id</t>
  </si>
  <si>
    <t>Problem Name</t>
  </si>
  <si>
    <t>Correct First Attempt</t>
  </si>
  <si>
    <t>KC(Default)</t>
  </si>
  <si>
    <t>0I891Gg</t>
  </si>
  <si>
    <t>171017OL</t>
  </si>
  <si>
    <t>RATIO2-001</t>
  </si>
  <si>
    <t>RATIO2-074</t>
  </si>
  <si>
    <t>RATIO2-069</t>
  </si>
  <si>
    <t>RATIO2-188</t>
  </si>
  <si>
    <t>Calculate unit rate</t>
  </si>
  <si>
    <t>prior</t>
    <phoneticPr fontId="2" type="noConversion"/>
  </si>
  <si>
    <t>learns</t>
    <phoneticPr fontId="2" type="noConversion"/>
  </si>
  <si>
    <t xml:space="preserve">学习概率P(T) </t>
  </si>
  <si>
    <t>guesses</t>
    <phoneticPr fontId="2" type="noConversion"/>
  </si>
  <si>
    <t xml:space="preserve">猜测概率P(G) </t>
  </si>
  <si>
    <t>slips</t>
    <phoneticPr fontId="2" type="noConversion"/>
  </si>
  <si>
    <t xml:space="preserve">失误概率P(S) </t>
  </si>
  <si>
    <t>forgets</t>
    <phoneticPr fontId="2" type="noConversion"/>
  </si>
  <si>
    <t xml:space="preserve">遗忘概率P(F) </t>
  </si>
  <si>
    <r>
      <t>初始概率P(L</t>
    </r>
    <r>
      <rPr>
        <vertAlign val="subscript"/>
        <sz val="12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 xml:space="preserve">) </t>
    </r>
    <phoneticPr fontId="2" type="noConversion"/>
  </si>
  <si>
    <t>correct_predictions</t>
    <phoneticPr fontId="1" type="noConversion"/>
  </si>
  <si>
    <t>手动计算_correct</t>
    <phoneticPr fontId="1" type="noConversion"/>
  </si>
  <si>
    <t>state_predictions</t>
    <phoneticPr fontId="1" type="noConversion"/>
  </si>
  <si>
    <t>手动计算_state</t>
    <phoneticPr fontId="1" type="noConversion"/>
  </si>
  <si>
    <t>correct_predictions</t>
  </si>
  <si>
    <t>state_predictions</t>
  </si>
  <si>
    <t>3cjD21W</t>
  </si>
  <si>
    <t>RATIO2-071</t>
  </si>
  <si>
    <t>RATIO2-099</t>
  </si>
  <si>
    <t>RATIO2-177</t>
  </si>
  <si>
    <t>RATIO2-078</t>
  </si>
  <si>
    <t>4gJnw14</t>
  </si>
  <si>
    <t>RATIO2-127</t>
  </si>
  <si>
    <t>RATIO2-140</t>
  </si>
  <si>
    <t>RATIO2-061</t>
  </si>
  <si>
    <t>RATIO2-106</t>
  </si>
  <si>
    <t>RATIO2-022</t>
  </si>
  <si>
    <t>RATIO2-180</t>
  </si>
  <si>
    <t>RATIO2-149</t>
  </si>
  <si>
    <t>RATIO2-003</t>
  </si>
  <si>
    <t>RATIO2-156</t>
  </si>
  <si>
    <t>RATIO2-062</t>
  </si>
  <si>
    <t>RATIO2-131</t>
  </si>
  <si>
    <t>RATIO2-144</t>
  </si>
  <si>
    <t>RATIO2-130</t>
  </si>
  <si>
    <t>745Yh</t>
  </si>
  <si>
    <t>RATIO2-012</t>
  </si>
  <si>
    <t>RATIO2-054</t>
  </si>
  <si>
    <t>RATIO2-029</t>
  </si>
  <si>
    <t>RATIO2-109</t>
  </si>
  <si>
    <t>拟合参数</t>
    <phoneticPr fontId="2" type="noConversion"/>
  </si>
  <si>
    <t>forgets=True</t>
    <phoneticPr fontId="2" type="noConversion"/>
  </si>
  <si>
    <t>forgets=True,
multigs=True</t>
    <phoneticPr fontId="2" type="noConversion"/>
  </si>
  <si>
    <t>forgets=True,
multilearn=True</t>
    <phoneticPr fontId="2" type="noConversion"/>
  </si>
  <si>
    <t>forgets=True,
multigs=True,
multilearn=True</t>
    <phoneticPr fontId="2" type="noConversion"/>
  </si>
  <si>
    <t>所有用户共用一个prior
所有用户共用一个learns
所有用户共用一个forgets
所有用户共用一个guesses
所有用户共用一个slips</t>
    <phoneticPr fontId="2" type="noConversion"/>
  </si>
  <si>
    <r>
      <t xml:space="preserve">所有用户共用一个prior
所有用户共用一个learns
所有用户共用一个forgets
</t>
    </r>
    <r>
      <rPr>
        <sz val="12"/>
        <color theme="4"/>
        <rFont val="苹方-简 常规体"/>
        <charset val="134"/>
      </rPr>
      <t>每个题目生成一个guesses
每个题目生成一个slips</t>
    </r>
    <phoneticPr fontId="2" type="noConversion"/>
  </si>
  <si>
    <r>
      <t xml:space="preserve">所有用户共用一个prior
</t>
    </r>
    <r>
      <rPr>
        <sz val="12"/>
        <color theme="4"/>
        <rFont val="苹方-简 常规体"/>
        <charset val="134"/>
      </rPr>
      <t xml:space="preserve">每个题目生成一个learns
每个题目生成一个forgets
</t>
    </r>
    <r>
      <rPr>
        <sz val="12"/>
        <color theme="1"/>
        <rFont val="苹方-简 常规体"/>
        <charset val="134"/>
      </rPr>
      <t>所有用户共用一个guesses
所有用户共用一个slips</t>
    </r>
    <phoneticPr fontId="2" type="noConversion"/>
  </si>
  <si>
    <r>
      <t xml:space="preserve">所有用户共用一个prior
</t>
    </r>
    <r>
      <rPr>
        <sz val="12"/>
        <color theme="4"/>
        <rFont val="苹方-简 常规体"/>
        <charset val="134"/>
      </rPr>
      <t>每个题目生成一个learns
每个题目生成一个forgets
每个题目生成一个guesses
每个题目生成一个slips</t>
    </r>
    <phoneticPr fontId="2" type="noConversion"/>
  </si>
  <si>
    <r>
      <t xml:space="preserve">所有用户共用一个prior
</t>
    </r>
    <r>
      <rPr>
        <sz val="12"/>
        <color theme="4"/>
        <rFont val="苹方-简 常规体"/>
        <charset val="134"/>
      </rPr>
      <t>每个用户生成一个learns
每个用户生成一个forgets
每个题目生成一个guesses
每个题目生成一个slips</t>
    </r>
    <phoneticPr fontId="2" type="noConversion"/>
  </si>
  <si>
    <t>所有用户共用一个prior
所有用户共用一个learns
所有用户共用一个guesses
所有用户共用一个slips</t>
    <phoneticPr fontId="2" type="noConversion"/>
  </si>
  <si>
    <r>
      <t xml:space="preserve">所有用户共用一个prior
所有用户共用一个learns
</t>
    </r>
    <r>
      <rPr>
        <sz val="12"/>
        <color theme="4"/>
        <rFont val="苹方-简 常规体"/>
        <charset val="134"/>
      </rPr>
      <t>每个用户生成一个guesses
每个用户生成一个slips</t>
    </r>
    <phoneticPr fontId="2" type="noConversion"/>
  </si>
  <si>
    <t>★</t>
    <phoneticPr fontId="2" type="noConversion"/>
  </si>
  <si>
    <t>★★★★★</t>
    <phoneticPr fontId="2" type="noConversion"/>
  </si>
  <si>
    <t>★★</t>
    <phoneticPr fontId="2" type="noConversion"/>
  </si>
  <si>
    <t>★★★</t>
    <phoneticPr fontId="2" type="noConversion"/>
  </si>
  <si>
    <r>
      <rPr>
        <i/>
        <sz val="11"/>
        <color theme="1" tint="0.499984740745262"/>
        <rFont val="Cambria"/>
        <family val="1"/>
      </rPr>
      <t xml:space="preserve"> * </t>
    </r>
    <r>
      <rPr>
        <i/>
        <sz val="11"/>
        <color theme="1" tint="0.499984740745262"/>
        <rFont val="PingFang SC"/>
        <family val="2"/>
        <charset val="134"/>
      </rPr>
      <t>不同的拟合参数将影响模型的拟合时间成本和算力开销，模型下对每个用户生成单独参数情况下、未学习某个知识点的用户如果参与了学习预测准确率将不准确。</t>
    </r>
    <phoneticPr fontId="1" type="noConversion"/>
  </si>
  <si>
    <t>multigs='user_id'</t>
  </si>
  <si>
    <t>forgets=True,
multigs=True,
multilearn='user_id'</t>
  </si>
  <si>
    <t>chapter_data_cnt</t>
  </si>
  <si>
    <t>num_fits</t>
  </si>
  <si>
    <t>auc</t>
  </si>
  <si>
    <t>rmse</t>
  </si>
  <si>
    <t>accuracy</t>
  </si>
  <si>
    <t>mae</t>
  </si>
  <si>
    <t>返回模型参数
（同一个知识点）</t>
    <phoneticPr fontId="2" type="noConversion"/>
  </si>
  <si>
    <t>≈ 60KB</t>
  </si>
  <si>
    <t>≈ 26MB</t>
  </si>
  <si>
    <t>≈ 35KB</t>
  </si>
  <si>
    <t>≈ 70KB</t>
  </si>
  <si>
    <t>≈ 63KB</t>
  </si>
  <si>
    <t>≈ 32MB</t>
  </si>
  <si>
    <t>≈ 28MB</t>
  </si>
  <si>
    <t>model1</t>
  </si>
  <si>
    <t>model2</t>
  </si>
  <si>
    <t>model3</t>
  </si>
  <si>
    <t>model4</t>
  </si>
  <si>
    <t>model5</t>
  </si>
  <si>
    <t>model6</t>
  </si>
  <si>
    <t>model7</t>
  </si>
  <si>
    <t>auc</t>
    <phoneticPr fontId="1" type="noConversion"/>
  </si>
  <si>
    <t>rmse</t>
    <phoneticPr fontId="1" type="noConversion"/>
  </si>
  <si>
    <t>mae</t>
    <phoneticPr fontId="1" type="noConversion"/>
  </si>
  <si>
    <t>fits</t>
    <phoneticPr fontId="1" type="noConversion"/>
  </si>
  <si>
    <t>model</t>
    <phoneticPr fontId="1" type="noConversion"/>
  </si>
  <si>
    <t>评估指标(30次交叉验证)_Acuracy</t>
    <phoneticPr fontId="2" type="noConversion"/>
  </si>
  <si>
    <t>评估指标(30次交叉验证)_Mae</t>
    <phoneticPr fontId="2" type="noConversion"/>
  </si>
  <si>
    <t>模型大小
（一个知识点、30次交叉验证）</t>
    <phoneticPr fontId="2" type="noConversion"/>
  </si>
  <si>
    <t>☆☆☆☆☆</t>
    <phoneticPr fontId="2" type="noConversion"/>
  </si>
  <si>
    <t>☆☆☆☆</t>
    <phoneticPr fontId="2" type="noConversion"/>
  </si>
  <si>
    <t>☆☆☆</t>
    <phoneticPr fontId="2" type="noConversion"/>
  </si>
  <si>
    <t>☆☆</t>
    <phoneticPr fontId="2" type="noConversion"/>
  </si>
  <si>
    <t>☆</t>
    <phoneticPr fontId="2" type="noConversion"/>
  </si>
  <si>
    <t>model1(标准模型1)</t>
    <phoneticPr fontId="2" type="noConversion"/>
  </si>
  <si>
    <t>model2(标准模型2)</t>
    <phoneticPr fontId="2" type="noConversion"/>
  </si>
  <si>
    <t>model3(遗忘模型1)</t>
    <phoneticPr fontId="2" type="noConversion"/>
  </si>
  <si>
    <t>model4(遗忘模型2)</t>
    <phoneticPr fontId="2" type="noConversion"/>
  </si>
  <si>
    <t>model5(遗忘模型3)</t>
    <phoneticPr fontId="2" type="noConversion"/>
  </si>
  <si>
    <t>model6(遗忘模型4)</t>
    <phoneticPr fontId="2" type="noConversion"/>
  </si>
  <si>
    <t>model7(遗忘模型5)</t>
    <phoneticPr fontId="2" type="noConversion"/>
  </si>
  <si>
    <t>鲁棒性
(星多表示好)</t>
    <phoneticPr fontId="2" type="noConversion"/>
  </si>
  <si>
    <t>拟合时间成本
(星多表示时间成本低)</t>
    <phoneticPr fontId="2" type="noConversion"/>
  </si>
  <si>
    <t>评估指标(第30次交叉验证)_Auc</t>
    <phoneticPr fontId="2" type="noConversion"/>
  </si>
  <si>
    <t>评估指标(第30次交叉验证)_Rmse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</si>
</sst>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"/>
    <numFmt numFmtId="177" formatCode="0.00000"/>
    <numFmt numFmtId="178" formatCode="0.0000"/>
    <numFmt numFmtId="179" formatCode="0.00000000000000_ "/>
  </numFmts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MicrosoftYaHeiLight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vertAlign val="subscript"/>
      <sz val="12"/>
      <color theme="1"/>
      <name val="微软雅黑"/>
      <family val="2"/>
      <charset val="134"/>
    </font>
    <font>
      <sz val="11"/>
      <color theme="1"/>
      <name val="苹方-简 常规体"/>
      <family val="3"/>
      <charset val="134"/>
    </font>
    <font>
      <sz val="12"/>
      <color theme="4"/>
      <name val="苹方-简 常规体"/>
      <charset val="134"/>
    </font>
    <font>
      <sz val="12"/>
      <color theme="1"/>
      <name val="苹方-简 常规体"/>
      <charset val="134"/>
    </font>
    <font>
      <b/>
      <sz val="11"/>
      <color theme="1"/>
      <name val="苹方-简 常规体"/>
      <charset val="134"/>
    </font>
    <font>
      <b/>
      <sz val="12"/>
      <color theme="1"/>
      <name val="苹方-简 常规体"/>
      <charset val="134"/>
    </font>
    <font>
      <i/>
      <sz val="11"/>
      <color theme="1" tint="0.499984740745262"/>
      <name val="苹方-简 常规体"/>
      <charset val="134"/>
    </font>
    <font>
      <sz val="20"/>
      <color theme="1" tint="0.499984740745262"/>
      <name val="Segoe UI Symbol"/>
      <family val="2"/>
    </font>
    <font>
      <i/>
      <sz val="11"/>
      <color theme="1" tint="0.499984740745262"/>
      <name val="Cambria"/>
      <family val="1"/>
    </font>
    <font>
      <i/>
      <sz val="11"/>
      <color theme="1" tint="0.499984740745262"/>
      <name val="PingFang SC"/>
      <family val="2"/>
      <charset val="134"/>
    </font>
    <font>
      <i/>
      <sz val="11"/>
      <color theme="1" tint="0.499984740745262"/>
      <name val="苹方-简 常规体"/>
      <family val="1"/>
      <charset val="134"/>
    </font>
    <font>
      <sz val="11"/>
      <color theme="1"/>
      <name val="PingFang SC"/>
      <family val="2"/>
      <charset val="134"/>
    </font>
    <font>
      <sz val="9"/>
      <color theme="1"/>
      <name val="苹方-简 常规体"/>
      <charset val="134"/>
    </font>
    <font>
      <sz val="20"/>
      <color theme="4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/>
    <xf numFmtId="0" fontId="3" fillId="3" borderId="1" xfId="0" applyFont="1" applyFill="1" applyBorder="1" applyAlignment="1">
      <alignment horizontal="center" vertical="top"/>
    </xf>
    <xf numFmtId="177" fontId="4" fillId="3" borderId="0" xfId="0" applyNumberFormat="1" applyFont="1" applyFill="1"/>
    <xf numFmtId="0" fontId="4" fillId="3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179" fontId="0" fillId="0" borderId="0" xfId="0" applyNumberFormat="1"/>
    <xf numFmtId="0" fontId="17" fillId="0" borderId="0" xfId="0" applyFont="1" applyAlignment="1">
      <alignment vertical="center"/>
    </xf>
    <xf numFmtId="0" fontId="16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178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2"/>
    </xf>
    <xf numFmtId="178" fontId="13" fillId="0" borderId="2" xfId="0" applyNumberFormat="1" applyFont="1" applyBorder="1" applyAlignment="1">
      <alignment horizontal="left" vertical="center" indent="2"/>
    </xf>
    <xf numFmtId="0" fontId="18" fillId="0" borderId="0" xfId="0" applyFont="1"/>
    <xf numFmtId="0" fontId="18" fillId="0" borderId="0" xfId="0" applyFont="1" applyAlignment="1">
      <alignment horizontal="center"/>
    </xf>
    <xf numFmtId="178" fontId="18" fillId="0" borderId="0" xfId="0" applyNumberFormat="1" applyFont="1"/>
    <xf numFmtId="0" fontId="11" fillId="2" borderId="2" xfId="0" applyFont="1" applyFill="1" applyBorder="1" applyAlignment="1">
      <alignment horizontal="center" vertical="center" wrapText="1"/>
    </xf>
    <xf numFmtId="178" fontId="19" fillId="0" borderId="2" xfId="0" applyNumberFormat="1" applyFont="1" applyBorder="1" applyAlignment="1">
      <alignment horizontal="left" vertical="center" indent="2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r>
              <a:rPr lang="en-US" altLang="zh-CN" sz="1600" b="1"/>
              <a:t>First10</a:t>
            </a:r>
            <a:r>
              <a:rPr lang="zh-CN" altLang="en-US" sz="1600" b="1"/>
              <a:t>知识点</a:t>
            </a:r>
            <a:r>
              <a:rPr lang="en-US" altLang="zh-CN" sz="1600" b="1"/>
              <a:t>30</a:t>
            </a:r>
            <a:r>
              <a:rPr lang="zh-CN" altLang="en-US" sz="1600" b="1"/>
              <a:t>次交叉验证在不同模型下的</a:t>
            </a:r>
            <a:r>
              <a:rPr lang="en-US" sz="1600" b="1"/>
              <a:t>AUC表现情况</a:t>
            </a:r>
            <a:endParaRPr lang="zh-CN" sz="1600" b="1"/>
          </a:p>
        </c:rich>
      </c:tx>
      <c:layout>
        <c:manualLayout>
          <c:xMode val="edge"/>
          <c:yMode val="edge"/>
          <c:x val="0.24753338314462517"/>
          <c:y val="9.90099009900990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PingFang SC Light" panose="020B0300000000000000" pitchFamily="34" charset="-122"/>
              <a:ea typeface="PingFang SC Light" panose="020B03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19217122096722"/>
          <c:y val="0.16293190145786232"/>
          <c:w val="0.85271985750434709"/>
          <c:h val="0.7003894129570436"/>
        </c:manualLayout>
      </c:layout>
      <c:lineChart>
        <c:grouping val="standard"/>
        <c:varyColors val="0"/>
        <c:ser>
          <c:idx val="0"/>
          <c:order val="0"/>
          <c:tx>
            <c:strRef>
              <c:f>first10评估对比!$J$2</c:f>
              <c:strCache>
                <c:ptCount val="1"/>
                <c:pt idx="0">
                  <c:v>model1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first10评估对比!$J$3:$J$32</c:f>
              <c:numCache>
                <c:formatCode>0.0000</c:formatCode>
                <c:ptCount val="30"/>
                <c:pt idx="0">
                  <c:v>0.58610794967771418</c:v>
                </c:pt>
                <c:pt idx="1">
                  <c:v>0.58613570516447244</c:v>
                </c:pt>
                <c:pt idx="2">
                  <c:v>0.58612361612300001</c:v>
                </c:pt>
                <c:pt idx="3">
                  <c:v>0.58619625873803827</c:v>
                </c:pt>
                <c:pt idx="4">
                  <c:v>0.58596456765994498</c:v>
                </c:pt>
                <c:pt idx="5">
                  <c:v>0.58610846405462358</c:v>
                </c:pt>
                <c:pt idx="6">
                  <c:v>0.58608768890035023</c:v>
                </c:pt>
                <c:pt idx="7">
                  <c:v>0.58608306103553542</c:v>
                </c:pt>
                <c:pt idx="8">
                  <c:v>0.58528331743439177</c:v>
                </c:pt>
                <c:pt idx="9">
                  <c:v>0.58611181255334532</c:v>
                </c:pt>
                <c:pt idx="10">
                  <c:v>0.58617917343448545</c:v>
                </c:pt>
                <c:pt idx="11">
                  <c:v>0.58611251565314593</c:v>
                </c:pt>
                <c:pt idx="12">
                  <c:v>0.58611798756016631</c:v>
                </c:pt>
                <c:pt idx="13">
                  <c:v>0.58571613845436377</c:v>
                </c:pt>
                <c:pt idx="14">
                  <c:v>0.58603549777577746</c:v>
                </c:pt>
                <c:pt idx="15">
                  <c:v>0.58596760030913597</c:v>
                </c:pt>
                <c:pt idx="16">
                  <c:v>0.58583983233548398</c:v>
                </c:pt>
                <c:pt idx="17">
                  <c:v>0.58608482389170136</c:v>
                </c:pt>
                <c:pt idx="18">
                  <c:v>0.58606989933989762</c:v>
                </c:pt>
                <c:pt idx="19">
                  <c:v>0.58622417791577341</c:v>
                </c:pt>
                <c:pt idx="20">
                  <c:v>0.58606674457816355</c:v>
                </c:pt>
                <c:pt idx="21">
                  <c:v>0.58602851678760293</c:v>
                </c:pt>
                <c:pt idx="22">
                  <c:v>0.5862110073027571</c:v>
                </c:pt>
                <c:pt idx="23">
                  <c:v>0.58602174281991593</c:v>
                </c:pt>
                <c:pt idx="24">
                  <c:v>0.58609433360462093</c:v>
                </c:pt>
                <c:pt idx="25">
                  <c:v>0.58607417996693545</c:v>
                </c:pt>
                <c:pt idx="26">
                  <c:v>0.58531245031669332</c:v>
                </c:pt>
                <c:pt idx="27">
                  <c:v>0.5859458958035848</c:v>
                </c:pt>
                <c:pt idx="28">
                  <c:v>0.58608378129126115</c:v>
                </c:pt>
                <c:pt idx="29">
                  <c:v>0.58561441248858681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F-5045-940A-D30EB4B2C3F1}"/>
            </c:ext>
          </c:extLst>
        </c:ser>
        <c:ser>
          <c:idx val="1"/>
          <c:order val="1"/>
          <c:tx>
            <c:strRef>
              <c:f>first10评估对比!$K$2</c:f>
              <c:strCache>
                <c:ptCount val="1"/>
                <c:pt idx="0">
                  <c:v>model2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first10评估对比!$K$3:$K$32</c:f>
              <c:numCache>
                <c:formatCode>0.0000</c:formatCode>
                <c:ptCount val="30"/>
                <c:pt idx="0">
                  <c:v>0.5649495232688817</c:v>
                </c:pt>
                <c:pt idx="1">
                  <c:v>0.56498731485230236</c:v>
                </c:pt>
                <c:pt idx="2">
                  <c:v>0.56494432091970714</c:v>
                </c:pt>
                <c:pt idx="3">
                  <c:v>0.56494855201132532</c:v>
                </c:pt>
                <c:pt idx="4">
                  <c:v>0.5649616046773559</c:v>
                </c:pt>
                <c:pt idx="5">
                  <c:v>0.54658589097792054</c:v>
                </c:pt>
                <c:pt idx="6">
                  <c:v>0.56494780710167125</c:v>
                </c:pt>
                <c:pt idx="7">
                  <c:v>0.56495243449978927</c:v>
                </c:pt>
                <c:pt idx="8">
                  <c:v>0.56493163522385315</c:v>
                </c:pt>
                <c:pt idx="9">
                  <c:v>0.56500788863273288</c:v>
                </c:pt>
                <c:pt idx="10">
                  <c:v>0.56496380526031886</c:v>
                </c:pt>
                <c:pt idx="11">
                  <c:v>0.56475678019079067</c:v>
                </c:pt>
                <c:pt idx="12">
                  <c:v>0.56738064567212376</c:v>
                </c:pt>
                <c:pt idx="13">
                  <c:v>0.57096259341053635</c:v>
                </c:pt>
                <c:pt idx="14">
                  <c:v>0.56660005610989117</c:v>
                </c:pt>
                <c:pt idx="15">
                  <c:v>0.56486831990117736</c:v>
                </c:pt>
                <c:pt idx="16">
                  <c:v>0.56499994162094769</c:v>
                </c:pt>
                <c:pt idx="17">
                  <c:v>0.5649317173663303</c:v>
                </c:pt>
                <c:pt idx="18">
                  <c:v>0.56506770856679145</c:v>
                </c:pt>
                <c:pt idx="19">
                  <c:v>0.56470857735983926</c:v>
                </c:pt>
                <c:pt idx="20">
                  <c:v>0.57093931655364283</c:v>
                </c:pt>
                <c:pt idx="21">
                  <c:v>0.5649525861453627</c:v>
                </c:pt>
                <c:pt idx="22">
                  <c:v>0.56496914754136496</c:v>
                </c:pt>
                <c:pt idx="23">
                  <c:v>0.56498234485251841</c:v>
                </c:pt>
                <c:pt idx="24">
                  <c:v>0.56512054135305045</c:v>
                </c:pt>
                <c:pt idx="25">
                  <c:v>0.5750921503313694</c:v>
                </c:pt>
                <c:pt idx="26">
                  <c:v>0.56490628519991148</c:v>
                </c:pt>
                <c:pt idx="27">
                  <c:v>0.56495256394448468</c:v>
                </c:pt>
                <c:pt idx="28">
                  <c:v>0.57109059587806943</c:v>
                </c:pt>
                <c:pt idx="29">
                  <c:v>0.5649898068275746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F-5045-940A-D30EB4B2C3F1}"/>
            </c:ext>
          </c:extLst>
        </c:ser>
        <c:ser>
          <c:idx val="2"/>
          <c:order val="2"/>
          <c:tx>
            <c:strRef>
              <c:f>first10评估对比!$L$2</c:f>
              <c:strCache>
                <c:ptCount val="1"/>
                <c:pt idx="0">
                  <c:v>model3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first10评估对比!$L$3:$L$32</c:f>
              <c:numCache>
                <c:formatCode>0.0000</c:formatCode>
                <c:ptCount val="30"/>
                <c:pt idx="0">
                  <c:v>0.66532381499797755</c:v>
                </c:pt>
                <c:pt idx="1">
                  <c:v>0.66976999392905101</c:v>
                </c:pt>
                <c:pt idx="2">
                  <c:v>0.67079709186579239</c:v>
                </c:pt>
                <c:pt idx="3">
                  <c:v>0.67060440131615118</c:v>
                </c:pt>
                <c:pt idx="4">
                  <c:v>0.67113990010861801</c:v>
                </c:pt>
                <c:pt idx="5">
                  <c:v>0.67177323047956017</c:v>
                </c:pt>
                <c:pt idx="6">
                  <c:v>0.67199414897887655</c:v>
                </c:pt>
                <c:pt idx="7">
                  <c:v>0.67035959586392324</c:v>
                </c:pt>
                <c:pt idx="8">
                  <c:v>0.67038080540483369</c:v>
                </c:pt>
                <c:pt idx="9">
                  <c:v>0.66559744739546001</c:v>
                </c:pt>
                <c:pt idx="10">
                  <c:v>0.66879510132606135</c:v>
                </c:pt>
                <c:pt idx="11">
                  <c:v>0.66770105337484575</c:v>
                </c:pt>
                <c:pt idx="12">
                  <c:v>0.67159263471446073</c:v>
                </c:pt>
                <c:pt idx="13">
                  <c:v>0.66844679433536935</c:v>
                </c:pt>
                <c:pt idx="14">
                  <c:v>0.66713820828834969</c:v>
                </c:pt>
                <c:pt idx="15">
                  <c:v>0.6685717237555191</c:v>
                </c:pt>
                <c:pt idx="16">
                  <c:v>0.66949300234510645</c:v>
                </c:pt>
                <c:pt idx="17">
                  <c:v>0.67002684235477239</c:v>
                </c:pt>
                <c:pt idx="18">
                  <c:v>0.66979174357304472</c:v>
                </c:pt>
                <c:pt idx="19">
                  <c:v>0.66892304739657615</c:v>
                </c:pt>
                <c:pt idx="20">
                  <c:v>0.66700811444488262</c:v>
                </c:pt>
                <c:pt idx="21">
                  <c:v>0.67122717540874011</c:v>
                </c:pt>
                <c:pt idx="22">
                  <c:v>0.66887354790475462</c:v>
                </c:pt>
                <c:pt idx="23">
                  <c:v>0.66944272261353299</c:v>
                </c:pt>
                <c:pt idx="24">
                  <c:v>0.66871454867627356</c:v>
                </c:pt>
                <c:pt idx="25">
                  <c:v>0.6688081042946783</c:v>
                </c:pt>
                <c:pt idx="26">
                  <c:v>0.66949119257627898</c:v>
                </c:pt>
                <c:pt idx="27">
                  <c:v>0.66859326237160488</c:v>
                </c:pt>
                <c:pt idx="28">
                  <c:v>0.66889226626879128</c:v>
                </c:pt>
                <c:pt idx="29">
                  <c:v>0.66837346679084608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F-5045-940A-D30EB4B2C3F1}"/>
            </c:ext>
          </c:extLst>
        </c:ser>
        <c:ser>
          <c:idx val="3"/>
          <c:order val="3"/>
          <c:tx>
            <c:strRef>
              <c:f>first10评估对比!$M$2</c:f>
              <c:strCache>
                <c:ptCount val="1"/>
                <c:pt idx="0">
                  <c:v>model4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first10评估对比!$M$3:$M$32</c:f>
              <c:numCache>
                <c:formatCode>0.0000</c:formatCode>
                <c:ptCount val="30"/>
                <c:pt idx="0">
                  <c:v>0.59563301193552598</c:v>
                </c:pt>
                <c:pt idx="1">
                  <c:v>0.55146273461276407</c:v>
                </c:pt>
                <c:pt idx="2">
                  <c:v>0.55001839783751083</c:v>
                </c:pt>
                <c:pt idx="3">
                  <c:v>0.56888593554032207</c:v>
                </c:pt>
                <c:pt idx="4">
                  <c:v>0.53323702995103472</c:v>
                </c:pt>
                <c:pt idx="5">
                  <c:v>0.6255308187193328</c:v>
                </c:pt>
                <c:pt idx="6">
                  <c:v>0.57610861287502346</c:v>
                </c:pt>
                <c:pt idx="7">
                  <c:v>0.59810906097041716</c:v>
                </c:pt>
                <c:pt idx="8">
                  <c:v>0.56517985538402327</c:v>
                </c:pt>
                <c:pt idx="9">
                  <c:v>0.57917750935781664</c:v>
                </c:pt>
                <c:pt idx="10">
                  <c:v>0.53923693276197793</c:v>
                </c:pt>
                <c:pt idx="11">
                  <c:v>0.55255554497302739</c:v>
                </c:pt>
                <c:pt idx="12">
                  <c:v>0.54403099498484675</c:v>
                </c:pt>
                <c:pt idx="13">
                  <c:v>0.58798835793449711</c:v>
                </c:pt>
                <c:pt idx="14">
                  <c:v>0.54403820661376168</c:v>
                </c:pt>
                <c:pt idx="15">
                  <c:v>0.60991118096853747</c:v>
                </c:pt>
                <c:pt idx="16">
                  <c:v>0.55189997128940183</c:v>
                </c:pt>
                <c:pt idx="17">
                  <c:v>0.56734962866579586</c:v>
                </c:pt>
                <c:pt idx="18">
                  <c:v>0.54093127517485817</c:v>
                </c:pt>
                <c:pt idx="19">
                  <c:v>0.55055169762838352</c:v>
                </c:pt>
                <c:pt idx="20">
                  <c:v>0.60504964897763058</c:v>
                </c:pt>
                <c:pt idx="21">
                  <c:v>0.53547011501090247</c:v>
                </c:pt>
                <c:pt idx="22">
                  <c:v>0.54841467420166379</c:v>
                </c:pt>
                <c:pt idx="23">
                  <c:v>0.59590283429824376</c:v>
                </c:pt>
                <c:pt idx="24">
                  <c:v>0.55643440734632721</c:v>
                </c:pt>
                <c:pt idx="25">
                  <c:v>0.60955060364205937</c:v>
                </c:pt>
                <c:pt idx="26">
                  <c:v>0.56518045990282284</c:v>
                </c:pt>
                <c:pt idx="27">
                  <c:v>0.53357895443615067</c:v>
                </c:pt>
                <c:pt idx="28">
                  <c:v>0.52404264166742254</c:v>
                </c:pt>
                <c:pt idx="29">
                  <c:v>0.58175166466269324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F-5045-940A-D30EB4B2C3F1}"/>
            </c:ext>
          </c:extLst>
        </c:ser>
        <c:ser>
          <c:idx val="4"/>
          <c:order val="4"/>
          <c:tx>
            <c:strRef>
              <c:f>first10评估对比!$N$2</c:f>
              <c:strCache>
                <c:ptCount val="1"/>
                <c:pt idx="0">
                  <c:v>model5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first10评估对比!$N$3:$N$32</c:f>
              <c:numCache>
                <c:formatCode>0.0000</c:formatCode>
                <c:ptCount val="30"/>
                <c:pt idx="0">
                  <c:v>0.55219511337934524</c:v>
                </c:pt>
                <c:pt idx="1">
                  <c:v>0.57121663098371178</c:v>
                </c:pt>
                <c:pt idx="2">
                  <c:v>0.55413905238754635</c:v>
                </c:pt>
                <c:pt idx="3">
                  <c:v>0.60726452581153056</c:v>
                </c:pt>
                <c:pt idx="4">
                  <c:v>0.5730508093447958</c:v>
                </c:pt>
                <c:pt idx="5">
                  <c:v>0.54082584771408504</c:v>
                </c:pt>
                <c:pt idx="6">
                  <c:v>0.59353490584567792</c:v>
                </c:pt>
                <c:pt idx="7">
                  <c:v>0.60391130171227836</c:v>
                </c:pt>
                <c:pt idx="8">
                  <c:v>0.55798195779303117</c:v>
                </c:pt>
                <c:pt idx="9">
                  <c:v>0.54386631933976315</c:v>
                </c:pt>
                <c:pt idx="10">
                  <c:v>0.60426583439459614</c:v>
                </c:pt>
                <c:pt idx="11">
                  <c:v>0.54127721808060347</c:v>
                </c:pt>
                <c:pt idx="12">
                  <c:v>0.5350701392179622</c:v>
                </c:pt>
                <c:pt idx="13">
                  <c:v>0.55502591091871023</c:v>
                </c:pt>
                <c:pt idx="14">
                  <c:v>0.55474848202066762</c:v>
                </c:pt>
                <c:pt idx="15">
                  <c:v>0.59077707969568083</c:v>
                </c:pt>
                <c:pt idx="16">
                  <c:v>0.57263377893843237</c:v>
                </c:pt>
                <c:pt idx="17">
                  <c:v>0.54251558673094291</c:v>
                </c:pt>
                <c:pt idx="18">
                  <c:v>0.53183439540374833</c:v>
                </c:pt>
                <c:pt idx="19">
                  <c:v>0.54456102597028133</c:v>
                </c:pt>
                <c:pt idx="20">
                  <c:v>0.54601605195916614</c:v>
                </c:pt>
                <c:pt idx="21">
                  <c:v>0.54645249496984349</c:v>
                </c:pt>
                <c:pt idx="22">
                  <c:v>0.53216323684126376</c:v>
                </c:pt>
                <c:pt idx="23">
                  <c:v>0.52812680890090657</c:v>
                </c:pt>
                <c:pt idx="24">
                  <c:v>0.57379628072047439</c:v>
                </c:pt>
                <c:pt idx="25">
                  <c:v>0.56572425431408579</c:v>
                </c:pt>
                <c:pt idx="26">
                  <c:v>0.58367940425797049</c:v>
                </c:pt>
                <c:pt idx="27">
                  <c:v>0.57228654904516696</c:v>
                </c:pt>
                <c:pt idx="28">
                  <c:v>0.55086443260661666</c:v>
                </c:pt>
                <c:pt idx="29">
                  <c:v>0.59505110621117208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FF-5045-940A-D30EB4B2C3F1}"/>
            </c:ext>
          </c:extLst>
        </c:ser>
        <c:ser>
          <c:idx val="5"/>
          <c:order val="5"/>
          <c:tx>
            <c:strRef>
              <c:f>first10评估对比!$O$2</c:f>
              <c:strCache>
                <c:ptCount val="1"/>
                <c:pt idx="0">
                  <c:v>model6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first10评估对比!$O$3:$O$32</c:f>
              <c:numCache>
                <c:formatCode>0.0000</c:formatCode>
                <c:ptCount val="30"/>
                <c:pt idx="0">
                  <c:v>0.72467025923716133</c:v>
                </c:pt>
                <c:pt idx="1">
                  <c:v>0.69350205556906497</c:v>
                </c:pt>
                <c:pt idx="2">
                  <c:v>0.72180589668944961</c:v>
                </c:pt>
                <c:pt idx="3">
                  <c:v>0.7805941094013481</c:v>
                </c:pt>
                <c:pt idx="4">
                  <c:v>0.7740009790623914</c:v>
                </c:pt>
                <c:pt idx="5">
                  <c:v>0.79286589453526579</c:v>
                </c:pt>
                <c:pt idx="6">
                  <c:v>0.70162990891035393</c:v>
                </c:pt>
                <c:pt idx="7">
                  <c:v>0.77094793362464475</c:v>
                </c:pt>
                <c:pt idx="8">
                  <c:v>0.77109282957567082</c:v>
                </c:pt>
                <c:pt idx="9">
                  <c:v>0.69605079395809089</c:v>
                </c:pt>
                <c:pt idx="10">
                  <c:v>0.68884037998186709</c:v>
                </c:pt>
                <c:pt idx="11">
                  <c:v>0.7987942657046071</c:v>
                </c:pt>
                <c:pt idx="12">
                  <c:v>0.73231366481678861</c:v>
                </c:pt>
                <c:pt idx="13">
                  <c:v>0.78918784458423386</c:v>
                </c:pt>
                <c:pt idx="14">
                  <c:v>0.73106701025571574</c:v>
                </c:pt>
                <c:pt idx="15">
                  <c:v>0.8112978704086351</c:v>
                </c:pt>
                <c:pt idx="16">
                  <c:v>0.77911000081769621</c:v>
                </c:pt>
                <c:pt idx="17">
                  <c:v>0.71616423558467956</c:v>
                </c:pt>
                <c:pt idx="18">
                  <c:v>0.72260726726087798</c:v>
                </c:pt>
                <c:pt idx="19">
                  <c:v>0.74103071206889137</c:v>
                </c:pt>
                <c:pt idx="20">
                  <c:v>0.7425307351876268</c:v>
                </c:pt>
                <c:pt idx="21">
                  <c:v>0.77970539917193615</c:v>
                </c:pt>
                <c:pt idx="22">
                  <c:v>0.81598984030495569</c:v>
                </c:pt>
                <c:pt idx="23">
                  <c:v>0.78924185078871978</c:v>
                </c:pt>
                <c:pt idx="24">
                  <c:v>0.78112807327463407</c:v>
                </c:pt>
                <c:pt idx="25">
                  <c:v>0.79513711281597066</c:v>
                </c:pt>
                <c:pt idx="26">
                  <c:v>0.79516850154815344</c:v>
                </c:pt>
                <c:pt idx="27">
                  <c:v>0.77821128204986945</c:v>
                </c:pt>
                <c:pt idx="28">
                  <c:v>0.79100164520064598</c:v>
                </c:pt>
                <c:pt idx="29">
                  <c:v>0.7945620833815924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F-5045-940A-D30EB4B2C3F1}"/>
            </c:ext>
          </c:extLst>
        </c:ser>
        <c:ser>
          <c:idx val="6"/>
          <c:order val="6"/>
          <c:tx>
            <c:strRef>
              <c:f>first10评估对比!$P$2</c:f>
              <c:strCache>
                <c:ptCount val="1"/>
                <c:pt idx="0">
                  <c:v>model7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first10评估对比!$P$3:$P$32</c:f>
              <c:numCache>
                <c:formatCode>0.0000</c:formatCode>
                <c:ptCount val="30"/>
                <c:pt idx="0">
                  <c:v>0.72760061399885534</c:v>
                </c:pt>
                <c:pt idx="1">
                  <c:v>0.74448845339291903</c:v>
                </c:pt>
                <c:pt idx="2">
                  <c:v>0.75262068183068731</c:v>
                </c:pt>
                <c:pt idx="3">
                  <c:v>0.65971177025786809</c:v>
                </c:pt>
                <c:pt idx="4">
                  <c:v>0.74184919258622994</c:v>
                </c:pt>
                <c:pt idx="5">
                  <c:v>0.70606018519361036</c:v>
                </c:pt>
                <c:pt idx="6">
                  <c:v>0.77600596505057207</c:v>
                </c:pt>
                <c:pt idx="7">
                  <c:v>0.71692784611907034</c:v>
                </c:pt>
                <c:pt idx="8">
                  <c:v>0.81432208360546976</c:v>
                </c:pt>
                <c:pt idx="9">
                  <c:v>0.81600451012135522</c:v>
                </c:pt>
                <c:pt idx="10">
                  <c:v>0.78781334900954603</c:v>
                </c:pt>
                <c:pt idx="11">
                  <c:v>0.80928962738657295</c:v>
                </c:pt>
                <c:pt idx="12">
                  <c:v>0.80915702434633952</c:v>
                </c:pt>
                <c:pt idx="13">
                  <c:v>0.78154404940928246</c:v>
                </c:pt>
                <c:pt idx="14">
                  <c:v>0.75740639127405596</c:v>
                </c:pt>
                <c:pt idx="15">
                  <c:v>0.7561971157326588</c:v>
                </c:pt>
                <c:pt idx="16">
                  <c:v>0.7818144834301024</c:v>
                </c:pt>
                <c:pt idx="17">
                  <c:v>0.78892979203858504</c:v>
                </c:pt>
                <c:pt idx="18">
                  <c:v>0.80390512654963464</c:v>
                </c:pt>
                <c:pt idx="19">
                  <c:v>0.81877393000876808</c:v>
                </c:pt>
                <c:pt idx="20">
                  <c:v>0.74815628776962062</c:v>
                </c:pt>
                <c:pt idx="21">
                  <c:v>0.76248299553178778</c:v>
                </c:pt>
                <c:pt idx="22">
                  <c:v>0.7840080174136852</c:v>
                </c:pt>
                <c:pt idx="23">
                  <c:v>0.8035967329654361</c:v>
                </c:pt>
                <c:pt idx="24">
                  <c:v>0.67826369835444555</c:v>
                </c:pt>
                <c:pt idx="25">
                  <c:v>0.73738106852695529</c:v>
                </c:pt>
                <c:pt idx="26">
                  <c:v>0.76152599374700802</c:v>
                </c:pt>
                <c:pt idx="27">
                  <c:v>0.76452148520591079</c:v>
                </c:pt>
                <c:pt idx="28">
                  <c:v>0.76546167046587033</c:v>
                </c:pt>
                <c:pt idx="29">
                  <c:v>0.76423323074937266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FF-5045-940A-D30EB4B2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232688"/>
        <c:axId val="1468755760"/>
      </c:lineChart>
      <c:catAx>
        <c:axId val="14462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/>
                    </a:solidFill>
                    <a:latin typeface="PingFang SC Light" panose="020B0300000000000000" pitchFamily="34" charset="-122"/>
                    <a:ea typeface="PingFang SC Light" panose="020B0300000000000000" pitchFamily="34" charset="-122"/>
                    <a:cs typeface="+mn-cs"/>
                  </a:defRPr>
                </a:pPr>
                <a:r>
                  <a:rPr lang="zh-CN" altLang="en-US" i="1"/>
                  <a:t>生成对抗的交叉验证次数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/>
                  </a:solidFill>
                  <a:latin typeface="PingFang SC Light" panose="020B0300000000000000" pitchFamily="34" charset="-122"/>
                  <a:ea typeface="PingFang SC Light" panose="020B0300000000000000" pitchFamily="34" charset="-122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endParaRPr lang="zh-CN"/>
          </a:p>
        </c:txPr>
        <c:crossAx val="1468755760"/>
        <c:crosses val="autoZero"/>
        <c:auto val="1"/>
        <c:lblAlgn val="ctr"/>
        <c:lblOffset val="100"/>
        <c:noMultiLvlLbl val="0"/>
      </c:catAx>
      <c:valAx>
        <c:axId val="14687557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/>
                    </a:solidFill>
                    <a:latin typeface="PingFang SC Light" panose="020B0300000000000000" pitchFamily="34" charset="-122"/>
                    <a:ea typeface="PingFang SC Light" panose="020B0300000000000000" pitchFamily="34" charset="-122"/>
                    <a:cs typeface="+mn-cs"/>
                  </a:defRPr>
                </a:pPr>
                <a:r>
                  <a:rPr lang="en" altLang="zh-CN" sz="1200" b="0" i="1" u="none" strike="noStrike" baseline="0">
                    <a:effectLst/>
                  </a:rPr>
                  <a:t>ROC</a:t>
                </a:r>
                <a:r>
                  <a:rPr lang="zh-CN" altLang="en-US" sz="1200" b="0" i="1" u="none" strike="noStrike" baseline="0">
                    <a:effectLst/>
                  </a:rPr>
                  <a:t>曲线下的阴影面积</a:t>
                </a:r>
                <a:endParaRPr lang="zh-CN" alt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/>
                  </a:solidFill>
                  <a:latin typeface="PingFang SC Light" panose="020B0300000000000000" pitchFamily="34" charset="-122"/>
                  <a:ea typeface="PingFang SC Light" panose="020B0300000000000000" pitchFamily="34" charset="-122"/>
                  <a:cs typeface="+mn-cs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endParaRPr lang="zh-CN"/>
          </a:p>
        </c:txPr>
        <c:crossAx val="14462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15797842787899"/>
          <c:y val="8.816753722616355E-2"/>
          <c:w val="0.85355298197214402"/>
          <c:h val="5.601972401964606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PingFang SC Light" panose="020B0300000000000000" pitchFamily="34" charset="-122"/>
              <a:ea typeface="PingFang SC Light" panose="020B0300000000000000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PingFang SC Light" panose="020B0300000000000000" pitchFamily="34" charset="-122"/>
          <a:ea typeface="PingFang SC Light" panose="020B0300000000000000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r>
              <a:rPr lang="en-US" altLang="zh-CN" sz="1600" b="1"/>
              <a:t>First10</a:t>
            </a:r>
            <a:r>
              <a:rPr lang="zh-CN" altLang="en-US" sz="1600" b="1"/>
              <a:t>知识点</a:t>
            </a:r>
            <a:r>
              <a:rPr lang="en-US" altLang="zh-CN" sz="1600" b="1"/>
              <a:t>30</a:t>
            </a:r>
            <a:r>
              <a:rPr lang="zh-CN" altLang="en-US" sz="1600" b="1"/>
              <a:t>次交叉验证在不同模型下的</a:t>
            </a:r>
            <a:r>
              <a:rPr lang="en-US" altLang="zh-CN" sz="1600" b="1"/>
              <a:t>RMSE</a:t>
            </a:r>
            <a:r>
              <a:rPr lang="en-US" sz="1600" b="1"/>
              <a:t>表现情况</a:t>
            </a:r>
            <a:endParaRPr lang="zh-CN" sz="1600" b="1"/>
          </a:p>
        </c:rich>
      </c:tx>
      <c:layout>
        <c:manualLayout>
          <c:xMode val="edge"/>
          <c:yMode val="edge"/>
          <c:x val="0.24753338314462517"/>
          <c:y val="9.90099009900990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PingFang SC Light" panose="020B0300000000000000" pitchFamily="34" charset="-122"/>
              <a:ea typeface="PingFang SC Light" panose="020B03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19217122096722"/>
          <c:y val="0.16293190145786232"/>
          <c:w val="0.85271985750434709"/>
          <c:h val="0.7003894129570436"/>
        </c:manualLayout>
      </c:layout>
      <c:lineChart>
        <c:grouping val="standard"/>
        <c:varyColors val="0"/>
        <c:ser>
          <c:idx val="0"/>
          <c:order val="0"/>
          <c:tx>
            <c:strRef>
              <c:f>first10评估对比!$Q$2</c:f>
              <c:strCache>
                <c:ptCount val="1"/>
                <c:pt idx="0">
                  <c:v>model1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first10评估对比!$Q$3:$Q$32</c:f>
              <c:numCache>
                <c:formatCode>0.0000</c:formatCode>
                <c:ptCount val="30"/>
                <c:pt idx="0">
                  <c:v>0.19428785110203489</c:v>
                </c:pt>
                <c:pt idx="1">
                  <c:v>0.1942878651586897</c:v>
                </c:pt>
                <c:pt idx="2">
                  <c:v>0.19428783265588781</c:v>
                </c:pt>
                <c:pt idx="3">
                  <c:v>0.194287813147104</c:v>
                </c:pt>
                <c:pt idx="4">
                  <c:v>0.1942873579395594</c:v>
                </c:pt>
                <c:pt idx="5">
                  <c:v>0.19428781624966501</c:v>
                </c:pt>
                <c:pt idx="6">
                  <c:v>0.1942873260004635</c:v>
                </c:pt>
                <c:pt idx="7">
                  <c:v>0.1942874778119848</c:v>
                </c:pt>
                <c:pt idx="8">
                  <c:v>0.1942841420840295</c:v>
                </c:pt>
                <c:pt idx="9">
                  <c:v>0.19428705565054011</c:v>
                </c:pt>
                <c:pt idx="10">
                  <c:v>0.19428795424869449</c:v>
                </c:pt>
                <c:pt idx="11">
                  <c:v>0.19428750460894759</c:v>
                </c:pt>
                <c:pt idx="12">
                  <c:v>0.1942874515876491</c:v>
                </c:pt>
                <c:pt idx="13">
                  <c:v>0.19428589876545829</c:v>
                </c:pt>
                <c:pt idx="14">
                  <c:v>0.1942858310157142</c:v>
                </c:pt>
                <c:pt idx="15">
                  <c:v>0.19428716799426629</c:v>
                </c:pt>
                <c:pt idx="16">
                  <c:v>0.1942846680851712</c:v>
                </c:pt>
                <c:pt idx="17">
                  <c:v>0.19428731180768621</c:v>
                </c:pt>
                <c:pt idx="18">
                  <c:v>0.19428748479362251</c:v>
                </c:pt>
                <c:pt idx="19">
                  <c:v>0.1942866267454669</c:v>
                </c:pt>
                <c:pt idx="20">
                  <c:v>0.19428741607895919</c:v>
                </c:pt>
                <c:pt idx="21">
                  <c:v>0.19428321167726059</c:v>
                </c:pt>
                <c:pt idx="22">
                  <c:v>0.19428654490248809</c:v>
                </c:pt>
                <c:pt idx="23">
                  <c:v>0.1942852936989527</c:v>
                </c:pt>
                <c:pt idx="24">
                  <c:v>0.19428633600544351</c:v>
                </c:pt>
                <c:pt idx="25">
                  <c:v>0.19428713733270081</c:v>
                </c:pt>
                <c:pt idx="26">
                  <c:v>0.19426201563726939</c:v>
                </c:pt>
                <c:pt idx="27">
                  <c:v>0.19428685714421021</c:v>
                </c:pt>
                <c:pt idx="28">
                  <c:v>0.19428762117403589</c:v>
                </c:pt>
                <c:pt idx="29">
                  <c:v>0.19428539009354071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034F-ABC1-703AD25D9BE9}"/>
            </c:ext>
          </c:extLst>
        </c:ser>
        <c:ser>
          <c:idx val="1"/>
          <c:order val="1"/>
          <c:tx>
            <c:strRef>
              <c:f>first10评估对比!$R$2</c:f>
              <c:strCache>
                <c:ptCount val="1"/>
                <c:pt idx="0">
                  <c:v>model2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first10评估对比!$R$3:$R$32</c:f>
              <c:numCache>
                <c:formatCode>0.0000</c:formatCode>
                <c:ptCount val="30"/>
                <c:pt idx="0">
                  <c:v>0.19558110345004159</c:v>
                </c:pt>
                <c:pt idx="1">
                  <c:v>0.19558065762396781</c:v>
                </c:pt>
                <c:pt idx="2">
                  <c:v>0.19558085799520281</c:v>
                </c:pt>
                <c:pt idx="3">
                  <c:v>0.19558098541280239</c:v>
                </c:pt>
                <c:pt idx="4">
                  <c:v>0.19558051074557431</c:v>
                </c:pt>
                <c:pt idx="5">
                  <c:v>0.1955502781694482</c:v>
                </c:pt>
                <c:pt idx="6">
                  <c:v>0.19558050148352399</c:v>
                </c:pt>
                <c:pt idx="7">
                  <c:v>0.19558060800290211</c:v>
                </c:pt>
                <c:pt idx="8">
                  <c:v>0.1955803475193561</c:v>
                </c:pt>
                <c:pt idx="9">
                  <c:v>0.1955800267079206</c:v>
                </c:pt>
                <c:pt idx="10">
                  <c:v>0.19558058493443661</c:v>
                </c:pt>
                <c:pt idx="11">
                  <c:v>0.1955798687684803</c:v>
                </c:pt>
                <c:pt idx="12">
                  <c:v>0.19562402720761249</c:v>
                </c:pt>
                <c:pt idx="13">
                  <c:v>0.1951981308021018</c:v>
                </c:pt>
                <c:pt idx="14">
                  <c:v>0.1955627923548332</c:v>
                </c:pt>
                <c:pt idx="15">
                  <c:v>0.19558031360776321</c:v>
                </c:pt>
                <c:pt idx="16">
                  <c:v>0.1955791303773175</c:v>
                </c:pt>
                <c:pt idx="17">
                  <c:v>0.19557979819495391</c:v>
                </c:pt>
                <c:pt idx="18">
                  <c:v>0.19558608713638331</c:v>
                </c:pt>
                <c:pt idx="19">
                  <c:v>0.19558005034148671</c:v>
                </c:pt>
                <c:pt idx="20">
                  <c:v>0.19541944840016251</c:v>
                </c:pt>
                <c:pt idx="21">
                  <c:v>0.19558001615617421</c:v>
                </c:pt>
                <c:pt idx="22">
                  <c:v>0.19557994041199389</c:v>
                </c:pt>
                <c:pt idx="23">
                  <c:v>0.19557818248522479</c:v>
                </c:pt>
                <c:pt idx="24">
                  <c:v>0.19557392108692459</c:v>
                </c:pt>
                <c:pt idx="25">
                  <c:v>0.19529843759873189</c:v>
                </c:pt>
                <c:pt idx="26">
                  <c:v>0.1955800284546951</c:v>
                </c:pt>
                <c:pt idx="27">
                  <c:v>0.1955798373503046</c:v>
                </c:pt>
                <c:pt idx="28">
                  <c:v>0.19562418907334519</c:v>
                </c:pt>
                <c:pt idx="29">
                  <c:v>0.19557857242083901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034F-ABC1-703AD25D9BE9}"/>
            </c:ext>
          </c:extLst>
        </c:ser>
        <c:ser>
          <c:idx val="2"/>
          <c:order val="2"/>
          <c:tx>
            <c:strRef>
              <c:f>first10评估对比!$S$2</c:f>
              <c:strCache>
                <c:ptCount val="1"/>
                <c:pt idx="0">
                  <c:v>model3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first10评估对比!$S$3:$S$32</c:f>
              <c:numCache>
                <c:formatCode>0.0000</c:formatCode>
                <c:ptCount val="30"/>
                <c:pt idx="0">
                  <c:v>0.1923905880378094</c:v>
                </c:pt>
                <c:pt idx="1">
                  <c:v>0.19235006605181981</c:v>
                </c:pt>
                <c:pt idx="2">
                  <c:v>0.19227727865716521</c:v>
                </c:pt>
                <c:pt idx="3">
                  <c:v>0.19228788010416861</c:v>
                </c:pt>
                <c:pt idx="4">
                  <c:v>0.19224228393787271</c:v>
                </c:pt>
                <c:pt idx="5">
                  <c:v>0.19224337182278661</c:v>
                </c:pt>
                <c:pt idx="6">
                  <c:v>0.1922333256804841</c:v>
                </c:pt>
                <c:pt idx="7">
                  <c:v>0.19225448680440879</c:v>
                </c:pt>
                <c:pt idx="8">
                  <c:v>0.1922219707648033</c:v>
                </c:pt>
                <c:pt idx="9">
                  <c:v>0.1922262723015418</c:v>
                </c:pt>
                <c:pt idx="10">
                  <c:v>0.19222282948101521</c:v>
                </c:pt>
                <c:pt idx="11">
                  <c:v>0.1922344427803209</c:v>
                </c:pt>
                <c:pt idx="12">
                  <c:v>0.19221547385801849</c:v>
                </c:pt>
                <c:pt idx="13">
                  <c:v>0.19222584757431441</c:v>
                </c:pt>
                <c:pt idx="14">
                  <c:v>0.1922255431826099</c:v>
                </c:pt>
                <c:pt idx="15">
                  <c:v>0.19222610317721001</c:v>
                </c:pt>
                <c:pt idx="16">
                  <c:v>0.1922344200181702</c:v>
                </c:pt>
                <c:pt idx="17">
                  <c:v>0.19222248452346569</c:v>
                </c:pt>
                <c:pt idx="18">
                  <c:v>0.19222743587481009</c:v>
                </c:pt>
                <c:pt idx="19">
                  <c:v>0.19222359249683241</c:v>
                </c:pt>
                <c:pt idx="20">
                  <c:v>0.1922243650014247</c:v>
                </c:pt>
                <c:pt idx="21">
                  <c:v>0.19221802552550701</c:v>
                </c:pt>
                <c:pt idx="22">
                  <c:v>0.19222604536899709</c:v>
                </c:pt>
                <c:pt idx="23">
                  <c:v>0.1922249343650671</c:v>
                </c:pt>
                <c:pt idx="24">
                  <c:v>0.19221754733784721</c:v>
                </c:pt>
                <c:pt idx="25">
                  <c:v>0.1922355667527208</c:v>
                </c:pt>
                <c:pt idx="26">
                  <c:v>0.19222798079026951</c:v>
                </c:pt>
                <c:pt idx="27">
                  <c:v>0.1922245248658421</c:v>
                </c:pt>
                <c:pt idx="28">
                  <c:v>0.19222632229787981</c:v>
                </c:pt>
                <c:pt idx="29">
                  <c:v>0.1922218826111585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4-034F-ABC1-703AD25D9BE9}"/>
            </c:ext>
          </c:extLst>
        </c:ser>
        <c:ser>
          <c:idx val="3"/>
          <c:order val="3"/>
          <c:tx>
            <c:strRef>
              <c:f>first10评估对比!$T$2</c:f>
              <c:strCache>
                <c:ptCount val="1"/>
                <c:pt idx="0">
                  <c:v>model4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first10评估对比!$T$3:$T$32</c:f>
              <c:numCache>
                <c:formatCode>0.0000</c:formatCode>
                <c:ptCount val="30"/>
                <c:pt idx="0">
                  <c:v>0.1948250858096815</c:v>
                </c:pt>
                <c:pt idx="1">
                  <c:v>0.19527399295518871</c:v>
                </c:pt>
                <c:pt idx="2">
                  <c:v>0.1950059010042606</c:v>
                </c:pt>
                <c:pt idx="3">
                  <c:v>0.1948899414211856</c:v>
                </c:pt>
                <c:pt idx="4">
                  <c:v>0.19548551425124669</c:v>
                </c:pt>
                <c:pt idx="5">
                  <c:v>0.1935053200183208</c:v>
                </c:pt>
                <c:pt idx="6">
                  <c:v>0.19475627528299599</c:v>
                </c:pt>
                <c:pt idx="7">
                  <c:v>0.19471524241341101</c:v>
                </c:pt>
                <c:pt idx="8">
                  <c:v>0.19451185680751171</c:v>
                </c:pt>
                <c:pt idx="9">
                  <c:v>0.194691345693396</c:v>
                </c:pt>
                <c:pt idx="10">
                  <c:v>0.19507718612202349</c:v>
                </c:pt>
                <c:pt idx="11">
                  <c:v>0.19501571456502859</c:v>
                </c:pt>
                <c:pt idx="12">
                  <c:v>0.19518376811451929</c:v>
                </c:pt>
                <c:pt idx="13">
                  <c:v>0.1943491385499391</c:v>
                </c:pt>
                <c:pt idx="14">
                  <c:v>0.19506290957168129</c:v>
                </c:pt>
                <c:pt idx="15">
                  <c:v>0.19463240635192439</c:v>
                </c:pt>
                <c:pt idx="16">
                  <c:v>0.1947370276786321</c:v>
                </c:pt>
                <c:pt idx="17">
                  <c:v>0.1949170944388198</c:v>
                </c:pt>
                <c:pt idx="18">
                  <c:v>0.19526810536901679</c:v>
                </c:pt>
                <c:pt idx="19">
                  <c:v>0.19488453957565199</c:v>
                </c:pt>
                <c:pt idx="20">
                  <c:v>0.19422236158143291</c:v>
                </c:pt>
                <c:pt idx="21">
                  <c:v>0.19526184683461831</c:v>
                </c:pt>
                <c:pt idx="22">
                  <c:v>0.19507364238117281</c:v>
                </c:pt>
                <c:pt idx="23">
                  <c:v>0.19398764334414581</c:v>
                </c:pt>
                <c:pt idx="24">
                  <c:v>0.19479231927819779</c:v>
                </c:pt>
                <c:pt idx="25">
                  <c:v>0.19367428373131451</c:v>
                </c:pt>
                <c:pt idx="26">
                  <c:v>0.19465202424932229</c:v>
                </c:pt>
                <c:pt idx="27">
                  <c:v>0.19533529725761101</c:v>
                </c:pt>
                <c:pt idx="28">
                  <c:v>0.19545252783291781</c:v>
                </c:pt>
                <c:pt idx="29">
                  <c:v>0.1945075416041262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4-034F-ABC1-703AD25D9BE9}"/>
            </c:ext>
          </c:extLst>
        </c:ser>
        <c:ser>
          <c:idx val="4"/>
          <c:order val="4"/>
          <c:tx>
            <c:strRef>
              <c:f>first10评估对比!$U$2</c:f>
              <c:strCache>
                <c:ptCount val="1"/>
                <c:pt idx="0">
                  <c:v>model5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first10评估对比!$U$3:$U$32</c:f>
              <c:numCache>
                <c:formatCode>0.0000</c:formatCode>
                <c:ptCount val="30"/>
                <c:pt idx="0">
                  <c:v>0.19514771316099311</c:v>
                </c:pt>
                <c:pt idx="1">
                  <c:v>0.19503094856192199</c:v>
                </c:pt>
                <c:pt idx="2">
                  <c:v>0.19533110786196239</c:v>
                </c:pt>
                <c:pt idx="3">
                  <c:v>0.19415411607050881</c:v>
                </c:pt>
                <c:pt idx="4">
                  <c:v>0.1948198979939991</c:v>
                </c:pt>
                <c:pt idx="5">
                  <c:v>0.1951146729467782</c:v>
                </c:pt>
                <c:pt idx="6">
                  <c:v>0.19436383557435369</c:v>
                </c:pt>
                <c:pt idx="7">
                  <c:v>0.19412387768461131</c:v>
                </c:pt>
                <c:pt idx="8">
                  <c:v>0.19497164720724769</c:v>
                </c:pt>
                <c:pt idx="9">
                  <c:v>0.19530069414902609</c:v>
                </c:pt>
                <c:pt idx="10">
                  <c:v>0.1944443617414503</c:v>
                </c:pt>
                <c:pt idx="11">
                  <c:v>0.19510366325440581</c:v>
                </c:pt>
                <c:pt idx="12">
                  <c:v>0.19516835460965021</c:v>
                </c:pt>
                <c:pt idx="13">
                  <c:v>0.1948824220748914</c:v>
                </c:pt>
                <c:pt idx="14">
                  <c:v>0.19503612888398811</c:v>
                </c:pt>
                <c:pt idx="15">
                  <c:v>0.19420245870513839</c:v>
                </c:pt>
                <c:pt idx="16">
                  <c:v>0.1949418223591039</c:v>
                </c:pt>
                <c:pt idx="17">
                  <c:v>0.19501482036338069</c:v>
                </c:pt>
                <c:pt idx="18">
                  <c:v>0.19546903814242211</c:v>
                </c:pt>
                <c:pt idx="19">
                  <c:v>0.19514201227792519</c:v>
                </c:pt>
                <c:pt idx="20">
                  <c:v>0.1951654513780883</c:v>
                </c:pt>
                <c:pt idx="21">
                  <c:v>0.19500927996099071</c:v>
                </c:pt>
                <c:pt idx="22">
                  <c:v>0.19512024300008349</c:v>
                </c:pt>
                <c:pt idx="23">
                  <c:v>0.1952829479833513</c:v>
                </c:pt>
                <c:pt idx="24">
                  <c:v>0.1948497716300534</c:v>
                </c:pt>
                <c:pt idx="25">
                  <c:v>0.19484579816262931</c:v>
                </c:pt>
                <c:pt idx="26">
                  <c:v>0.19437230129359881</c:v>
                </c:pt>
                <c:pt idx="27">
                  <c:v>0.19432501716471701</c:v>
                </c:pt>
                <c:pt idx="28">
                  <c:v>0.19496612203504779</c:v>
                </c:pt>
                <c:pt idx="29">
                  <c:v>0.19460735558884329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4-034F-ABC1-703AD25D9BE9}"/>
            </c:ext>
          </c:extLst>
        </c:ser>
        <c:ser>
          <c:idx val="5"/>
          <c:order val="5"/>
          <c:tx>
            <c:strRef>
              <c:f>first10评估对比!$V$2</c:f>
              <c:strCache>
                <c:ptCount val="1"/>
                <c:pt idx="0">
                  <c:v>model6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first10评估对比!$V$3:$V$32</c:f>
              <c:numCache>
                <c:formatCode>0.0000</c:formatCode>
                <c:ptCount val="30"/>
                <c:pt idx="0">
                  <c:v>0.18914866441883879</c:v>
                </c:pt>
                <c:pt idx="1">
                  <c:v>0.1893318165835369</c:v>
                </c:pt>
                <c:pt idx="2">
                  <c:v>0.18864409568638199</c:v>
                </c:pt>
                <c:pt idx="3">
                  <c:v>0.1892826028511245</c:v>
                </c:pt>
                <c:pt idx="4">
                  <c:v>0.18901524759535099</c:v>
                </c:pt>
                <c:pt idx="5">
                  <c:v>0.18665793594313149</c:v>
                </c:pt>
                <c:pt idx="6">
                  <c:v>0.18791510412734799</c:v>
                </c:pt>
                <c:pt idx="7">
                  <c:v>0.1887291414380852</c:v>
                </c:pt>
                <c:pt idx="8">
                  <c:v>0.18836937510460089</c:v>
                </c:pt>
                <c:pt idx="9">
                  <c:v>0.18974628856887271</c:v>
                </c:pt>
                <c:pt idx="10">
                  <c:v>0.18956615741703009</c:v>
                </c:pt>
                <c:pt idx="11">
                  <c:v>0.18729264228057649</c:v>
                </c:pt>
                <c:pt idx="12">
                  <c:v>0.18837015828756831</c:v>
                </c:pt>
                <c:pt idx="13">
                  <c:v>0.18755108410263191</c:v>
                </c:pt>
                <c:pt idx="14">
                  <c:v>0.18840706368546131</c:v>
                </c:pt>
                <c:pt idx="15">
                  <c:v>0.18560812572058971</c:v>
                </c:pt>
                <c:pt idx="16">
                  <c:v>0.1882851890457409</c:v>
                </c:pt>
                <c:pt idx="17">
                  <c:v>0.18882337782001621</c:v>
                </c:pt>
                <c:pt idx="18">
                  <c:v>0.18886123503493321</c:v>
                </c:pt>
                <c:pt idx="19">
                  <c:v>0.1896372110275584</c:v>
                </c:pt>
                <c:pt idx="20">
                  <c:v>0.1889474991914003</c:v>
                </c:pt>
                <c:pt idx="21">
                  <c:v>0.18890841265362271</c:v>
                </c:pt>
                <c:pt idx="22">
                  <c:v>0.18636284362845809</c:v>
                </c:pt>
                <c:pt idx="23">
                  <c:v>0.1890144240698155</c:v>
                </c:pt>
                <c:pt idx="24">
                  <c:v>0.18825507666051991</c:v>
                </c:pt>
                <c:pt idx="25">
                  <c:v>0.18571030991852069</c:v>
                </c:pt>
                <c:pt idx="26">
                  <c:v>0.18627080181611261</c:v>
                </c:pt>
                <c:pt idx="27">
                  <c:v>0.18628522107118051</c:v>
                </c:pt>
                <c:pt idx="28">
                  <c:v>0.1875530316366493</c:v>
                </c:pt>
                <c:pt idx="29">
                  <c:v>0.1871805824778513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4-034F-ABC1-703AD25D9BE9}"/>
            </c:ext>
          </c:extLst>
        </c:ser>
        <c:ser>
          <c:idx val="6"/>
          <c:order val="6"/>
          <c:tx>
            <c:strRef>
              <c:f>first10评估对比!$W$2</c:f>
              <c:strCache>
                <c:ptCount val="1"/>
                <c:pt idx="0">
                  <c:v>model7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first10评估对比!$W$3:$W$32</c:f>
              <c:numCache>
                <c:formatCode>0.0000</c:formatCode>
                <c:ptCount val="30"/>
                <c:pt idx="0">
                  <c:v>0.18842960156404759</c:v>
                </c:pt>
                <c:pt idx="1">
                  <c:v>0.18643230559807611</c:v>
                </c:pt>
                <c:pt idx="2">
                  <c:v>0.18658214034906459</c:v>
                </c:pt>
                <c:pt idx="3">
                  <c:v>0.19076901950537681</c:v>
                </c:pt>
                <c:pt idx="4">
                  <c:v>0.18710375127940501</c:v>
                </c:pt>
                <c:pt idx="5">
                  <c:v>0.18803747369648499</c:v>
                </c:pt>
                <c:pt idx="6">
                  <c:v>0.18855277991789621</c:v>
                </c:pt>
                <c:pt idx="7">
                  <c:v>0.1892324064871109</c:v>
                </c:pt>
                <c:pt idx="8">
                  <c:v>0.18788200295289731</c:v>
                </c:pt>
                <c:pt idx="9">
                  <c:v>0.18764574100158099</c:v>
                </c:pt>
                <c:pt idx="10">
                  <c:v>0.1871592068233173</c:v>
                </c:pt>
                <c:pt idx="11">
                  <c:v>0.1865616768014163</c:v>
                </c:pt>
                <c:pt idx="12">
                  <c:v>0.18733994196473591</c:v>
                </c:pt>
                <c:pt idx="13">
                  <c:v>0.18772012002400909</c:v>
                </c:pt>
                <c:pt idx="14">
                  <c:v>0.18870226180276589</c:v>
                </c:pt>
                <c:pt idx="15">
                  <c:v>0.18864993554164031</c:v>
                </c:pt>
                <c:pt idx="16">
                  <c:v>0.18943121508758851</c:v>
                </c:pt>
                <c:pt idx="17">
                  <c:v>0.18764913920368961</c:v>
                </c:pt>
                <c:pt idx="18">
                  <c:v>0.18788528620319389</c:v>
                </c:pt>
                <c:pt idx="19">
                  <c:v>0.18876245876426501</c:v>
                </c:pt>
                <c:pt idx="20">
                  <c:v>0.18768777553623769</c:v>
                </c:pt>
                <c:pt idx="21">
                  <c:v>0.1893538656502739</c:v>
                </c:pt>
                <c:pt idx="22">
                  <c:v>0.18615097028147271</c:v>
                </c:pt>
                <c:pt idx="23">
                  <c:v>0.18447931468284939</c:v>
                </c:pt>
                <c:pt idx="24">
                  <c:v>0.18868672786452681</c:v>
                </c:pt>
                <c:pt idx="25">
                  <c:v>0.18896618208361879</c:v>
                </c:pt>
                <c:pt idx="26">
                  <c:v>0.18744162814422369</c:v>
                </c:pt>
                <c:pt idx="27">
                  <c:v>0.1881671258358088</c:v>
                </c:pt>
                <c:pt idx="28">
                  <c:v>0.1875544325430159</c:v>
                </c:pt>
                <c:pt idx="29">
                  <c:v>0.1880095577082721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C4-034F-ABC1-703AD25D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232688"/>
        <c:axId val="1468755760"/>
      </c:lineChart>
      <c:catAx>
        <c:axId val="14462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/>
                    </a:solidFill>
                    <a:latin typeface="PingFang SC Light" panose="020B0300000000000000" pitchFamily="34" charset="-122"/>
                    <a:ea typeface="PingFang SC Light" panose="020B0300000000000000" pitchFamily="34" charset="-122"/>
                    <a:cs typeface="+mn-cs"/>
                  </a:defRPr>
                </a:pPr>
                <a:r>
                  <a:rPr lang="zh-CN" altLang="en-US" i="1"/>
                  <a:t>生成对抗的交叉验证次数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/>
                  </a:solidFill>
                  <a:latin typeface="PingFang SC Light" panose="020B0300000000000000" pitchFamily="34" charset="-122"/>
                  <a:ea typeface="PingFang SC Light" panose="020B0300000000000000" pitchFamily="34" charset="-122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endParaRPr lang="zh-CN"/>
          </a:p>
        </c:txPr>
        <c:crossAx val="1468755760"/>
        <c:crosses val="autoZero"/>
        <c:auto val="1"/>
        <c:lblAlgn val="ctr"/>
        <c:lblOffset val="100"/>
        <c:noMultiLvlLbl val="0"/>
      </c:catAx>
      <c:valAx>
        <c:axId val="146875576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/>
                    </a:solidFill>
                    <a:latin typeface="PingFang SC Light" panose="020B0300000000000000" pitchFamily="34" charset="-122"/>
                    <a:ea typeface="PingFang SC Light" panose="020B0300000000000000" pitchFamily="34" charset="-122"/>
                    <a:cs typeface="+mn-cs"/>
                  </a:defRPr>
                </a:pPr>
                <a:r>
                  <a:rPr lang="zh-CN" altLang="en-US" sz="1200" b="0" i="1" u="none" strike="noStrike" baseline="0">
                    <a:effectLst/>
                  </a:rPr>
                  <a:t>均方误差算数平方根</a:t>
                </a:r>
                <a:endParaRPr lang="en-US" altLang="zh-CN" sz="1200" b="0" i="1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/>
                  </a:solidFill>
                  <a:latin typeface="PingFang SC Light" panose="020B0300000000000000" pitchFamily="34" charset="-122"/>
                  <a:ea typeface="PingFang SC Light" panose="020B0300000000000000" pitchFamily="34" charset="-122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endParaRPr lang="zh-CN"/>
          </a:p>
        </c:txPr>
        <c:crossAx val="1446232688"/>
        <c:crosses val="autoZero"/>
        <c:crossBetween val="between"/>
        <c:majorUnit val="2.5000000000000005E-3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15797842787899"/>
          <c:y val="8.816753722616355E-2"/>
          <c:w val="0.85355298197214402"/>
          <c:h val="5.601972401964606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PingFang SC Light" panose="020B0300000000000000" pitchFamily="34" charset="-122"/>
              <a:ea typeface="PingFang SC Light" panose="020B0300000000000000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PingFang SC Light" panose="020B0300000000000000" pitchFamily="34" charset="-122"/>
          <a:ea typeface="PingFang SC Light" panose="020B0300000000000000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r>
              <a:rPr lang="en-US" altLang="zh-CN" sz="1600" b="1"/>
              <a:t>First10</a:t>
            </a:r>
            <a:r>
              <a:rPr lang="zh-CN" altLang="en-US" sz="1600" b="1"/>
              <a:t>知识点</a:t>
            </a:r>
            <a:r>
              <a:rPr lang="en-US" altLang="zh-CN" sz="1600" b="1"/>
              <a:t>30</a:t>
            </a:r>
            <a:r>
              <a:rPr lang="zh-CN" altLang="en-US" sz="1600" b="1"/>
              <a:t>次交叉验证在不同模型下的</a:t>
            </a:r>
            <a:r>
              <a:rPr lang="en-US" sz="1600" b="1"/>
              <a:t>AUC表现情况</a:t>
            </a:r>
            <a:endParaRPr lang="zh-CN" sz="1600" b="1"/>
          </a:p>
        </c:rich>
      </c:tx>
      <c:layout>
        <c:manualLayout>
          <c:xMode val="edge"/>
          <c:yMode val="edge"/>
          <c:x val="0.24753338314462517"/>
          <c:y val="9.90099009900990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PingFang SC Light" panose="020B0300000000000000" pitchFamily="34" charset="-122"/>
              <a:ea typeface="PingFang SC Light" panose="020B03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19217122096722"/>
          <c:y val="0.16293190145786232"/>
          <c:w val="0.85271985750434709"/>
          <c:h val="0.7003894129570436"/>
        </c:manualLayout>
      </c:layout>
      <c:lineChart>
        <c:grouping val="standard"/>
        <c:varyColors val="0"/>
        <c:ser>
          <c:idx val="0"/>
          <c:order val="0"/>
          <c:tx>
            <c:strRef>
              <c:f>first10评估对比!$J$2</c:f>
              <c:strCache>
                <c:ptCount val="1"/>
                <c:pt idx="0">
                  <c:v>model1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first10评估对比!$J$3:$J$32</c:f>
              <c:numCache>
                <c:formatCode>0.0000</c:formatCode>
                <c:ptCount val="30"/>
                <c:pt idx="0">
                  <c:v>0.58610794967771418</c:v>
                </c:pt>
                <c:pt idx="1">
                  <c:v>0.58613570516447244</c:v>
                </c:pt>
                <c:pt idx="2">
                  <c:v>0.58612361612300001</c:v>
                </c:pt>
                <c:pt idx="3">
                  <c:v>0.58619625873803827</c:v>
                </c:pt>
                <c:pt idx="4">
                  <c:v>0.58596456765994498</c:v>
                </c:pt>
                <c:pt idx="5">
                  <c:v>0.58610846405462358</c:v>
                </c:pt>
                <c:pt idx="6">
                  <c:v>0.58608768890035023</c:v>
                </c:pt>
                <c:pt idx="7">
                  <c:v>0.58608306103553542</c:v>
                </c:pt>
                <c:pt idx="8">
                  <c:v>0.58528331743439177</c:v>
                </c:pt>
                <c:pt idx="9">
                  <c:v>0.58611181255334532</c:v>
                </c:pt>
                <c:pt idx="10">
                  <c:v>0.58617917343448545</c:v>
                </c:pt>
                <c:pt idx="11">
                  <c:v>0.58611251565314593</c:v>
                </c:pt>
                <c:pt idx="12">
                  <c:v>0.58611798756016631</c:v>
                </c:pt>
                <c:pt idx="13">
                  <c:v>0.58571613845436377</c:v>
                </c:pt>
                <c:pt idx="14">
                  <c:v>0.58603549777577746</c:v>
                </c:pt>
                <c:pt idx="15">
                  <c:v>0.58596760030913597</c:v>
                </c:pt>
                <c:pt idx="16">
                  <c:v>0.58583983233548398</c:v>
                </c:pt>
                <c:pt idx="17">
                  <c:v>0.58608482389170136</c:v>
                </c:pt>
                <c:pt idx="18">
                  <c:v>0.58606989933989762</c:v>
                </c:pt>
                <c:pt idx="19">
                  <c:v>0.58622417791577341</c:v>
                </c:pt>
                <c:pt idx="20">
                  <c:v>0.58606674457816355</c:v>
                </c:pt>
                <c:pt idx="21">
                  <c:v>0.58602851678760293</c:v>
                </c:pt>
                <c:pt idx="22">
                  <c:v>0.5862110073027571</c:v>
                </c:pt>
                <c:pt idx="23">
                  <c:v>0.58602174281991593</c:v>
                </c:pt>
                <c:pt idx="24">
                  <c:v>0.58609433360462093</c:v>
                </c:pt>
                <c:pt idx="25">
                  <c:v>0.58607417996693545</c:v>
                </c:pt>
                <c:pt idx="26">
                  <c:v>0.58531245031669332</c:v>
                </c:pt>
                <c:pt idx="27">
                  <c:v>0.5859458958035848</c:v>
                </c:pt>
                <c:pt idx="28">
                  <c:v>0.58608378129126115</c:v>
                </c:pt>
                <c:pt idx="29">
                  <c:v>0.58561441248858681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1-5A49-9449-8B279DBC83A5}"/>
            </c:ext>
          </c:extLst>
        </c:ser>
        <c:ser>
          <c:idx val="1"/>
          <c:order val="1"/>
          <c:tx>
            <c:strRef>
              <c:f>first10评估对比!$K$2</c:f>
              <c:strCache>
                <c:ptCount val="1"/>
                <c:pt idx="0">
                  <c:v>model2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first10评估对比!$K$3:$K$32</c:f>
              <c:numCache>
                <c:formatCode>0.0000</c:formatCode>
                <c:ptCount val="30"/>
                <c:pt idx="0">
                  <c:v>0.5649495232688817</c:v>
                </c:pt>
                <c:pt idx="1">
                  <c:v>0.56498731485230236</c:v>
                </c:pt>
                <c:pt idx="2">
                  <c:v>0.56494432091970714</c:v>
                </c:pt>
                <c:pt idx="3">
                  <c:v>0.56494855201132532</c:v>
                </c:pt>
                <c:pt idx="4">
                  <c:v>0.5649616046773559</c:v>
                </c:pt>
                <c:pt idx="5">
                  <c:v>0.54658589097792054</c:v>
                </c:pt>
                <c:pt idx="6">
                  <c:v>0.56494780710167125</c:v>
                </c:pt>
                <c:pt idx="7">
                  <c:v>0.56495243449978927</c:v>
                </c:pt>
                <c:pt idx="8">
                  <c:v>0.56493163522385315</c:v>
                </c:pt>
                <c:pt idx="9">
                  <c:v>0.56500788863273288</c:v>
                </c:pt>
                <c:pt idx="10">
                  <c:v>0.56496380526031886</c:v>
                </c:pt>
                <c:pt idx="11">
                  <c:v>0.56475678019079067</c:v>
                </c:pt>
                <c:pt idx="12">
                  <c:v>0.56738064567212376</c:v>
                </c:pt>
                <c:pt idx="13">
                  <c:v>0.57096259341053635</c:v>
                </c:pt>
                <c:pt idx="14">
                  <c:v>0.56660005610989117</c:v>
                </c:pt>
                <c:pt idx="15">
                  <c:v>0.56486831990117736</c:v>
                </c:pt>
                <c:pt idx="16">
                  <c:v>0.56499994162094769</c:v>
                </c:pt>
                <c:pt idx="17">
                  <c:v>0.5649317173663303</c:v>
                </c:pt>
                <c:pt idx="18">
                  <c:v>0.56506770856679145</c:v>
                </c:pt>
                <c:pt idx="19">
                  <c:v>0.56470857735983926</c:v>
                </c:pt>
                <c:pt idx="20">
                  <c:v>0.57093931655364283</c:v>
                </c:pt>
                <c:pt idx="21">
                  <c:v>0.5649525861453627</c:v>
                </c:pt>
                <c:pt idx="22">
                  <c:v>0.56496914754136496</c:v>
                </c:pt>
                <c:pt idx="23">
                  <c:v>0.56498234485251841</c:v>
                </c:pt>
                <c:pt idx="24">
                  <c:v>0.56512054135305045</c:v>
                </c:pt>
                <c:pt idx="25">
                  <c:v>0.5750921503313694</c:v>
                </c:pt>
                <c:pt idx="26">
                  <c:v>0.56490628519991148</c:v>
                </c:pt>
                <c:pt idx="27">
                  <c:v>0.56495256394448468</c:v>
                </c:pt>
                <c:pt idx="28">
                  <c:v>0.57109059587806943</c:v>
                </c:pt>
                <c:pt idx="29">
                  <c:v>0.5649898068275746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1-5A49-9449-8B279DBC83A5}"/>
            </c:ext>
          </c:extLst>
        </c:ser>
        <c:ser>
          <c:idx val="2"/>
          <c:order val="2"/>
          <c:tx>
            <c:strRef>
              <c:f>first10评估对比!$L$2</c:f>
              <c:strCache>
                <c:ptCount val="1"/>
                <c:pt idx="0">
                  <c:v>model3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first10评估对比!$L$3:$L$32</c:f>
              <c:numCache>
                <c:formatCode>0.0000</c:formatCode>
                <c:ptCount val="30"/>
                <c:pt idx="0">
                  <c:v>0.66532381499797755</c:v>
                </c:pt>
                <c:pt idx="1">
                  <c:v>0.66976999392905101</c:v>
                </c:pt>
                <c:pt idx="2">
                  <c:v>0.67079709186579239</c:v>
                </c:pt>
                <c:pt idx="3">
                  <c:v>0.67060440131615118</c:v>
                </c:pt>
                <c:pt idx="4">
                  <c:v>0.67113990010861801</c:v>
                </c:pt>
                <c:pt idx="5">
                  <c:v>0.67177323047956017</c:v>
                </c:pt>
                <c:pt idx="6">
                  <c:v>0.67199414897887655</c:v>
                </c:pt>
                <c:pt idx="7">
                  <c:v>0.67035959586392324</c:v>
                </c:pt>
                <c:pt idx="8">
                  <c:v>0.67038080540483369</c:v>
                </c:pt>
                <c:pt idx="9">
                  <c:v>0.66559744739546001</c:v>
                </c:pt>
                <c:pt idx="10">
                  <c:v>0.66879510132606135</c:v>
                </c:pt>
                <c:pt idx="11">
                  <c:v>0.66770105337484575</c:v>
                </c:pt>
                <c:pt idx="12">
                  <c:v>0.67159263471446073</c:v>
                </c:pt>
                <c:pt idx="13">
                  <c:v>0.66844679433536935</c:v>
                </c:pt>
                <c:pt idx="14">
                  <c:v>0.66713820828834969</c:v>
                </c:pt>
                <c:pt idx="15">
                  <c:v>0.6685717237555191</c:v>
                </c:pt>
                <c:pt idx="16">
                  <c:v>0.66949300234510645</c:v>
                </c:pt>
                <c:pt idx="17">
                  <c:v>0.67002684235477239</c:v>
                </c:pt>
                <c:pt idx="18">
                  <c:v>0.66979174357304472</c:v>
                </c:pt>
                <c:pt idx="19">
                  <c:v>0.66892304739657615</c:v>
                </c:pt>
                <c:pt idx="20">
                  <c:v>0.66700811444488262</c:v>
                </c:pt>
                <c:pt idx="21">
                  <c:v>0.67122717540874011</c:v>
                </c:pt>
                <c:pt idx="22">
                  <c:v>0.66887354790475462</c:v>
                </c:pt>
                <c:pt idx="23">
                  <c:v>0.66944272261353299</c:v>
                </c:pt>
                <c:pt idx="24">
                  <c:v>0.66871454867627356</c:v>
                </c:pt>
                <c:pt idx="25">
                  <c:v>0.6688081042946783</c:v>
                </c:pt>
                <c:pt idx="26">
                  <c:v>0.66949119257627898</c:v>
                </c:pt>
                <c:pt idx="27">
                  <c:v>0.66859326237160488</c:v>
                </c:pt>
                <c:pt idx="28">
                  <c:v>0.66889226626879128</c:v>
                </c:pt>
                <c:pt idx="29">
                  <c:v>0.66837346679084608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1-5A49-9449-8B279DBC83A5}"/>
            </c:ext>
          </c:extLst>
        </c:ser>
        <c:ser>
          <c:idx val="3"/>
          <c:order val="3"/>
          <c:tx>
            <c:strRef>
              <c:f>first10评估对比!$M$2</c:f>
              <c:strCache>
                <c:ptCount val="1"/>
                <c:pt idx="0">
                  <c:v>model4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first10评估对比!$M$3:$M$32</c:f>
              <c:numCache>
                <c:formatCode>0.0000</c:formatCode>
                <c:ptCount val="30"/>
                <c:pt idx="0">
                  <c:v>0.59563301193552598</c:v>
                </c:pt>
                <c:pt idx="1">
                  <c:v>0.55146273461276407</c:v>
                </c:pt>
                <c:pt idx="2">
                  <c:v>0.55001839783751083</c:v>
                </c:pt>
                <c:pt idx="3">
                  <c:v>0.56888593554032207</c:v>
                </c:pt>
                <c:pt idx="4">
                  <c:v>0.53323702995103472</c:v>
                </c:pt>
                <c:pt idx="5">
                  <c:v>0.6255308187193328</c:v>
                </c:pt>
                <c:pt idx="6">
                  <c:v>0.57610861287502346</c:v>
                </c:pt>
                <c:pt idx="7">
                  <c:v>0.59810906097041716</c:v>
                </c:pt>
                <c:pt idx="8">
                  <c:v>0.56517985538402327</c:v>
                </c:pt>
                <c:pt idx="9">
                  <c:v>0.57917750935781664</c:v>
                </c:pt>
                <c:pt idx="10">
                  <c:v>0.53923693276197793</c:v>
                </c:pt>
                <c:pt idx="11">
                  <c:v>0.55255554497302739</c:v>
                </c:pt>
                <c:pt idx="12">
                  <c:v>0.54403099498484675</c:v>
                </c:pt>
                <c:pt idx="13">
                  <c:v>0.58798835793449711</c:v>
                </c:pt>
                <c:pt idx="14">
                  <c:v>0.54403820661376168</c:v>
                </c:pt>
                <c:pt idx="15">
                  <c:v>0.60991118096853747</c:v>
                </c:pt>
                <c:pt idx="16">
                  <c:v>0.55189997128940183</c:v>
                </c:pt>
                <c:pt idx="17">
                  <c:v>0.56734962866579586</c:v>
                </c:pt>
                <c:pt idx="18">
                  <c:v>0.54093127517485817</c:v>
                </c:pt>
                <c:pt idx="19">
                  <c:v>0.55055169762838352</c:v>
                </c:pt>
                <c:pt idx="20">
                  <c:v>0.60504964897763058</c:v>
                </c:pt>
                <c:pt idx="21">
                  <c:v>0.53547011501090247</c:v>
                </c:pt>
                <c:pt idx="22">
                  <c:v>0.54841467420166379</c:v>
                </c:pt>
                <c:pt idx="23">
                  <c:v>0.59590283429824376</c:v>
                </c:pt>
                <c:pt idx="24">
                  <c:v>0.55643440734632721</c:v>
                </c:pt>
                <c:pt idx="25">
                  <c:v>0.60955060364205937</c:v>
                </c:pt>
                <c:pt idx="26">
                  <c:v>0.56518045990282284</c:v>
                </c:pt>
                <c:pt idx="27">
                  <c:v>0.53357895443615067</c:v>
                </c:pt>
                <c:pt idx="28">
                  <c:v>0.52404264166742254</c:v>
                </c:pt>
                <c:pt idx="29">
                  <c:v>0.58175166466269324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1-5A49-9449-8B279DBC83A5}"/>
            </c:ext>
          </c:extLst>
        </c:ser>
        <c:ser>
          <c:idx val="4"/>
          <c:order val="4"/>
          <c:tx>
            <c:strRef>
              <c:f>first10评估对比!$N$2</c:f>
              <c:strCache>
                <c:ptCount val="1"/>
                <c:pt idx="0">
                  <c:v>model5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first10评估对比!$N$3:$N$32</c:f>
              <c:numCache>
                <c:formatCode>0.0000</c:formatCode>
                <c:ptCount val="30"/>
                <c:pt idx="0">
                  <c:v>0.55219511337934524</c:v>
                </c:pt>
                <c:pt idx="1">
                  <c:v>0.57121663098371178</c:v>
                </c:pt>
                <c:pt idx="2">
                  <c:v>0.55413905238754635</c:v>
                </c:pt>
                <c:pt idx="3">
                  <c:v>0.60726452581153056</c:v>
                </c:pt>
                <c:pt idx="4">
                  <c:v>0.5730508093447958</c:v>
                </c:pt>
                <c:pt idx="5">
                  <c:v>0.54082584771408504</c:v>
                </c:pt>
                <c:pt idx="6">
                  <c:v>0.59353490584567792</c:v>
                </c:pt>
                <c:pt idx="7">
                  <c:v>0.60391130171227836</c:v>
                </c:pt>
                <c:pt idx="8">
                  <c:v>0.55798195779303117</c:v>
                </c:pt>
                <c:pt idx="9">
                  <c:v>0.54386631933976315</c:v>
                </c:pt>
                <c:pt idx="10">
                  <c:v>0.60426583439459614</c:v>
                </c:pt>
                <c:pt idx="11">
                  <c:v>0.54127721808060347</c:v>
                </c:pt>
                <c:pt idx="12">
                  <c:v>0.5350701392179622</c:v>
                </c:pt>
                <c:pt idx="13">
                  <c:v>0.55502591091871023</c:v>
                </c:pt>
                <c:pt idx="14">
                  <c:v>0.55474848202066762</c:v>
                </c:pt>
                <c:pt idx="15">
                  <c:v>0.59077707969568083</c:v>
                </c:pt>
                <c:pt idx="16">
                  <c:v>0.57263377893843237</c:v>
                </c:pt>
                <c:pt idx="17">
                  <c:v>0.54251558673094291</c:v>
                </c:pt>
                <c:pt idx="18">
                  <c:v>0.53183439540374833</c:v>
                </c:pt>
                <c:pt idx="19">
                  <c:v>0.54456102597028133</c:v>
                </c:pt>
                <c:pt idx="20">
                  <c:v>0.54601605195916614</c:v>
                </c:pt>
                <c:pt idx="21">
                  <c:v>0.54645249496984349</c:v>
                </c:pt>
                <c:pt idx="22">
                  <c:v>0.53216323684126376</c:v>
                </c:pt>
                <c:pt idx="23">
                  <c:v>0.52812680890090657</c:v>
                </c:pt>
                <c:pt idx="24">
                  <c:v>0.57379628072047439</c:v>
                </c:pt>
                <c:pt idx="25">
                  <c:v>0.56572425431408579</c:v>
                </c:pt>
                <c:pt idx="26">
                  <c:v>0.58367940425797049</c:v>
                </c:pt>
                <c:pt idx="27">
                  <c:v>0.57228654904516696</c:v>
                </c:pt>
                <c:pt idx="28">
                  <c:v>0.55086443260661666</c:v>
                </c:pt>
                <c:pt idx="29">
                  <c:v>0.59505110621117208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01-5A49-9449-8B279DBC83A5}"/>
            </c:ext>
          </c:extLst>
        </c:ser>
        <c:ser>
          <c:idx val="5"/>
          <c:order val="5"/>
          <c:tx>
            <c:strRef>
              <c:f>first10评估对比!$O$2</c:f>
              <c:strCache>
                <c:ptCount val="1"/>
                <c:pt idx="0">
                  <c:v>model6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first10评估对比!$O$3:$O$32</c:f>
              <c:numCache>
                <c:formatCode>0.0000</c:formatCode>
                <c:ptCount val="30"/>
                <c:pt idx="0">
                  <c:v>0.72467025923716133</c:v>
                </c:pt>
                <c:pt idx="1">
                  <c:v>0.69350205556906497</c:v>
                </c:pt>
                <c:pt idx="2">
                  <c:v>0.72180589668944961</c:v>
                </c:pt>
                <c:pt idx="3">
                  <c:v>0.7805941094013481</c:v>
                </c:pt>
                <c:pt idx="4">
                  <c:v>0.7740009790623914</c:v>
                </c:pt>
                <c:pt idx="5">
                  <c:v>0.79286589453526579</c:v>
                </c:pt>
                <c:pt idx="6">
                  <c:v>0.70162990891035393</c:v>
                </c:pt>
                <c:pt idx="7">
                  <c:v>0.77094793362464475</c:v>
                </c:pt>
                <c:pt idx="8">
                  <c:v>0.77109282957567082</c:v>
                </c:pt>
                <c:pt idx="9">
                  <c:v>0.69605079395809089</c:v>
                </c:pt>
                <c:pt idx="10">
                  <c:v>0.68884037998186709</c:v>
                </c:pt>
                <c:pt idx="11">
                  <c:v>0.7987942657046071</c:v>
                </c:pt>
                <c:pt idx="12">
                  <c:v>0.73231366481678861</c:v>
                </c:pt>
                <c:pt idx="13">
                  <c:v>0.78918784458423386</c:v>
                </c:pt>
                <c:pt idx="14">
                  <c:v>0.73106701025571574</c:v>
                </c:pt>
                <c:pt idx="15">
                  <c:v>0.8112978704086351</c:v>
                </c:pt>
                <c:pt idx="16">
                  <c:v>0.77911000081769621</c:v>
                </c:pt>
                <c:pt idx="17">
                  <c:v>0.71616423558467956</c:v>
                </c:pt>
                <c:pt idx="18">
                  <c:v>0.72260726726087798</c:v>
                </c:pt>
                <c:pt idx="19">
                  <c:v>0.74103071206889137</c:v>
                </c:pt>
                <c:pt idx="20">
                  <c:v>0.7425307351876268</c:v>
                </c:pt>
                <c:pt idx="21">
                  <c:v>0.77970539917193615</c:v>
                </c:pt>
                <c:pt idx="22">
                  <c:v>0.81598984030495569</c:v>
                </c:pt>
                <c:pt idx="23">
                  <c:v>0.78924185078871978</c:v>
                </c:pt>
                <c:pt idx="24">
                  <c:v>0.78112807327463407</c:v>
                </c:pt>
                <c:pt idx="25">
                  <c:v>0.79513711281597066</c:v>
                </c:pt>
                <c:pt idx="26">
                  <c:v>0.79516850154815344</c:v>
                </c:pt>
                <c:pt idx="27">
                  <c:v>0.77821128204986945</c:v>
                </c:pt>
                <c:pt idx="28">
                  <c:v>0.79100164520064598</c:v>
                </c:pt>
                <c:pt idx="29">
                  <c:v>0.7945620833815924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01-5A49-9449-8B279DBC83A5}"/>
            </c:ext>
          </c:extLst>
        </c:ser>
        <c:ser>
          <c:idx val="6"/>
          <c:order val="6"/>
          <c:tx>
            <c:strRef>
              <c:f>first10评估对比!$P$2</c:f>
              <c:strCache>
                <c:ptCount val="1"/>
                <c:pt idx="0">
                  <c:v>model7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first10评估对比!$P$3:$P$32</c:f>
              <c:numCache>
                <c:formatCode>0.0000</c:formatCode>
                <c:ptCount val="30"/>
                <c:pt idx="0">
                  <c:v>0.72760061399885534</c:v>
                </c:pt>
                <c:pt idx="1">
                  <c:v>0.74448845339291903</c:v>
                </c:pt>
                <c:pt idx="2">
                  <c:v>0.75262068183068731</c:v>
                </c:pt>
                <c:pt idx="3">
                  <c:v>0.65971177025786809</c:v>
                </c:pt>
                <c:pt idx="4">
                  <c:v>0.74184919258622994</c:v>
                </c:pt>
                <c:pt idx="5">
                  <c:v>0.70606018519361036</c:v>
                </c:pt>
                <c:pt idx="6">
                  <c:v>0.77600596505057207</c:v>
                </c:pt>
                <c:pt idx="7">
                  <c:v>0.71692784611907034</c:v>
                </c:pt>
                <c:pt idx="8">
                  <c:v>0.81432208360546976</c:v>
                </c:pt>
                <c:pt idx="9">
                  <c:v>0.81600451012135522</c:v>
                </c:pt>
                <c:pt idx="10">
                  <c:v>0.78781334900954603</c:v>
                </c:pt>
                <c:pt idx="11">
                  <c:v>0.80928962738657295</c:v>
                </c:pt>
                <c:pt idx="12">
                  <c:v>0.80915702434633952</c:v>
                </c:pt>
                <c:pt idx="13">
                  <c:v>0.78154404940928246</c:v>
                </c:pt>
                <c:pt idx="14">
                  <c:v>0.75740639127405596</c:v>
                </c:pt>
                <c:pt idx="15">
                  <c:v>0.7561971157326588</c:v>
                </c:pt>
                <c:pt idx="16">
                  <c:v>0.7818144834301024</c:v>
                </c:pt>
                <c:pt idx="17">
                  <c:v>0.78892979203858504</c:v>
                </c:pt>
                <c:pt idx="18">
                  <c:v>0.80390512654963464</c:v>
                </c:pt>
                <c:pt idx="19">
                  <c:v>0.81877393000876808</c:v>
                </c:pt>
                <c:pt idx="20">
                  <c:v>0.74815628776962062</c:v>
                </c:pt>
                <c:pt idx="21">
                  <c:v>0.76248299553178778</c:v>
                </c:pt>
                <c:pt idx="22">
                  <c:v>0.7840080174136852</c:v>
                </c:pt>
                <c:pt idx="23">
                  <c:v>0.8035967329654361</c:v>
                </c:pt>
                <c:pt idx="24">
                  <c:v>0.67826369835444555</c:v>
                </c:pt>
                <c:pt idx="25">
                  <c:v>0.73738106852695529</c:v>
                </c:pt>
                <c:pt idx="26">
                  <c:v>0.76152599374700802</c:v>
                </c:pt>
                <c:pt idx="27">
                  <c:v>0.76452148520591079</c:v>
                </c:pt>
                <c:pt idx="28">
                  <c:v>0.76546167046587033</c:v>
                </c:pt>
                <c:pt idx="29">
                  <c:v>0.76423323074937266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01-5A49-9449-8B279DBC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232688"/>
        <c:axId val="1468755760"/>
      </c:lineChart>
      <c:catAx>
        <c:axId val="14462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/>
                    </a:solidFill>
                    <a:latin typeface="PingFang SC Light" panose="020B0300000000000000" pitchFamily="34" charset="-122"/>
                    <a:ea typeface="PingFang SC Light" panose="020B0300000000000000" pitchFamily="34" charset="-122"/>
                    <a:cs typeface="+mn-cs"/>
                  </a:defRPr>
                </a:pPr>
                <a:r>
                  <a:rPr lang="zh-CN" altLang="en-US" i="1"/>
                  <a:t>生成对抗的交叉验证次数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/>
                  </a:solidFill>
                  <a:latin typeface="PingFang SC Light" panose="020B0300000000000000" pitchFamily="34" charset="-122"/>
                  <a:ea typeface="PingFang SC Light" panose="020B0300000000000000" pitchFamily="34" charset="-122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endParaRPr lang="zh-CN"/>
          </a:p>
        </c:txPr>
        <c:crossAx val="1468755760"/>
        <c:crosses val="autoZero"/>
        <c:auto val="1"/>
        <c:lblAlgn val="ctr"/>
        <c:lblOffset val="100"/>
        <c:noMultiLvlLbl val="0"/>
      </c:catAx>
      <c:valAx>
        <c:axId val="14687557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/>
                    </a:solidFill>
                    <a:latin typeface="PingFang SC Light" panose="020B0300000000000000" pitchFamily="34" charset="-122"/>
                    <a:ea typeface="PingFang SC Light" panose="020B0300000000000000" pitchFamily="34" charset="-122"/>
                    <a:cs typeface="+mn-cs"/>
                  </a:defRPr>
                </a:pPr>
                <a:r>
                  <a:rPr lang="en" altLang="zh-CN" sz="1200" b="0" i="1" u="none" strike="noStrike" baseline="0">
                    <a:effectLst/>
                  </a:rPr>
                  <a:t>ROC</a:t>
                </a:r>
                <a:r>
                  <a:rPr lang="zh-CN" altLang="en-US" sz="1200" b="0" i="1" u="none" strike="noStrike" baseline="0">
                    <a:effectLst/>
                  </a:rPr>
                  <a:t>曲线下的阴影面积</a:t>
                </a:r>
                <a:endParaRPr lang="zh-CN" alt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/>
                  </a:solidFill>
                  <a:latin typeface="PingFang SC Light" panose="020B0300000000000000" pitchFamily="34" charset="-122"/>
                  <a:ea typeface="PingFang SC Light" panose="020B0300000000000000" pitchFamily="34" charset="-122"/>
                  <a:cs typeface="+mn-cs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endParaRPr lang="zh-CN"/>
          </a:p>
        </c:txPr>
        <c:crossAx val="14462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15797842787899"/>
          <c:y val="8.816753722616355E-2"/>
          <c:w val="0.85355298197214402"/>
          <c:h val="5.601972401964606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PingFang SC Light" panose="020B0300000000000000" pitchFamily="34" charset="-122"/>
              <a:ea typeface="PingFang SC Light" panose="020B0300000000000000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PingFang SC Light" panose="020B0300000000000000" pitchFamily="34" charset="-122"/>
          <a:ea typeface="PingFang SC Light" panose="020B0300000000000000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r>
              <a:rPr lang="en-US" altLang="zh-CN" sz="1600" b="1"/>
              <a:t>First10</a:t>
            </a:r>
            <a:r>
              <a:rPr lang="zh-CN" altLang="en-US" sz="1600" b="1"/>
              <a:t>知识点</a:t>
            </a:r>
            <a:r>
              <a:rPr lang="en-US" altLang="zh-CN" sz="1600" b="1"/>
              <a:t>30</a:t>
            </a:r>
            <a:r>
              <a:rPr lang="zh-CN" altLang="en-US" sz="1600" b="1"/>
              <a:t>次交叉验证在不同模型下的</a:t>
            </a:r>
            <a:r>
              <a:rPr lang="en-US" altLang="zh-CN" sz="1600" b="1"/>
              <a:t>RMSE</a:t>
            </a:r>
            <a:r>
              <a:rPr lang="en-US" sz="1600" b="1"/>
              <a:t>表现情况</a:t>
            </a:r>
            <a:endParaRPr lang="zh-CN" sz="1600" b="1"/>
          </a:p>
        </c:rich>
      </c:tx>
      <c:layout>
        <c:manualLayout>
          <c:xMode val="edge"/>
          <c:yMode val="edge"/>
          <c:x val="0.24753338314462517"/>
          <c:y val="9.90099009900990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PingFang SC Light" panose="020B0300000000000000" pitchFamily="34" charset="-122"/>
              <a:ea typeface="PingFang SC Light" panose="020B03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19217122096722"/>
          <c:y val="0.16293190145786232"/>
          <c:w val="0.85271985750434709"/>
          <c:h val="0.7003894129570436"/>
        </c:manualLayout>
      </c:layout>
      <c:lineChart>
        <c:grouping val="standard"/>
        <c:varyColors val="0"/>
        <c:ser>
          <c:idx val="0"/>
          <c:order val="0"/>
          <c:tx>
            <c:strRef>
              <c:f>first10评估对比!$Q$2</c:f>
              <c:strCache>
                <c:ptCount val="1"/>
                <c:pt idx="0">
                  <c:v>model1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first10评估对比!$Q$3:$Q$32</c:f>
              <c:numCache>
                <c:formatCode>0.0000</c:formatCode>
                <c:ptCount val="30"/>
                <c:pt idx="0">
                  <c:v>0.19428785110203489</c:v>
                </c:pt>
                <c:pt idx="1">
                  <c:v>0.1942878651586897</c:v>
                </c:pt>
                <c:pt idx="2">
                  <c:v>0.19428783265588781</c:v>
                </c:pt>
                <c:pt idx="3">
                  <c:v>0.194287813147104</c:v>
                </c:pt>
                <c:pt idx="4">
                  <c:v>0.1942873579395594</c:v>
                </c:pt>
                <c:pt idx="5">
                  <c:v>0.19428781624966501</c:v>
                </c:pt>
                <c:pt idx="6">
                  <c:v>0.1942873260004635</c:v>
                </c:pt>
                <c:pt idx="7">
                  <c:v>0.1942874778119848</c:v>
                </c:pt>
                <c:pt idx="8">
                  <c:v>0.1942841420840295</c:v>
                </c:pt>
                <c:pt idx="9">
                  <c:v>0.19428705565054011</c:v>
                </c:pt>
                <c:pt idx="10">
                  <c:v>0.19428795424869449</c:v>
                </c:pt>
                <c:pt idx="11">
                  <c:v>0.19428750460894759</c:v>
                </c:pt>
                <c:pt idx="12">
                  <c:v>0.1942874515876491</c:v>
                </c:pt>
                <c:pt idx="13">
                  <c:v>0.19428589876545829</c:v>
                </c:pt>
                <c:pt idx="14">
                  <c:v>0.1942858310157142</c:v>
                </c:pt>
                <c:pt idx="15">
                  <c:v>0.19428716799426629</c:v>
                </c:pt>
                <c:pt idx="16">
                  <c:v>0.1942846680851712</c:v>
                </c:pt>
                <c:pt idx="17">
                  <c:v>0.19428731180768621</c:v>
                </c:pt>
                <c:pt idx="18">
                  <c:v>0.19428748479362251</c:v>
                </c:pt>
                <c:pt idx="19">
                  <c:v>0.1942866267454669</c:v>
                </c:pt>
                <c:pt idx="20">
                  <c:v>0.19428741607895919</c:v>
                </c:pt>
                <c:pt idx="21">
                  <c:v>0.19428321167726059</c:v>
                </c:pt>
                <c:pt idx="22">
                  <c:v>0.19428654490248809</c:v>
                </c:pt>
                <c:pt idx="23">
                  <c:v>0.1942852936989527</c:v>
                </c:pt>
                <c:pt idx="24">
                  <c:v>0.19428633600544351</c:v>
                </c:pt>
                <c:pt idx="25">
                  <c:v>0.19428713733270081</c:v>
                </c:pt>
                <c:pt idx="26">
                  <c:v>0.19426201563726939</c:v>
                </c:pt>
                <c:pt idx="27">
                  <c:v>0.19428685714421021</c:v>
                </c:pt>
                <c:pt idx="28">
                  <c:v>0.19428762117403589</c:v>
                </c:pt>
                <c:pt idx="29">
                  <c:v>0.19428539009354071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0-C04E-B8C9-5E3EC2EC8BBF}"/>
            </c:ext>
          </c:extLst>
        </c:ser>
        <c:ser>
          <c:idx val="1"/>
          <c:order val="1"/>
          <c:tx>
            <c:strRef>
              <c:f>first10评估对比!$R$2</c:f>
              <c:strCache>
                <c:ptCount val="1"/>
                <c:pt idx="0">
                  <c:v>model2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first10评估对比!$R$3:$R$32</c:f>
              <c:numCache>
                <c:formatCode>0.0000</c:formatCode>
                <c:ptCount val="30"/>
                <c:pt idx="0">
                  <c:v>0.19558110345004159</c:v>
                </c:pt>
                <c:pt idx="1">
                  <c:v>0.19558065762396781</c:v>
                </c:pt>
                <c:pt idx="2">
                  <c:v>0.19558085799520281</c:v>
                </c:pt>
                <c:pt idx="3">
                  <c:v>0.19558098541280239</c:v>
                </c:pt>
                <c:pt idx="4">
                  <c:v>0.19558051074557431</c:v>
                </c:pt>
                <c:pt idx="5">
                  <c:v>0.1955502781694482</c:v>
                </c:pt>
                <c:pt idx="6">
                  <c:v>0.19558050148352399</c:v>
                </c:pt>
                <c:pt idx="7">
                  <c:v>0.19558060800290211</c:v>
                </c:pt>
                <c:pt idx="8">
                  <c:v>0.1955803475193561</c:v>
                </c:pt>
                <c:pt idx="9">
                  <c:v>0.1955800267079206</c:v>
                </c:pt>
                <c:pt idx="10">
                  <c:v>0.19558058493443661</c:v>
                </c:pt>
                <c:pt idx="11">
                  <c:v>0.1955798687684803</c:v>
                </c:pt>
                <c:pt idx="12">
                  <c:v>0.19562402720761249</c:v>
                </c:pt>
                <c:pt idx="13">
                  <c:v>0.1951981308021018</c:v>
                </c:pt>
                <c:pt idx="14">
                  <c:v>0.1955627923548332</c:v>
                </c:pt>
                <c:pt idx="15">
                  <c:v>0.19558031360776321</c:v>
                </c:pt>
                <c:pt idx="16">
                  <c:v>0.1955791303773175</c:v>
                </c:pt>
                <c:pt idx="17">
                  <c:v>0.19557979819495391</c:v>
                </c:pt>
                <c:pt idx="18">
                  <c:v>0.19558608713638331</c:v>
                </c:pt>
                <c:pt idx="19">
                  <c:v>0.19558005034148671</c:v>
                </c:pt>
                <c:pt idx="20">
                  <c:v>0.19541944840016251</c:v>
                </c:pt>
                <c:pt idx="21">
                  <c:v>0.19558001615617421</c:v>
                </c:pt>
                <c:pt idx="22">
                  <c:v>0.19557994041199389</c:v>
                </c:pt>
                <c:pt idx="23">
                  <c:v>0.19557818248522479</c:v>
                </c:pt>
                <c:pt idx="24">
                  <c:v>0.19557392108692459</c:v>
                </c:pt>
                <c:pt idx="25">
                  <c:v>0.19529843759873189</c:v>
                </c:pt>
                <c:pt idx="26">
                  <c:v>0.1955800284546951</c:v>
                </c:pt>
                <c:pt idx="27">
                  <c:v>0.1955798373503046</c:v>
                </c:pt>
                <c:pt idx="28">
                  <c:v>0.19562418907334519</c:v>
                </c:pt>
                <c:pt idx="29">
                  <c:v>0.19557857242083901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0-C04E-B8C9-5E3EC2EC8BBF}"/>
            </c:ext>
          </c:extLst>
        </c:ser>
        <c:ser>
          <c:idx val="2"/>
          <c:order val="2"/>
          <c:tx>
            <c:strRef>
              <c:f>first10评估对比!$S$2</c:f>
              <c:strCache>
                <c:ptCount val="1"/>
                <c:pt idx="0">
                  <c:v>model3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first10评估对比!$S$3:$S$32</c:f>
              <c:numCache>
                <c:formatCode>0.0000</c:formatCode>
                <c:ptCount val="30"/>
                <c:pt idx="0">
                  <c:v>0.1923905880378094</c:v>
                </c:pt>
                <c:pt idx="1">
                  <c:v>0.19235006605181981</c:v>
                </c:pt>
                <c:pt idx="2">
                  <c:v>0.19227727865716521</c:v>
                </c:pt>
                <c:pt idx="3">
                  <c:v>0.19228788010416861</c:v>
                </c:pt>
                <c:pt idx="4">
                  <c:v>0.19224228393787271</c:v>
                </c:pt>
                <c:pt idx="5">
                  <c:v>0.19224337182278661</c:v>
                </c:pt>
                <c:pt idx="6">
                  <c:v>0.1922333256804841</c:v>
                </c:pt>
                <c:pt idx="7">
                  <c:v>0.19225448680440879</c:v>
                </c:pt>
                <c:pt idx="8">
                  <c:v>0.1922219707648033</c:v>
                </c:pt>
                <c:pt idx="9">
                  <c:v>0.1922262723015418</c:v>
                </c:pt>
                <c:pt idx="10">
                  <c:v>0.19222282948101521</c:v>
                </c:pt>
                <c:pt idx="11">
                  <c:v>0.1922344427803209</c:v>
                </c:pt>
                <c:pt idx="12">
                  <c:v>0.19221547385801849</c:v>
                </c:pt>
                <c:pt idx="13">
                  <c:v>0.19222584757431441</c:v>
                </c:pt>
                <c:pt idx="14">
                  <c:v>0.1922255431826099</c:v>
                </c:pt>
                <c:pt idx="15">
                  <c:v>0.19222610317721001</c:v>
                </c:pt>
                <c:pt idx="16">
                  <c:v>0.1922344200181702</c:v>
                </c:pt>
                <c:pt idx="17">
                  <c:v>0.19222248452346569</c:v>
                </c:pt>
                <c:pt idx="18">
                  <c:v>0.19222743587481009</c:v>
                </c:pt>
                <c:pt idx="19">
                  <c:v>0.19222359249683241</c:v>
                </c:pt>
                <c:pt idx="20">
                  <c:v>0.1922243650014247</c:v>
                </c:pt>
                <c:pt idx="21">
                  <c:v>0.19221802552550701</c:v>
                </c:pt>
                <c:pt idx="22">
                  <c:v>0.19222604536899709</c:v>
                </c:pt>
                <c:pt idx="23">
                  <c:v>0.1922249343650671</c:v>
                </c:pt>
                <c:pt idx="24">
                  <c:v>0.19221754733784721</c:v>
                </c:pt>
                <c:pt idx="25">
                  <c:v>0.1922355667527208</c:v>
                </c:pt>
                <c:pt idx="26">
                  <c:v>0.19222798079026951</c:v>
                </c:pt>
                <c:pt idx="27">
                  <c:v>0.1922245248658421</c:v>
                </c:pt>
                <c:pt idx="28">
                  <c:v>0.19222632229787981</c:v>
                </c:pt>
                <c:pt idx="29">
                  <c:v>0.1922218826111585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0-C04E-B8C9-5E3EC2EC8BBF}"/>
            </c:ext>
          </c:extLst>
        </c:ser>
        <c:ser>
          <c:idx val="3"/>
          <c:order val="3"/>
          <c:tx>
            <c:strRef>
              <c:f>first10评估对比!$T$2</c:f>
              <c:strCache>
                <c:ptCount val="1"/>
                <c:pt idx="0">
                  <c:v>model4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first10评估对比!$T$3:$T$32</c:f>
              <c:numCache>
                <c:formatCode>0.0000</c:formatCode>
                <c:ptCount val="30"/>
                <c:pt idx="0">
                  <c:v>0.1948250858096815</c:v>
                </c:pt>
                <c:pt idx="1">
                  <c:v>0.19527399295518871</c:v>
                </c:pt>
                <c:pt idx="2">
                  <c:v>0.1950059010042606</c:v>
                </c:pt>
                <c:pt idx="3">
                  <c:v>0.1948899414211856</c:v>
                </c:pt>
                <c:pt idx="4">
                  <c:v>0.19548551425124669</c:v>
                </c:pt>
                <c:pt idx="5">
                  <c:v>0.1935053200183208</c:v>
                </c:pt>
                <c:pt idx="6">
                  <c:v>0.19475627528299599</c:v>
                </c:pt>
                <c:pt idx="7">
                  <c:v>0.19471524241341101</c:v>
                </c:pt>
                <c:pt idx="8">
                  <c:v>0.19451185680751171</c:v>
                </c:pt>
                <c:pt idx="9">
                  <c:v>0.194691345693396</c:v>
                </c:pt>
                <c:pt idx="10">
                  <c:v>0.19507718612202349</c:v>
                </c:pt>
                <c:pt idx="11">
                  <c:v>0.19501571456502859</c:v>
                </c:pt>
                <c:pt idx="12">
                  <c:v>0.19518376811451929</c:v>
                </c:pt>
                <c:pt idx="13">
                  <c:v>0.1943491385499391</c:v>
                </c:pt>
                <c:pt idx="14">
                  <c:v>0.19506290957168129</c:v>
                </c:pt>
                <c:pt idx="15">
                  <c:v>0.19463240635192439</c:v>
                </c:pt>
                <c:pt idx="16">
                  <c:v>0.1947370276786321</c:v>
                </c:pt>
                <c:pt idx="17">
                  <c:v>0.1949170944388198</c:v>
                </c:pt>
                <c:pt idx="18">
                  <c:v>0.19526810536901679</c:v>
                </c:pt>
                <c:pt idx="19">
                  <c:v>0.19488453957565199</c:v>
                </c:pt>
                <c:pt idx="20">
                  <c:v>0.19422236158143291</c:v>
                </c:pt>
                <c:pt idx="21">
                  <c:v>0.19526184683461831</c:v>
                </c:pt>
                <c:pt idx="22">
                  <c:v>0.19507364238117281</c:v>
                </c:pt>
                <c:pt idx="23">
                  <c:v>0.19398764334414581</c:v>
                </c:pt>
                <c:pt idx="24">
                  <c:v>0.19479231927819779</c:v>
                </c:pt>
                <c:pt idx="25">
                  <c:v>0.19367428373131451</c:v>
                </c:pt>
                <c:pt idx="26">
                  <c:v>0.19465202424932229</c:v>
                </c:pt>
                <c:pt idx="27">
                  <c:v>0.19533529725761101</c:v>
                </c:pt>
                <c:pt idx="28">
                  <c:v>0.19545252783291781</c:v>
                </c:pt>
                <c:pt idx="29">
                  <c:v>0.1945075416041262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0-C04E-B8C9-5E3EC2EC8BBF}"/>
            </c:ext>
          </c:extLst>
        </c:ser>
        <c:ser>
          <c:idx val="4"/>
          <c:order val="4"/>
          <c:tx>
            <c:strRef>
              <c:f>first10评估对比!$U$2</c:f>
              <c:strCache>
                <c:ptCount val="1"/>
                <c:pt idx="0">
                  <c:v>model5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first10评估对比!$U$3:$U$32</c:f>
              <c:numCache>
                <c:formatCode>0.0000</c:formatCode>
                <c:ptCount val="30"/>
                <c:pt idx="0">
                  <c:v>0.19514771316099311</c:v>
                </c:pt>
                <c:pt idx="1">
                  <c:v>0.19503094856192199</c:v>
                </c:pt>
                <c:pt idx="2">
                  <c:v>0.19533110786196239</c:v>
                </c:pt>
                <c:pt idx="3">
                  <c:v>0.19415411607050881</c:v>
                </c:pt>
                <c:pt idx="4">
                  <c:v>0.1948198979939991</c:v>
                </c:pt>
                <c:pt idx="5">
                  <c:v>0.1951146729467782</c:v>
                </c:pt>
                <c:pt idx="6">
                  <c:v>0.19436383557435369</c:v>
                </c:pt>
                <c:pt idx="7">
                  <c:v>0.19412387768461131</c:v>
                </c:pt>
                <c:pt idx="8">
                  <c:v>0.19497164720724769</c:v>
                </c:pt>
                <c:pt idx="9">
                  <c:v>0.19530069414902609</c:v>
                </c:pt>
                <c:pt idx="10">
                  <c:v>0.1944443617414503</c:v>
                </c:pt>
                <c:pt idx="11">
                  <c:v>0.19510366325440581</c:v>
                </c:pt>
                <c:pt idx="12">
                  <c:v>0.19516835460965021</c:v>
                </c:pt>
                <c:pt idx="13">
                  <c:v>0.1948824220748914</c:v>
                </c:pt>
                <c:pt idx="14">
                  <c:v>0.19503612888398811</c:v>
                </c:pt>
                <c:pt idx="15">
                  <c:v>0.19420245870513839</c:v>
                </c:pt>
                <c:pt idx="16">
                  <c:v>0.1949418223591039</c:v>
                </c:pt>
                <c:pt idx="17">
                  <c:v>0.19501482036338069</c:v>
                </c:pt>
                <c:pt idx="18">
                  <c:v>0.19546903814242211</c:v>
                </c:pt>
                <c:pt idx="19">
                  <c:v>0.19514201227792519</c:v>
                </c:pt>
                <c:pt idx="20">
                  <c:v>0.1951654513780883</c:v>
                </c:pt>
                <c:pt idx="21">
                  <c:v>0.19500927996099071</c:v>
                </c:pt>
                <c:pt idx="22">
                  <c:v>0.19512024300008349</c:v>
                </c:pt>
                <c:pt idx="23">
                  <c:v>0.1952829479833513</c:v>
                </c:pt>
                <c:pt idx="24">
                  <c:v>0.1948497716300534</c:v>
                </c:pt>
                <c:pt idx="25">
                  <c:v>0.19484579816262931</c:v>
                </c:pt>
                <c:pt idx="26">
                  <c:v>0.19437230129359881</c:v>
                </c:pt>
                <c:pt idx="27">
                  <c:v>0.19432501716471701</c:v>
                </c:pt>
                <c:pt idx="28">
                  <c:v>0.19496612203504779</c:v>
                </c:pt>
                <c:pt idx="29">
                  <c:v>0.19460735558884329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0-C04E-B8C9-5E3EC2EC8BBF}"/>
            </c:ext>
          </c:extLst>
        </c:ser>
        <c:ser>
          <c:idx val="5"/>
          <c:order val="5"/>
          <c:tx>
            <c:strRef>
              <c:f>first10评估对比!$V$2</c:f>
              <c:strCache>
                <c:ptCount val="1"/>
                <c:pt idx="0">
                  <c:v>model6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first10评估对比!$V$3:$V$32</c:f>
              <c:numCache>
                <c:formatCode>0.0000</c:formatCode>
                <c:ptCount val="30"/>
                <c:pt idx="0">
                  <c:v>0.18914866441883879</c:v>
                </c:pt>
                <c:pt idx="1">
                  <c:v>0.1893318165835369</c:v>
                </c:pt>
                <c:pt idx="2">
                  <c:v>0.18864409568638199</c:v>
                </c:pt>
                <c:pt idx="3">
                  <c:v>0.1892826028511245</c:v>
                </c:pt>
                <c:pt idx="4">
                  <c:v>0.18901524759535099</c:v>
                </c:pt>
                <c:pt idx="5">
                  <c:v>0.18665793594313149</c:v>
                </c:pt>
                <c:pt idx="6">
                  <c:v>0.18791510412734799</c:v>
                </c:pt>
                <c:pt idx="7">
                  <c:v>0.1887291414380852</c:v>
                </c:pt>
                <c:pt idx="8">
                  <c:v>0.18836937510460089</c:v>
                </c:pt>
                <c:pt idx="9">
                  <c:v>0.18974628856887271</c:v>
                </c:pt>
                <c:pt idx="10">
                  <c:v>0.18956615741703009</c:v>
                </c:pt>
                <c:pt idx="11">
                  <c:v>0.18729264228057649</c:v>
                </c:pt>
                <c:pt idx="12">
                  <c:v>0.18837015828756831</c:v>
                </c:pt>
                <c:pt idx="13">
                  <c:v>0.18755108410263191</c:v>
                </c:pt>
                <c:pt idx="14">
                  <c:v>0.18840706368546131</c:v>
                </c:pt>
                <c:pt idx="15">
                  <c:v>0.18560812572058971</c:v>
                </c:pt>
                <c:pt idx="16">
                  <c:v>0.1882851890457409</c:v>
                </c:pt>
                <c:pt idx="17">
                  <c:v>0.18882337782001621</c:v>
                </c:pt>
                <c:pt idx="18">
                  <c:v>0.18886123503493321</c:v>
                </c:pt>
                <c:pt idx="19">
                  <c:v>0.1896372110275584</c:v>
                </c:pt>
                <c:pt idx="20">
                  <c:v>0.1889474991914003</c:v>
                </c:pt>
                <c:pt idx="21">
                  <c:v>0.18890841265362271</c:v>
                </c:pt>
                <c:pt idx="22">
                  <c:v>0.18636284362845809</c:v>
                </c:pt>
                <c:pt idx="23">
                  <c:v>0.1890144240698155</c:v>
                </c:pt>
                <c:pt idx="24">
                  <c:v>0.18825507666051991</c:v>
                </c:pt>
                <c:pt idx="25">
                  <c:v>0.18571030991852069</c:v>
                </c:pt>
                <c:pt idx="26">
                  <c:v>0.18627080181611261</c:v>
                </c:pt>
                <c:pt idx="27">
                  <c:v>0.18628522107118051</c:v>
                </c:pt>
                <c:pt idx="28">
                  <c:v>0.1875530316366493</c:v>
                </c:pt>
                <c:pt idx="29">
                  <c:v>0.1871805824778513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0-C04E-B8C9-5E3EC2EC8BBF}"/>
            </c:ext>
          </c:extLst>
        </c:ser>
        <c:ser>
          <c:idx val="6"/>
          <c:order val="6"/>
          <c:tx>
            <c:strRef>
              <c:f>first10评估对比!$W$2</c:f>
              <c:strCache>
                <c:ptCount val="1"/>
                <c:pt idx="0">
                  <c:v>model7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first10评估对比!$W$3:$W$32</c:f>
              <c:numCache>
                <c:formatCode>0.0000</c:formatCode>
                <c:ptCount val="30"/>
                <c:pt idx="0">
                  <c:v>0.18842960156404759</c:v>
                </c:pt>
                <c:pt idx="1">
                  <c:v>0.18643230559807611</c:v>
                </c:pt>
                <c:pt idx="2">
                  <c:v>0.18658214034906459</c:v>
                </c:pt>
                <c:pt idx="3">
                  <c:v>0.19076901950537681</c:v>
                </c:pt>
                <c:pt idx="4">
                  <c:v>0.18710375127940501</c:v>
                </c:pt>
                <c:pt idx="5">
                  <c:v>0.18803747369648499</c:v>
                </c:pt>
                <c:pt idx="6">
                  <c:v>0.18855277991789621</c:v>
                </c:pt>
                <c:pt idx="7">
                  <c:v>0.1892324064871109</c:v>
                </c:pt>
                <c:pt idx="8">
                  <c:v>0.18788200295289731</c:v>
                </c:pt>
                <c:pt idx="9">
                  <c:v>0.18764574100158099</c:v>
                </c:pt>
                <c:pt idx="10">
                  <c:v>0.1871592068233173</c:v>
                </c:pt>
                <c:pt idx="11">
                  <c:v>0.1865616768014163</c:v>
                </c:pt>
                <c:pt idx="12">
                  <c:v>0.18733994196473591</c:v>
                </c:pt>
                <c:pt idx="13">
                  <c:v>0.18772012002400909</c:v>
                </c:pt>
                <c:pt idx="14">
                  <c:v>0.18870226180276589</c:v>
                </c:pt>
                <c:pt idx="15">
                  <c:v>0.18864993554164031</c:v>
                </c:pt>
                <c:pt idx="16">
                  <c:v>0.18943121508758851</c:v>
                </c:pt>
                <c:pt idx="17">
                  <c:v>0.18764913920368961</c:v>
                </c:pt>
                <c:pt idx="18">
                  <c:v>0.18788528620319389</c:v>
                </c:pt>
                <c:pt idx="19">
                  <c:v>0.18876245876426501</c:v>
                </c:pt>
                <c:pt idx="20">
                  <c:v>0.18768777553623769</c:v>
                </c:pt>
                <c:pt idx="21">
                  <c:v>0.1893538656502739</c:v>
                </c:pt>
                <c:pt idx="22">
                  <c:v>0.18615097028147271</c:v>
                </c:pt>
                <c:pt idx="23">
                  <c:v>0.18447931468284939</c:v>
                </c:pt>
                <c:pt idx="24">
                  <c:v>0.18868672786452681</c:v>
                </c:pt>
                <c:pt idx="25">
                  <c:v>0.18896618208361879</c:v>
                </c:pt>
                <c:pt idx="26">
                  <c:v>0.18744162814422369</c:v>
                </c:pt>
                <c:pt idx="27">
                  <c:v>0.1881671258358088</c:v>
                </c:pt>
                <c:pt idx="28">
                  <c:v>0.1875544325430159</c:v>
                </c:pt>
                <c:pt idx="29">
                  <c:v>0.1880095577082721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00-C04E-B8C9-5E3EC2EC8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232688"/>
        <c:axId val="1468755760"/>
      </c:lineChart>
      <c:catAx>
        <c:axId val="14462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/>
                    </a:solidFill>
                    <a:latin typeface="PingFang SC Light" panose="020B0300000000000000" pitchFamily="34" charset="-122"/>
                    <a:ea typeface="PingFang SC Light" panose="020B0300000000000000" pitchFamily="34" charset="-122"/>
                    <a:cs typeface="+mn-cs"/>
                  </a:defRPr>
                </a:pPr>
                <a:r>
                  <a:rPr lang="zh-CN" altLang="en-US" i="1"/>
                  <a:t>生成对抗的交叉验证次数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/>
                  </a:solidFill>
                  <a:latin typeface="PingFang SC Light" panose="020B0300000000000000" pitchFamily="34" charset="-122"/>
                  <a:ea typeface="PingFang SC Light" panose="020B0300000000000000" pitchFamily="34" charset="-122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endParaRPr lang="zh-CN"/>
          </a:p>
        </c:txPr>
        <c:crossAx val="1468755760"/>
        <c:crosses val="autoZero"/>
        <c:auto val="1"/>
        <c:lblAlgn val="ctr"/>
        <c:lblOffset val="100"/>
        <c:noMultiLvlLbl val="0"/>
      </c:catAx>
      <c:valAx>
        <c:axId val="146875576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/>
                    </a:solidFill>
                    <a:latin typeface="PingFang SC Light" panose="020B0300000000000000" pitchFamily="34" charset="-122"/>
                    <a:ea typeface="PingFang SC Light" panose="020B0300000000000000" pitchFamily="34" charset="-122"/>
                    <a:cs typeface="+mn-cs"/>
                  </a:defRPr>
                </a:pPr>
                <a:r>
                  <a:rPr lang="zh-CN" altLang="en-US" sz="1200" b="0" i="1" u="none" strike="noStrike" baseline="0">
                    <a:effectLst/>
                  </a:rPr>
                  <a:t>均方误差算数平方根</a:t>
                </a:r>
                <a:endParaRPr lang="en-US" altLang="zh-CN" sz="1200" b="0" i="1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/>
                  </a:solidFill>
                  <a:latin typeface="PingFang SC Light" panose="020B0300000000000000" pitchFamily="34" charset="-122"/>
                  <a:ea typeface="PingFang SC Light" panose="020B0300000000000000" pitchFamily="34" charset="-122"/>
                  <a:cs typeface="+mn-cs"/>
                </a:defRPr>
              </a:pPr>
              <a:endParaRPr lang="zh-CN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PingFang SC Light" panose="020B0300000000000000" pitchFamily="34" charset="-122"/>
                <a:ea typeface="PingFang SC Light" panose="020B0300000000000000" pitchFamily="34" charset="-122"/>
                <a:cs typeface="+mn-cs"/>
              </a:defRPr>
            </a:pPr>
            <a:endParaRPr lang="zh-CN"/>
          </a:p>
        </c:txPr>
        <c:crossAx val="1446232688"/>
        <c:crosses val="autoZero"/>
        <c:crossBetween val="between"/>
        <c:majorUnit val="2.5000000000000005E-3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15797842787899"/>
          <c:y val="8.816753722616355E-2"/>
          <c:w val="0.85355298197214402"/>
          <c:h val="5.601972401964606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PingFang SC Light" panose="020B0300000000000000" pitchFamily="34" charset="-122"/>
              <a:ea typeface="PingFang SC Light" panose="020B0300000000000000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PingFang SC Light" panose="020B0300000000000000" pitchFamily="34" charset="-122"/>
          <a:ea typeface="PingFang SC Light" panose="020B0300000000000000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2134681</xdr:colOff>
      <xdr:row>19</xdr:row>
      <xdr:rowOff>254000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AD6661-5FC3-6B40-BB87-0E89BB84D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2143868</xdr:colOff>
      <xdr:row>11</xdr:row>
      <xdr:rowOff>7913</xdr:rowOff>
    </xdr:from>
    <xdr:to>
      <xdr:col>7</xdr:col>
      <xdr:colOff>2214934</xdr:colOff>
      <xdr:row>19</xdr:row>
      <xdr:rowOff>255502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35C95B-BB25-8C41-9912-E3DD5D228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8</xdr:col>
      <xdr:colOff>53502</xdr:colOff>
      <xdr:row>39</xdr:row>
      <xdr:rowOff>107004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369D1C1-B58A-1048-AE07-1732B164A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646170"/>
          <a:ext cx="18211800" cy="1165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33</xdr:row>
      <xdr:rowOff>12700</xdr:rowOff>
    </xdr:from>
    <xdr:to>
      <xdr:col>28</xdr:col>
      <xdr:colOff>25400</xdr:colOff>
      <xdr:row>60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6C86A90-0EC3-8746-AC61-AB02B2095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33</xdr:row>
      <xdr:rowOff>12700</xdr:rowOff>
    </xdr:from>
    <xdr:to>
      <xdr:col>43</xdr:col>
      <xdr:colOff>698500</xdr:colOff>
      <xdr:row>59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F0ABC9-B84C-AA48-B30A-4E146F743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shuxian/Project/project/knowledge_model/model/top5&#30693;&#35782;&#28857;20&#37325;&#39564;&#35777;&#32467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5知识点多重拟合评估"/>
      <sheetName val="TOP5知识点多重拟合评估 -调整版"/>
    </sheetNames>
    <sheetDataSet>
      <sheetData sheetId="0">
        <row r="3">
          <cell r="C3" t="str">
            <v>forgets_N</v>
          </cell>
          <cell r="D3" t="str">
            <v>forgets_Y</v>
          </cell>
        </row>
        <row r="4">
          <cell r="C4">
            <v>0.870848844502496</v>
          </cell>
          <cell r="D4">
            <v>0.87755742764660205</v>
          </cell>
        </row>
        <row r="5">
          <cell r="C5">
            <v>0.87102517459282802</v>
          </cell>
          <cell r="D5">
            <v>0.87871630561399106</v>
          </cell>
        </row>
        <row r="6">
          <cell r="C6">
            <v>0.87079180645154297</v>
          </cell>
          <cell r="D6">
            <v>0.87875125129460896</v>
          </cell>
        </row>
        <row r="7">
          <cell r="C7">
            <v>0.86993204189443496</v>
          </cell>
          <cell r="D7">
            <v>0.88024574623007401</v>
          </cell>
        </row>
        <row r="8">
          <cell r="C8">
            <v>0.87001991703284398</v>
          </cell>
          <cell r="D8">
            <v>0.88054538673758498</v>
          </cell>
        </row>
        <row r="9">
          <cell r="C9">
            <v>0.87024104332407504</v>
          </cell>
          <cell r="D9">
            <v>0.88129773926042598</v>
          </cell>
        </row>
        <row r="10">
          <cell r="C10">
            <v>0.87002249037369905</v>
          </cell>
          <cell r="D10">
            <v>0.88047672707022195</v>
          </cell>
        </row>
        <row r="11">
          <cell r="C11">
            <v>0.86988896052740095</v>
          </cell>
          <cell r="D11">
            <v>0.880823204288116</v>
          </cell>
        </row>
        <row r="12">
          <cell r="C12">
            <v>0.87027409035845604</v>
          </cell>
          <cell r="D12">
            <v>0.88089551716992698</v>
          </cell>
        </row>
        <row r="13">
          <cell r="C13">
            <v>0.87014821338669102</v>
          </cell>
          <cell r="D13">
            <v>0.88107605524482702</v>
          </cell>
        </row>
        <row r="14">
          <cell r="C14">
            <v>0.87010021533970905</v>
          </cell>
          <cell r="D14">
            <v>0.88102910233989895</v>
          </cell>
        </row>
        <row r="15">
          <cell r="C15">
            <v>0.87001423637384601</v>
          </cell>
          <cell r="D15">
            <v>0.88199925941391999</v>
          </cell>
        </row>
        <row r="16">
          <cell r="C16">
            <v>0.869860601775441</v>
          </cell>
          <cell r="D16">
            <v>0.881142472746544</v>
          </cell>
        </row>
        <row r="17">
          <cell r="C17">
            <v>0.86965262416661704</v>
          </cell>
          <cell r="D17">
            <v>0.88127757833088205</v>
          </cell>
        </row>
        <row r="18">
          <cell r="C18">
            <v>0.87032377441268804</v>
          </cell>
          <cell r="D18">
            <v>0.88256411408594804</v>
          </cell>
        </row>
        <row r="19">
          <cell r="C19">
            <v>0.86978211030211605</v>
          </cell>
          <cell r="D19">
            <v>0.88217693883231096</v>
          </cell>
        </row>
        <row r="20">
          <cell r="C20">
            <v>0.87032143065624901</v>
          </cell>
          <cell r="D20">
            <v>0.88215864621096296</v>
          </cell>
        </row>
        <row r="21">
          <cell r="C21">
            <v>0.87011136411421197</v>
          </cell>
          <cell r="D21">
            <v>0.88122859526576702</v>
          </cell>
        </row>
        <row r="22">
          <cell r="C22">
            <v>0.87038186275128304</v>
          </cell>
          <cell r="D22">
            <v>0.88188885378287896</v>
          </cell>
        </row>
        <row r="23">
          <cell r="C23">
            <v>0.87009258969329695</v>
          </cell>
          <cell r="D23">
            <v>0.881899020241525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H10" sqref="H10"/>
    </sheetView>
  </sheetViews>
  <sheetFormatPr baseColWidth="10" defaultColWidth="8.83203125" defaultRowHeight="17"/>
  <cols>
    <col min="1" max="1" width="9.1640625" style="3" bestFit="1" customWidth="1"/>
    <col min="2" max="2" width="17.5" style="3" bestFit="1" customWidth="1"/>
    <col min="3" max="3" width="14.1640625" style="3" bestFit="1" customWidth="1"/>
    <col min="4" max="4" width="24.33203125" style="3" bestFit="1" customWidth="1"/>
    <col min="5" max="5" width="22" style="3" bestFit="1" customWidth="1"/>
    <col min="6" max="6" width="22.1640625" style="3" hidden="1" customWidth="1"/>
    <col min="7" max="7" width="19.83203125" style="3" bestFit="1" customWidth="1"/>
    <col min="8" max="8" width="14.83203125" style="3" bestFit="1" customWidth="1"/>
    <col min="9" max="9" width="17.6640625" style="3" customWidth="1"/>
    <col min="10" max="10" width="13.83203125" style="3" bestFit="1" customWidth="1"/>
    <col min="11" max="11" width="11.5" style="3" bestFit="1" customWidth="1"/>
    <col min="12" max="16384" width="8.83203125" style="3"/>
  </cols>
  <sheetData>
    <row r="1" spans="1:11" s="1" customFormat="1" ht="24" customHeight="1">
      <c r="A1" s="4" t="s">
        <v>12</v>
      </c>
      <c r="B1" s="5" t="s">
        <v>21</v>
      </c>
      <c r="C1" s="6">
        <v>0.53254900883327705</v>
      </c>
    </row>
    <row r="2" spans="1:11" s="1" customFormat="1" ht="24" customHeight="1">
      <c r="A2" s="4" t="s">
        <v>13</v>
      </c>
      <c r="B2" s="5" t="s">
        <v>14</v>
      </c>
      <c r="C2" s="6">
        <v>1.3225800000000001E-3</v>
      </c>
    </row>
    <row r="3" spans="1:11" s="1" customFormat="1" ht="24" customHeight="1">
      <c r="A3" s="4" t="s">
        <v>15</v>
      </c>
      <c r="B3" s="5" t="s">
        <v>16</v>
      </c>
      <c r="C3" s="6">
        <v>0.31584888999999999</v>
      </c>
    </row>
    <row r="4" spans="1:11" s="1" customFormat="1" ht="24" customHeight="1">
      <c r="A4" s="4" t="s">
        <v>17</v>
      </c>
      <c r="B4" s="5" t="s">
        <v>18</v>
      </c>
      <c r="C4" s="6">
        <v>0.47342687</v>
      </c>
    </row>
    <row r="5" spans="1:11" s="1" customFormat="1" ht="24" customHeight="1">
      <c r="A5" s="4" t="s">
        <v>19</v>
      </c>
      <c r="B5" s="5" t="s">
        <v>20</v>
      </c>
      <c r="C5" s="6"/>
    </row>
    <row r="6" spans="1:11" s="1" customFormat="1" ht="24" customHeight="1"/>
    <row r="7" spans="1:1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22</v>
      </c>
      <c r="G7" s="8" t="s">
        <v>24</v>
      </c>
      <c r="H7" s="8" t="s">
        <v>25</v>
      </c>
      <c r="I7" s="2" t="s">
        <v>23</v>
      </c>
      <c r="J7" s="5"/>
      <c r="K7" s="6"/>
    </row>
    <row r="8" spans="1:11">
      <c r="A8" s="3">
        <v>113913</v>
      </c>
      <c r="B8" s="3" t="s">
        <v>5</v>
      </c>
      <c r="C8" s="3" t="s">
        <v>7</v>
      </c>
      <c r="D8" s="3">
        <v>1</v>
      </c>
      <c r="E8" s="3" t="s">
        <v>11</v>
      </c>
      <c r="F8" s="7">
        <v>0.42806987491471238</v>
      </c>
      <c r="G8" s="9">
        <v>0.53254900883327705</v>
      </c>
      <c r="H8" s="9">
        <f>C1</f>
        <v>0.53254900883327705</v>
      </c>
      <c r="I8" s="7">
        <f t="shared" ref="I8:I16" si="0">IF(D8=1,(H8*(1-$C$4))/(H8*(1-$C$4)+(1-H8)*$C$3),(H8*$C$4)/(H8*$C$4+(1-H8)*(1-$C$3)))</f>
        <v>0.65509398053771473</v>
      </c>
      <c r="J8" s="5"/>
      <c r="K8" s="6"/>
    </row>
    <row r="9" spans="1:11">
      <c r="A9" s="3">
        <v>113923</v>
      </c>
      <c r="B9" s="3" t="s">
        <v>5</v>
      </c>
      <c r="C9" s="3" t="s">
        <v>7</v>
      </c>
      <c r="D9" s="3">
        <v>0</v>
      </c>
      <c r="E9" s="3" t="s">
        <v>11</v>
      </c>
      <c r="F9" s="7">
        <v>0.45398919480428279</v>
      </c>
      <c r="G9" s="9">
        <v>0.65555014361506903</v>
      </c>
      <c r="H9" s="9">
        <f t="shared" ref="H9:H16" si="1">I8+(1-I8)*$C$2</f>
        <v>0.65555014634093511</v>
      </c>
      <c r="I9" s="7">
        <f t="shared" si="0"/>
        <v>0.56840460270508342</v>
      </c>
      <c r="J9" s="5"/>
      <c r="K9" s="6"/>
    </row>
    <row r="10" spans="1:11">
      <c r="A10" s="3">
        <v>113932</v>
      </c>
      <c r="B10" s="3" t="s">
        <v>5</v>
      </c>
      <c r="C10" s="3" t="s">
        <v>8</v>
      </c>
      <c r="D10" s="3">
        <v>0</v>
      </c>
      <c r="E10" s="3" t="s">
        <v>11</v>
      </c>
      <c r="F10" s="7">
        <v>0.43574580310253541</v>
      </c>
      <c r="G10" s="9">
        <v>0.5689754228606646</v>
      </c>
      <c r="H10" s="9">
        <f t="shared" si="1"/>
        <v>0.56897542214563768</v>
      </c>
      <c r="I10" s="7">
        <f t="shared" si="0"/>
        <v>0.47738812549624549</v>
      </c>
      <c r="J10" s="5"/>
      <c r="K10" s="6"/>
    </row>
    <row r="11" spans="1:11">
      <c r="A11" s="3">
        <v>113940</v>
      </c>
      <c r="B11" s="3" t="s">
        <v>5</v>
      </c>
      <c r="C11" s="3" t="s">
        <v>8</v>
      </c>
      <c r="D11" s="3">
        <v>1</v>
      </c>
      <c r="E11" s="3" t="s">
        <v>11</v>
      </c>
      <c r="F11" s="7">
        <v>0.4165917927652551</v>
      </c>
      <c r="G11" s="9">
        <v>0.47807932615962251</v>
      </c>
      <c r="H11" s="9">
        <f t="shared" si="1"/>
        <v>0.47807932150922666</v>
      </c>
      <c r="I11" s="7">
        <f t="shared" si="0"/>
        <v>0.60429353083820458</v>
      </c>
      <c r="J11" s="5"/>
      <c r="K11" s="6"/>
    </row>
    <row r="12" spans="1:11">
      <c r="A12" s="3">
        <v>113949</v>
      </c>
      <c r="B12" s="3" t="s">
        <v>5</v>
      </c>
      <c r="C12" s="3" t="s">
        <v>9</v>
      </c>
      <c r="D12" s="3">
        <v>1</v>
      </c>
      <c r="E12" s="3" t="s">
        <v>11</v>
      </c>
      <c r="F12" s="7">
        <v>0.44329846794901739</v>
      </c>
      <c r="G12" s="9">
        <v>0.60481688593538208</v>
      </c>
      <c r="H12" s="9">
        <f t="shared" si="1"/>
        <v>0.60481688430018854</v>
      </c>
      <c r="I12" s="7">
        <f t="shared" si="0"/>
        <v>0.71843316101703281</v>
      </c>
    </row>
    <row r="13" spans="1:11">
      <c r="A13" s="3">
        <v>113957</v>
      </c>
      <c r="B13" s="3" t="s">
        <v>5</v>
      </c>
      <c r="C13" s="3" t="s">
        <v>9</v>
      </c>
      <c r="D13" s="3">
        <v>1</v>
      </c>
      <c r="E13" s="3" t="s">
        <v>11</v>
      </c>
      <c r="F13" s="7">
        <v>0.4673186428140188</v>
      </c>
      <c r="G13" s="9">
        <v>0.71880555456711881</v>
      </c>
      <c r="H13" s="9">
        <f t="shared" si="1"/>
        <v>0.71880555568693494</v>
      </c>
      <c r="I13" s="7">
        <f t="shared" si="0"/>
        <v>0.80994776440217608</v>
      </c>
    </row>
    <row r="14" spans="1:11">
      <c r="A14" s="3">
        <v>1660187</v>
      </c>
      <c r="B14" s="3" t="s">
        <v>6</v>
      </c>
      <c r="C14" s="3" t="s">
        <v>7</v>
      </c>
      <c r="D14" s="3">
        <v>1</v>
      </c>
      <c r="E14" s="3" t="s">
        <v>11</v>
      </c>
      <c r="F14" s="7">
        <v>0.42806987491471238</v>
      </c>
      <c r="G14" s="9">
        <v>0.53254900883327783</v>
      </c>
      <c r="H14" s="9">
        <f t="shared" si="1"/>
        <v>0.81019912368793301</v>
      </c>
      <c r="I14" s="7">
        <f t="shared" si="0"/>
        <v>0.87679578689306237</v>
      </c>
    </row>
    <row r="15" spans="1:11">
      <c r="A15" s="3">
        <v>1660197</v>
      </c>
      <c r="B15" s="3" t="s">
        <v>6</v>
      </c>
      <c r="C15" s="3" t="s">
        <v>7</v>
      </c>
      <c r="D15" s="3">
        <v>0</v>
      </c>
      <c r="E15" s="3" t="s">
        <v>11</v>
      </c>
      <c r="F15" s="7">
        <v>0.45398919480428279</v>
      </c>
      <c r="G15" s="9">
        <v>0.65555014361506903</v>
      </c>
      <c r="H15" s="9">
        <f t="shared" si="1"/>
        <v>0.87695873432123339</v>
      </c>
      <c r="I15" s="7">
        <f t="shared" si="0"/>
        <v>0.83142478204188819</v>
      </c>
    </row>
    <row r="16" spans="1:11">
      <c r="A16" s="3">
        <v>1660205</v>
      </c>
      <c r="B16" s="3" t="s">
        <v>6</v>
      </c>
      <c r="C16" s="3" t="s">
        <v>10</v>
      </c>
      <c r="D16" s="3">
        <v>1</v>
      </c>
      <c r="E16" s="3" t="s">
        <v>11</v>
      </c>
      <c r="F16" s="7">
        <v>0.43574580310253541</v>
      </c>
      <c r="G16" s="9">
        <v>0.5689754228606646</v>
      </c>
      <c r="H16" s="9">
        <f t="shared" si="1"/>
        <v>0.83164773625365518</v>
      </c>
      <c r="I16" s="7">
        <f t="shared" si="0"/>
        <v>0.89172434155306668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820C-7C71-6148-B63E-999C486D18B2}">
  <dimension ref="A1:I57"/>
  <sheetViews>
    <sheetView workbookViewId="0">
      <selection activeCell="D17" sqref="D17"/>
    </sheetView>
  </sheetViews>
  <sheetFormatPr baseColWidth="10" defaultRowHeight="14"/>
  <cols>
    <col min="1" max="1" width="11.5" customWidth="1"/>
    <col min="2" max="2" width="17.5" bestFit="1" customWidth="1"/>
    <col min="3" max="3" width="15.83203125" bestFit="1" customWidth="1"/>
    <col min="4" max="4" width="22.6640625" bestFit="1" customWidth="1"/>
    <col min="5" max="5" width="18.5" bestFit="1" customWidth="1"/>
    <col min="6" max="6" width="20.5" bestFit="1" customWidth="1"/>
    <col min="7" max="7" width="18" bestFit="1" customWidth="1"/>
    <col min="8" max="8" width="14.83203125" bestFit="1" customWidth="1"/>
    <col min="9" max="9" width="17.1640625" bestFit="1" customWidth="1"/>
  </cols>
  <sheetData>
    <row r="1" spans="1:9" s="1" customFormat="1" ht="24" customHeight="1">
      <c r="A1" s="4" t="s">
        <v>12</v>
      </c>
      <c r="B1" s="5" t="s">
        <v>21</v>
      </c>
      <c r="C1" s="6">
        <v>0.63097252681832505</v>
      </c>
    </row>
    <row r="2" spans="1:9" s="1" customFormat="1" ht="24" customHeight="1">
      <c r="A2" s="4" t="s">
        <v>13</v>
      </c>
      <c r="B2" s="5" t="s">
        <v>14</v>
      </c>
      <c r="C2" s="6">
        <v>1.029455E-2</v>
      </c>
    </row>
    <row r="3" spans="1:9" s="1" customFormat="1" ht="24" customHeight="1">
      <c r="A3" s="4" t="s">
        <v>15</v>
      </c>
      <c r="B3" s="5" t="s">
        <v>16</v>
      </c>
      <c r="C3" s="6">
        <v>0.25736531000000001</v>
      </c>
    </row>
    <row r="4" spans="1:9" s="1" customFormat="1" ht="24" customHeight="1">
      <c r="A4" s="4" t="s">
        <v>17</v>
      </c>
      <c r="B4" s="5" t="s">
        <v>18</v>
      </c>
      <c r="C4" s="6">
        <v>0.52360558999999995</v>
      </c>
    </row>
    <row r="5" spans="1:9" s="1" customFormat="1" ht="24" customHeight="1">
      <c r="A5" s="4" t="s">
        <v>19</v>
      </c>
      <c r="B5" s="5" t="s">
        <v>20</v>
      </c>
      <c r="C5" s="6"/>
    </row>
    <row r="6" spans="1:9" s="1" customFormat="1" ht="24" customHeight="1"/>
    <row r="7" spans="1:9" ht="17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26</v>
      </c>
      <c r="G7" s="8" t="s">
        <v>27</v>
      </c>
      <c r="H7" s="8" t="s">
        <v>25</v>
      </c>
      <c r="I7" s="2" t="s">
        <v>23</v>
      </c>
    </row>
    <row r="8" spans="1:9" ht="17">
      <c r="A8" s="3">
        <v>5289</v>
      </c>
      <c r="B8" s="3" t="s">
        <v>28</v>
      </c>
      <c r="C8" s="3" t="s">
        <v>7</v>
      </c>
      <c r="D8" s="3">
        <v>1</v>
      </c>
      <c r="E8" s="3" t="s">
        <v>11</v>
      </c>
      <c r="F8" s="3">
        <v>0.39556665468222102</v>
      </c>
      <c r="G8" s="10">
        <v>0.63097252681832505</v>
      </c>
      <c r="H8" s="9">
        <f>C1</f>
        <v>0.63097252681832505</v>
      </c>
      <c r="I8" s="7">
        <f t="shared" ref="I8:I39" si="0">IF(D8=1,(H8*(1-$C$4))/(H8*(1-$C$4)+(1-H8)*$C$3),(H8*$C$4)/(H8*$C$4+(1-H8)*(1-$C$3)))</f>
        <v>0.75990172854116822</v>
      </c>
    </row>
    <row r="9" spans="1:9" ht="17">
      <c r="A9" s="3">
        <v>5300</v>
      </c>
      <c r="B9" s="3" t="s">
        <v>28</v>
      </c>
      <c r="C9" s="3" t="s">
        <v>7</v>
      </c>
      <c r="D9" s="3">
        <v>0</v>
      </c>
      <c r="E9" s="3" t="s">
        <v>11</v>
      </c>
      <c r="F9" s="3">
        <v>0.42434727682804207</v>
      </c>
      <c r="G9" s="10">
        <v>0.76237343300801597</v>
      </c>
      <c r="H9" s="9">
        <f t="shared" ref="H9:H16" si="1">I8+(1-I8)*$C$2</f>
        <v>0.76237343220161469</v>
      </c>
      <c r="I9" s="7">
        <f t="shared" si="0"/>
        <v>0.69344411070112311</v>
      </c>
    </row>
    <row r="10" spans="1:9" ht="17">
      <c r="A10" s="3">
        <v>5312</v>
      </c>
      <c r="B10" s="3" t="s">
        <v>28</v>
      </c>
      <c r="C10" s="3" t="s">
        <v>29</v>
      </c>
      <c r="D10" s="3">
        <v>0</v>
      </c>
      <c r="E10" s="3" t="s">
        <v>11</v>
      </c>
      <c r="F10" s="3">
        <v>0.40994097406973651</v>
      </c>
      <c r="G10" s="10">
        <v>0.69659996822003312</v>
      </c>
      <c r="H10" s="9">
        <f t="shared" si="1"/>
        <v>0.69659996563130488</v>
      </c>
      <c r="I10" s="7">
        <f t="shared" si="0"/>
        <v>0.61814771003812086</v>
      </c>
    </row>
    <row r="11" spans="1:9" ht="17">
      <c r="A11" s="3">
        <v>5318</v>
      </c>
      <c r="B11" s="3" t="s">
        <v>28</v>
      </c>
      <c r="C11" s="3" t="s">
        <v>29</v>
      </c>
      <c r="D11" s="3">
        <v>0</v>
      </c>
      <c r="E11" s="3" t="s">
        <v>11</v>
      </c>
      <c r="F11" s="3">
        <v>0.39361865052495237</v>
      </c>
      <c r="G11" s="10">
        <v>0.62207871242371393</v>
      </c>
      <c r="H11" s="9">
        <f t="shared" si="1"/>
        <v>0.62207870752974792</v>
      </c>
      <c r="I11" s="7">
        <f t="shared" si="0"/>
        <v>0.53716013591351575</v>
      </c>
    </row>
    <row r="12" spans="1:9" ht="17">
      <c r="A12" s="3">
        <v>5332</v>
      </c>
      <c r="B12" s="3" t="s">
        <v>28</v>
      </c>
      <c r="C12" s="3" t="s">
        <v>30</v>
      </c>
      <c r="D12" s="3">
        <v>0</v>
      </c>
      <c r="E12" s="3" t="s">
        <v>11</v>
      </c>
      <c r="F12" s="3">
        <v>0.37606262695178549</v>
      </c>
      <c r="G12" s="10">
        <v>0.54192487158894664</v>
      </c>
      <c r="H12" s="9">
        <f t="shared" si="1"/>
        <v>0.54192486403634721</v>
      </c>
      <c r="I12" s="7">
        <f t="shared" si="0"/>
        <v>0.45478103996804714</v>
      </c>
    </row>
    <row r="13" spans="1:9" ht="17">
      <c r="A13" s="3">
        <v>5335</v>
      </c>
      <c r="B13" s="3" t="s">
        <v>28</v>
      </c>
      <c r="C13" s="3" t="s">
        <v>30</v>
      </c>
      <c r="D13" s="3">
        <v>0</v>
      </c>
      <c r="E13" s="3" t="s">
        <v>11</v>
      </c>
      <c r="F13" s="3">
        <v>0.35820495723626461</v>
      </c>
      <c r="G13" s="10">
        <v>0.46039383410244977</v>
      </c>
      <c r="H13" s="9">
        <f t="shared" si="1"/>
        <v>0.46039382381304406</v>
      </c>
      <c r="I13" s="7">
        <f t="shared" si="0"/>
        <v>0.37561022257994764</v>
      </c>
    </row>
    <row r="14" spans="1:9" ht="17">
      <c r="A14" s="3">
        <v>5351</v>
      </c>
      <c r="B14" s="3" t="s">
        <v>28</v>
      </c>
      <c r="C14" s="3" t="s">
        <v>31</v>
      </c>
      <c r="D14" s="3">
        <v>1</v>
      </c>
      <c r="E14" s="3" t="s">
        <v>11</v>
      </c>
      <c r="F14" s="3">
        <v>0.34104275978915</v>
      </c>
      <c r="G14" s="10">
        <v>0.3820380471659714</v>
      </c>
      <c r="H14" s="9">
        <f t="shared" si="1"/>
        <v>0.38203803436308725</v>
      </c>
      <c r="I14" s="7">
        <f t="shared" si="0"/>
        <v>0.53365972545034523</v>
      </c>
    </row>
    <row r="15" spans="1:9" ht="17">
      <c r="A15" s="3">
        <v>5352</v>
      </c>
      <c r="B15" s="3" t="s">
        <v>28</v>
      </c>
      <c r="C15" s="3" t="s">
        <v>31</v>
      </c>
      <c r="D15" s="3">
        <v>1</v>
      </c>
      <c r="E15" s="3" t="s">
        <v>11</v>
      </c>
      <c r="F15" s="3">
        <v>0.37530382960449399</v>
      </c>
      <c r="G15" s="10">
        <v>0.53846050384375865</v>
      </c>
      <c r="H15" s="9">
        <f t="shared" si="1"/>
        <v>0.53846048872371033</v>
      </c>
      <c r="I15" s="7">
        <f t="shared" si="0"/>
        <v>0.68349840557221142</v>
      </c>
    </row>
    <row r="16" spans="1:9" ht="17">
      <c r="A16" s="3">
        <v>5366</v>
      </c>
      <c r="B16" s="3" t="s">
        <v>28</v>
      </c>
      <c r="C16" s="3" t="s">
        <v>32</v>
      </c>
      <c r="D16" s="3">
        <v>1</v>
      </c>
      <c r="E16" s="3" t="s">
        <v>11</v>
      </c>
      <c r="F16" s="3">
        <v>0.40778500339675872</v>
      </c>
      <c r="G16" s="10">
        <v>0.68675666119517764</v>
      </c>
      <c r="H16" s="9">
        <f t="shared" si="1"/>
        <v>0.68675664706112804</v>
      </c>
      <c r="I16" s="7">
        <f t="shared" si="0"/>
        <v>0.80230275127742101</v>
      </c>
    </row>
    <row r="17" spans="1:9" ht="17">
      <c r="A17" s="3">
        <v>5369</v>
      </c>
      <c r="B17" s="3" t="s">
        <v>28</v>
      </c>
      <c r="C17" s="3" t="s">
        <v>32</v>
      </c>
      <c r="D17" s="3">
        <v>1</v>
      </c>
      <c r="E17" s="3" t="s">
        <v>11</v>
      </c>
      <c r="F17" s="3">
        <v>0.4335387307958129</v>
      </c>
      <c r="G17" s="10">
        <v>0.80433796645161548</v>
      </c>
      <c r="H17" s="9">
        <f t="shared" ref="H17:H57" si="2">I16+(1-I16)*$C$2</f>
        <v>0.80433795548925802</v>
      </c>
      <c r="I17" s="7">
        <f t="shared" si="0"/>
        <v>0.88384746406273762</v>
      </c>
    </row>
    <row r="18" spans="1:9" ht="17">
      <c r="A18" s="3">
        <v>12464</v>
      </c>
      <c r="B18" s="3" t="s">
        <v>33</v>
      </c>
      <c r="C18" s="3" t="s">
        <v>7</v>
      </c>
      <c r="D18" s="3">
        <v>1</v>
      </c>
      <c r="E18" s="3" t="s">
        <v>11</v>
      </c>
      <c r="F18" s="3">
        <v>0.39556665468222102</v>
      </c>
      <c r="G18" s="10">
        <v>0.63097252681832505</v>
      </c>
      <c r="H18" s="9">
        <f>C1</f>
        <v>0.63097252681832505</v>
      </c>
      <c r="I18" s="7">
        <f t="shared" si="0"/>
        <v>0.75990172854116822</v>
      </c>
    </row>
    <row r="19" spans="1:9" ht="17">
      <c r="A19" s="3">
        <v>12471</v>
      </c>
      <c r="B19" s="3" t="s">
        <v>33</v>
      </c>
      <c r="C19" s="3" t="s">
        <v>7</v>
      </c>
      <c r="D19" s="3">
        <v>0</v>
      </c>
      <c r="E19" s="3" t="s">
        <v>11</v>
      </c>
      <c r="F19" s="3">
        <v>0.42434727682804207</v>
      </c>
      <c r="G19" s="10">
        <v>0.76237343300801597</v>
      </c>
      <c r="H19" s="9">
        <f t="shared" si="2"/>
        <v>0.76237343220161469</v>
      </c>
      <c r="I19" s="7">
        <f t="shared" si="0"/>
        <v>0.69344411070112311</v>
      </c>
    </row>
    <row r="20" spans="1:9" ht="17">
      <c r="A20" s="3">
        <v>12482</v>
      </c>
      <c r="B20" s="3" t="s">
        <v>33</v>
      </c>
      <c r="C20" s="3" t="s">
        <v>34</v>
      </c>
      <c r="D20" s="3">
        <v>0</v>
      </c>
      <c r="E20" s="3" t="s">
        <v>11</v>
      </c>
      <c r="F20" s="3">
        <v>0.40994097406973651</v>
      </c>
      <c r="G20" s="10">
        <v>0.69659996822003312</v>
      </c>
      <c r="H20" s="9">
        <f t="shared" si="2"/>
        <v>0.69659996563130488</v>
      </c>
      <c r="I20" s="7">
        <f t="shared" si="0"/>
        <v>0.61814771003812086</v>
      </c>
    </row>
    <row r="21" spans="1:9" ht="17">
      <c r="A21" s="3">
        <v>12488</v>
      </c>
      <c r="B21" s="3" t="s">
        <v>33</v>
      </c>
      <c r="C21" s="3" t="s">
        <v>34</v>
      </c>
      <c r="D21" s="3">
        <v>0</v>
      </c>
      <c r="E21" s="3" t="s">
        <v>11</v>
      </c>
      <c r="F21" s="3">
        <v>0.39361865052495237</v>
      </c>
      <c r="G21" s="10">
        <v>0.62207871242371393</v>
      </c>
      <c r="H21" s="9">
        <f t="shared" si="2"/>
        <v>0.62207870752974792</v>
      </c>
      <c r="I21" s="7">
        <f t="shared" si="0"/>
        <v>0.53716013591351575</v>
      </c>
    </row>
    <row r="22" spans="1:9" ht="17">
      <c r="A22" s="3">
        <v>12500</v>
      </c>
      <c r="B22" s="3" t="s">
        <v>33</v>
      </c>
      <c r="C22" s="3" t="s">
        <v>35</v>
      </c>
      <c r="D22" s="3">
        <v>1</v>
      </c>
      <c r="E22" s="3" t="s">
        <v>11</v>
      </c>
      <c r="F22" s="3">
        <v>0.37606262695178549</v>
      </c>
      <c r="G22" s="10">
        <v>0.54192487158894664</v>
      </c>
      <c r="H22" s="9">
        <f t="shared" si="2"/>
        <v>0.54192486403634721</v>
      </c>
      <c r="I22" s="7">
        <f t="shared" si="0"/>
        <v>0.68650793389499376</v>
      </c>
    </row>
    <row r="23" spans="1:9" ht="17">
      <c r="A23" s="3">
        <v>12503</v>
      </c>
      <c r="B23" s="3" t="s">
        <v>33</v>
      </c>
      <c r="C23" s="3" t="s">
        <v>35</v>
      </c>
      <c r="D23" s="3">
        <v>1</v>
      </c>
      <c r="E23" s="3" t="s">
        <v>11</v>
      </c>
      <c r="F23" s="3">
        <v>0.40843739033604187</v>
      </c>
      <c r="G23" s="10">
        <v>0.68973520122026089</v>
      </c>
      <c r="H23" s="9">
        <f t="shared" si="2"/>
        <v>0.68973519364411506</v>
      </c>
      <c r="I23" s="7">
        <f t="shared" si="0"/>
        <v>0.80449537608787747</v>
      </c>
    </row>
    <row r="24" spans="1:9" ht="17">
      <c r="A24" s="3">
        <v>12522</v>
      </c>
      <c r="B24" s="3" t="s">
        <v>33</v>
      </c>
      <c r="C24" s="3" t="s">
        <v>36</v>
      </c>
      <c r="D24" s="3">
        <v>0</v>
      </c>
      <c r="E24" s="3" t="s">
        <v>11</v>
      </c>
      <c r="F24" s="3">
        <v>0.43401403443602921</v>
      </c>
      <c r="G24" s="10">
        <v>0.80650801436521624</v>
      </c>
      <c r="H24" s="9">
        <f t="shared" si="2"/>
        <v>0.80650800821397206</v>
      </c>
      <c r="I24" s="7">
        <f t="shared" si="0"/>
        <v>0.74611761817112265</v>
      </c>
    </row>
    <row r="25" spans="1:9" ht="17">
      <c r="A25" s="3">
        <v>12523</v>
      </c>
      <c r="B25" s="3" t="s">
        <v>33</v>
      </c>
      <c r="C25" s="3" t="s">
        <v>36</v>
      </c>
      <c r="D25" s="3">
        <v>0</v>
      </c>
      <c r="E25" s="3" t="s">
        <v>11</v>
      </c>
      <c r="F25" s="3">
        <v>0.42135923778662282</v>
      </c>
      <c r="G25" s="10">
        <v>0.74873123181502721</v>
      </c>
      <c r="H25" s="9">
        <f t="shared" si="2"/>
        <v>0.74873122304497908</v>
      </c>
      <c r="I25" s="7">
        <f t="shared" si="0"/>
        <v>0.67751855405640371</v>
      </c>
    </row>
    <row r="26" spans="1:9" ht="17">
      <c r="A26" s="3">
        <v>12539</v>
      </c>
      <c r="B26" s="3" t="s">
        <v>33</v>
      </c>
      <c r="C26" s="3" t="s">
        <v>37</v>
      </c>
      <c r="D26" s="3">
        <v>0</v>
      </c>
      <c r="E26" s="3" t="s">
        <v>11</v>
      </c>
      <c r="F26" s="3">
        <v>0.40648872480152548</v>
      </c>
      <c r="G26" s="10">
        <v>0.68083836723944102</v>
      </c>
      <c r="H26" s="9">
        <f t="shared" si="2"/>
        <v>0.68083835542574234</v>
      </c>
      <c r="I26" s="7">
        <f t="shared" si="0"/>
        <v>0.60064700055810127</v>
      </c>
    </row>
    <row r="27" spans="1:9" ht="17">
      <c r="A27" s="3">
        <v>12541</v>
      </c>
      <c r="B27" s="3" t="s">
        <v>33</v>
      </c>
      <c r="C27" s="3" t="s">
        <v>37</v>
      </c>
      <c r="D27" s="3">
        <v>0</v>
      </c>
      <c r="E27" s="3" t="s">
        <v>11</v>
      </c>
      <c r="F27" s="3">
        <v>0.38982494881257129</v>
      </c>
      <c r="G27" s="10">
        <v>0.604758175004663</v>
      </c>
      <c r="H27" s="9">
        <f t="shared" si="2"/>
        <v>0.6047581599785059</v>
      </c>
      <c r="I27" s="7">
        <f t="shared" si="0"/>
        <v>0.51895722518707355</v>
      </c>
    </row>
    <row r="28" spans="1:9" ht="17">
      <c r="A28" s="3">
        <v>12557</v>
      </c>
      <c r="B28" s="3" t="s">
        <v>33</v>
      </c>
      <c r="C28" s="3" t="s">
        <v>38</v>
      </c>
      <c r="D28" s="3">
        <v>0</v>
      </c>
      <c r="E28" s="3" t="s">
        <v>11</v>
      </c>
      <c r="F28" s="3">
        <v>0.37211670614040537</v>
      </c>
      <c r="G28" s="10">
        <v>0.52390936213466688</v>
      </c>
      <c r="H28" s="9">
        <f t="shared" si="2"/>
        <v>0.52390934408452394</v>
      </c>
      <c r="I28" s="7">
        <f t="shared" si="0"/>
        <v>0.43689943997643255</v>
      </c>
    </row>
    <row r="29" spans="1:9" ht="17">
      <c r="A29" s="3">
        <v>12559</v>
      </c>
      <c r="B29" s="3" t="s">
        <v>33</v>
      </c>
      <c r="C29" s="3" t="s">
        <v>38</v>
      </c>
      <c r="D29" s="3">
        <v>0</v>
      </c>
      <c r="E29" s="3" t="s">
        <v>11</v>
      </c>
      <c r="F29" s="3">
        <v>0.3543286882754465</v>
      </c>
      <c r="G29" s="10">
        <v>0.44269632737358938</v>
      </c>
      <c r="H29" s="9">
        <f t="shared" si="2"/>
        <v>0.44269630684662314</v>
      </c>
      <c r="I29" s="7">
        <f t="shared" si="0"/>
        <v>0.35900349771133755</v>
      </c>
    </row>
    <row r="30" spans="1:9" ht="17">
      <c r="A30" s="3">
        <v>12575</v>
      </c>
      <c r="B30" s="3" t="s">
        <v>33</v>
      </c>
      <c r="C30" s="3" t="s">
        <v>39</v>
      </c>
      <c r="D30" s="3">
        <v>0</v>
      </c>
      <c r="E30" s="3" t="s">
        <v>11</v>
      </c>
      <c r="F30" s="3">
        <v>0.33744285080123909</v>
      </c>
      <c r="G30" s="10">
        <v>0.36560229046775922</v>
      </c>
      <c r="H30" s="9">
        <f t="shared" si="2"/>
        <v>0.36560226825397329</v>
      </c>
      <c r="I30" s="7">
        <f t="shared" si="0"/>
        <v>0.28892811760214454</v>
      </c>
    </row>
    <row r="31" spans="1:9" ht="17">
      <c r="A31" s="3">
        <v>12577</v>
      </c>
      <c r="B31" s="3" t="s">
        <v>33</v>
      </c>
      <c r="C31" s="3" t="s">
        <v>39</v>
      </c>
      <c r="D31" s="3">
        <v>0</v>
      </c>
      <c r="E31" s="3" t="s">
        <v>11</v>
      </c>
      <c r="F31" s="3">
        <v>0.3222523099764929</v>
      </c>
      <c r="G31" s="10">
        <v>0.2962483057008603</v>
      </c>
      <c r="H31" s="9">
        <f t="shared" si="2"/>
        <v>0.29624828264908337</v>
      </c>
      <c r="I31" s="7">
        <f t="shared" si="0"/>
        <v>0.22887168470570782</v>
      </c>
    </row>
    <row r="32" spans="1:9" ht="17">
      <c r="A32" s="3">
        <v>12593</v>
      </c>
      <c r="B32" s="3" t="s">
        <v>33</v>
      </c>
      <c r="C32" s="3" t="s">
        <v>40</v>
      </c>
      <c r="D32" s="3">
        <v>1</v>
      </c>
      <c r="E32" s="3" t="s">
        <v>11</v>
      </c>
      <c r="F32" s="3">
        <v>0.30923361919282061</v>
      </c>
      <c r="G32" s="10">
        <v>0.23681012685571351</v>
      </c>
      <c r="H32" s="9">
        <f t="shared" si="2"/>
        <v>0.23681010370392067</v>
      </c>
      <c r="I32" s="7">
        <f t="shared" si="0"/>
        <v>0.36482130198807622</v>
      </c>
    </row>
    <row r="33" spans="1:9" ht="17">
      <c r="A33" s="3">
        <v>12594</v>
      </c>
      <c r="B33" s="3" t="s">
        <v>33</v>
      </c>
      <c r="C33" s="3" t="s">
        <v>40</v>
      </c>
      <c r="D33" s="3">
        <v>1</v>
      </c>
      <c r="E33" s="3" t="s">
        <v>11</v>
      </c>
      <c r="F33" s="3">
        <v>0.33870400335156098</v>
      </c>
      <c r="G33" s="10">
        <v>0.37136021283358261</v>
      </c>
      <c r="H33" s="9">
        <f t="shared" si="2"/>
        <v>0.37136018085369488</v>
      </c>
      <c r="I33" s="7">
        <f t="shared" si="0"/>
        <v>0.5223260317158348</v>
      </c>
    </row>
    <row r="34" spans="1:9" ht="17">
      <c r="A34" s="3">
        <v>12610</v>
      </c>
      <c r="B34" s="3" t="s">
        <v>33</v>
      </c>
      <c r="C34" s="3" t="s">
        <v>41</v>
      </c>
      <c r="D34" s="3">
        <v>1</v>
      </c>
      <c r="E34" s="3" t="s">
        <v>11</v>
      </c>
      <c r="F34" s="3">
        <v>0.37284698064853777</v>
      </c>
      <c r="G34" s="10">
        <v>0.52724350590854507</v>
      </c>
      <c r="H34" s="9">
        <f t="shared" si="2"/>
        <v>0.52724347026603458</v>
      </c>
      <c r="I34" s="7">
        <f t="shared" si="0"/>
        <v>0.67367005845719252</v>
      </c>
    </row>
    <row r="35" spans="1:9" ht="17">
      <c r="A35" s="3">
        <v>12611</v>
      </c>
      <c r="B35" s="3" t="s">
        <v>33</v>
      </c>
      <c r="C35" s="3" t="s">
        <v>41</v>
      </c>
      <c r="D35" s="3">
        <v>0</v>
      </c>
      <c r="E35" s="3" t="s">
        <v>11</v>
      </c>
      <c r="F35" s="3">
        <v>0.40565447436579849</v>
      </c>
      <c r="G35" s="10">
        <v>0.67702951061750105</v>
      </c>
      <c r="H35" s="9">
        <f t="shared" si="2"/>
        <v>0.67702947835690208</v>
      </c>
      <c r="I35" s="7">
        <f t="shared" si="0"/>
        <v>0.59644836205426255</v>
      </c>
    </row>
    <row r="36" spans="1:9" ht="17">
      <c r="A36" s="3">
        <v>12623</v>
      </c>
      <c r="B36" s="3" t="s">
        <v>33</v>
      </c>
      <c r="C36" s="3" t="s">
        <v>42</v>
      </c>
      <c r="D36" s="3">
        <v>0</v>
      </c>
      <c r="E36" s="3" t="s">
        <v>11</v>
      </c>
      <c r="F36" s="3">
        <v>0.38891479679332491</v>
      </c>
      <c r="G36" s="10">
        <v>0.6006027818552927</v>
      </c>
      <c r="H36" s="9">
        <f t="shared" si="2"/>
        <v>0.60060274456867679</v>
      </c>
      <c r="I36" s="7">
        <f t="shared" si="0"/>
        <v>0.51462373587021948</v>
      </c>
    </row>
    <row r="37" spans="1:9" ht="17">
      <c r="A37" s="3">
        <v>12629</v>
      </c>
      <c r="B37" s="3" t="s">
        <v>33</v>
      </c>
      <c r="C37" s="3" t="s">
        <v>42</v>
      </c>
      <c r="D37" s="3">
        <v>0</v>
      </c>
      <c r="E37" s="3" t="s">
        <v>11</v>
      </c>
      <c r="F37" s="3">
        <v>0.37117732207498783</v>
      </c>
      <c r="G37" s="10">
        <v>0.51962050705604423</v>
      </c>
      <c r="H37" s="9">
        <f t="shared" si="2"/>
        <v>0.51962046609011669</v>
      </c>
      <c r="I37" s="7">
        <f t="shared" si="0"/>
        <v>0.43267551626340633</v>
      </c>
    </row>
    <row r="38" spans="1:9" ht="17">
      <c r="A38" s="3">
        <v>12645</v>
      </c>
      <c r="B38" s="3" t="s">
        <v>33</v>
      </c>
      <c r="C38" s="3" t="s">
        <v>29</v>
      </c>
      <c r="D38" s="3">
        <v>0</v>
      </c>
      <c r="E38" s="3" t="s">
        <v>11</v>
      </c>
      <c r="F38" s="3">
        <v>0.35341305507495718</v>
      </c>
      <c r="G38" s="10">
        <v>0.43851590932452589</v>
      </c>
      <c r="H38" s="9">
        <f t="shared" si="2"/>
        <v>0.43851586652745689</v>
      </c>
      <c r="I38" s="7">
        <f t="shared" si="0"/>
        <v>0.35510979219163241</v>
      </c>
    </row>
    <row r="39" spans="1:9" ht="17">
      <c r="A39" s="3">
        <v>12647</v>
      </c>
      <c r="B39" s="3" t="s">
        <v>33</v>
      </c>
      <c r="C39" s="3" t="s">
        <v>29</v>
      </c>
      <c r="D39" s="3">
        <v>0</v>
      </c>
      <c r="E39" s="3" t="s">
        <v>11</v>
      </c>
      <c r="F39" s="3">
        <v>0.33659880002068199</v>
      </c>
      <c r="G39" s="10">
        <v>0.36174868935818649</v>
      </c>
      <c r="H39" s="9">
        <f t="shared" si="2"/>
        <v>0.36174864668042606</v>
      </c>
      <c r="I39" s="7">
        <f t="shared" si="0"/>
        <v>0.28551894519762783</v>
      </c>
    </row>
    <row r="40" spans="1:9" ht="17">
      <c r="A40" s="3">
        <v>12663</v>
      </c>
      <c r="B40" s="3" t="s">
        <v>33</v>
      </c>
      <c r="C40" s="3" t="s">
        <v>43</v>
      </c>
      <c r="D40" s="3">
        <v>1</v>
      </c>
      <c r="E40" s="3" t="s">
        <v>11</v>
      </c>
      <c r="F40" s="3">
        <v>0.32151329294928988</v>
      </c>
      <c r="G40" s="10">
        <v>0.29287424705222992</v>
      </c>
      <c r="H40" s="9">
        <f t="shared" si="2"/>
        <v>0.2928742061403436</v>
      </c>
      <c r="I40" s="7">
        <f t="shared" ref="I40:I57" si="3">IF(D40=1,(H40*(1-$C$4))/(H40*(1-$C$4)+(1-H40)*$C$3),(H40*$C$4)/(H40*$C$4+(1-H40)*(1-$C$3)))</f>
        <v>0.43395916024460263</v>
      </c>
    </row>
    <row r="41" spans="1:9" ht="17">
      <c r="A41" s="3">
        <v>12665</v>
      </c>
      <c r="B41" s="3" t="s">
        <v>33</v>
      </c>
      <c r="C41" s="3" t="s">
        <v>43</v>
      </c>
      <c r="D41" s="3">
        <v>0</v>
      </c>
      <c r="E41" s="3" t="s">
        <v>11</v>
      </c>
      <c r="F41" s="3">
        <v>0.35369131772892792</v>
      </c>
      <c r="G41" s="10">
        <v>0.43978634624229801</v>
      </c>
      <c r="H41" s="9">
        <f t="shared" si="2"/>
        <v>0.43978629597150654</v>
      </c>
      <c r="I41" s="7">
        <f t="shared" si="3"/>
        <v>0.35629191642822677</v>
      </c>
    </row>
    <row r="42" spans="1:9" ht="17">
      <c r="A42" s="3">
        <v>12681</v>
      </c>
      <c r="B42" s="3" t="s">
        <v>33</v>
      </c>
      <c r="C42" s="3" t="s">
        <v>44</v>
      </c>
      <c r="D42" s="3">
        <v>0</v>
      </c>
      <c r="E42" s="3" t="s">
        <v>11</v>
      </c>
      <c r="F42" s="3">
        <v>0.33685505568119778</v>
      </c>
      <c r="G42" s="10">
        <v>0.36291865107191901</v>
      </c>
      <c r="H42" s="9">
        <f t="shared" si="2"/>
        <v>0.36291860147996058</v>
      </c>
      <c r="I42" s="7">
        <f t="shared" si="3"/>
        <v>0.28655304834694484</v>
      </c>
    </row>
    <row r="43" spans="1:9" ht="17">
      <c r="A43" s="3">
        <v>12683</v>
      </c>
      <c r="B43" s="3" t="s">
        <v>33</v>
      </c>
      <c r="C43" s="3" t="s">
        <v>44</v>
      </c>
      <c r="D43" s="3">
        <v>0</v>
      </c>
      <c r="E43" s="3" t="s">
        <v>11</v>
      </c>
      <c r="F43" s="3">
        <v>0.32173746125940822</v>
      </c>
      <c r="G43" s="10">
        <v>0.29389771065003878</v>
      </c>
      <c r="H43" s="9">
        <f t="shared" si="2"/>
        <v>0.29389766366308478</v>
      </c>
      <c r="I43" s="7">
        <f t="shared" si="3"/>
        <v>0.22688332085461846</v>
      </c>
    </row>
    <row r="44" spans="1:9" ht="17">
      <c r="A44" s="3">
        <v>12699</v>
      </c>
      <c r="B44" s="3" t="s">
        <v>33</v>
      </c>
      <c r="C44" s="3" t="s">
        <v>45</v>
      </c>
      <c r="D44" s="3">
        <v>1</v>
      </c>
      <c r="E44" s="3" t="s">
        <v>11</v>
      </c>
      <c r="F44" s="3">
        <v>0.30880259740501009</v>
      </c>
      <c r="G44" s="10">
        <v>0.23484225231780931</v>
      </c>
      <c r="H44" s="9">
        <f t="shared" si="2"/>
        <v>0.23484220916391454</v>
      </c>
      <c r="I44" s="7">
        <f t="shared" si="3"/>
        <v>0.36229461840173105</v>
      </c>
    </row>
    <row r="45" spans="1:9" ht="17">
      <c r="A45" s="3">
        <v>12700</v>
      </c>
      <c r="B45" s="3" t="s">
        <v>33</v>
      </c>
      <c r="C45" s="3" t="s">
        <v>45</v>
      </c>
      <c r="D45" s="3">
        <v>1</v>
      </c>
      <c r="E45" s="3" t="s">
        <v>11</v>
      </c>
      <c r="F45" s="3">
        <v>0.33815628889828619</v>
      </c>
      <c r="G45" s="10">
        <v>0.36885956586602009</v>
      </c>
      <c r="H45" s="9">
        <f t="shared" si="2"/>
        <v>0.36885950833786352</v>
      </c>
      <c r="I45" s="7">
        <f t="shared" si="3"/>
        <v>0.51964910973871392</v>
      </c>
    </row>
    <row r="46" spans="1:9" ht="17">
      <c r="A46" s="3">
        <v>12716</v>
      </c>
      <c r="B46" s="3" t="s">
        <v>33</v>
      </c>
      <c r="C46" s="3" t="s">
        <v>46</v>
      </c>
      <c r="D46" s="3">
        <v>1</v>
      </c>
      <c r="E46" s="3" t="s">
        <v>11</v>
      </c>
      <c r="F46" s="3">
        <v>0.37226669874336787</v>
      </c>
      <c r="G46" s="10">
        <v>0.52459416887203214</v>
      </c>
      <c r="H46" s="9">
        <f t="shared" si="2"/>
        <v>0.52459410599605327</v>
      </c>
      <c r="I46" s="7">
        <f t="shared" si="3"/>
        <v>0.67132974760154152</v>
      </c>
    </row>
    <row r="47" spans="1:9" ht="17">
      <c r="A47" s="3">
        <v>12718</v>
      </c>
      <c r="B47" s="3" t="s">
        <v>33</v>
      </c>
      <c r="C47" s="3" t="s">
        <v>46</v>
      </c>
      <c r="D47" s="3">
        <v>0</v>
      </c>
      <c r="E47" s="3" t="s">
        <v>11</v>
      </c>
      <c r="F47" s="3">
        <v>0.40514716038008303</v>
      </c>
      <c r="G47" s="10">
        <v>0.67471331616180186</v>
      </c>
      <c r="H47" s="9">
        <f t="shared" si="2"/>
        <v>0.67471325994837006</v>
      </c>
      <c r="I47" s="7">
        <f t="shared" si="3"/>
        <v>0.59390088392197615</v>
      </c>
    </row>
    <row r="48" spans="1:9" ht="17">
      <c r="A48" s="3">
        <v>1927</v>
      </c>
      <c r="B48" s="3" t="s">
        <v>47</v>
      </c>
      <c r="C48" s="3" t="s">
        <v>7</v>
      </c>
      <c r="D48" s="3">
        <v>1</v>
      </c>
      <c r="E48" s="3" t="s">
        <v>11</v>
      </c>
      <c r="F48" s="3">
        <v>0.39556665468222102</v>
      </c>
      <c r="G48" s="10">
        <v>0.63097252681832505</v>
      </c>
      <c r="H48" s="9">
        <f>C1</f>
        <v>0.63097252681832505</v>
      </c>
      <c r="I48" s="7">
        <f t="shared" si="3"/>
        <v>0.75990172854116822</v>
      </c>
    </row>
    <row r="49" spans="1:9" ht="17">
      <c r="A49" s="3">
        <v>1931</v>
      </c>
      <c r="B49" s="3" t="s">
        <v>47</v>
      </c>
      <c r="C49" s="3" t="s">
        <v>7</v>
      </c>
      <c r="D49" s="3">
        <v>0</v>
      </c>
      <c r="E49" s="3" t="s">
        <v>11</v>
      </c>
      <c r="F49" s="3">
        <v>0.42434727682804207</v>
      </c>
      <c r="G49" s="10">
        <v>0.76237343300801597</v>
      </c>
      <c r="H49" s="9">
        <f t="shared" si="2"/>
        <v>0.76237343220161469</v>
      </c>
      <c r="I49" s="7">
        <f t="shared" si="3"/>
        <v>0.69344411070112311</v>
      </c>
    </row>
    <row r="50" spans="1:9" ht="17">
      <c r="A50" s="3">
        <v>1947</v>
      </c>
      <c r="B50" s="3" t="s">
        <v>47</v>
      </c>
      <c r="C50" s="3" t="s">
        <v>48</v>
      </c>
      <c r="D50" s="3">
        <v>0</v>
      </c>
      <c r="E50" s="3" t="s">
        <v>11</v>
      </c>
      <c r="F50" s="3">
        <v>0.40994097406973651</v>
      </c>
      <c r="G50" s="10">
        <v>0.69659996822003312</v>
      </c>
      <c r="H50" s="9">
        <f t="shared" si="2"/>
        <v>0.69659996563130488</v>
      </c>
      <c r="I50" s="7">
        <f t="shared" si="3"/>
        <v>0.61814771003812086</v>
      </c>
    </row>
    <row r="51" spans="1:9" ht="17">
      <c r="A51" s="3">
        <v>1948</v>
      </c>
      <c r="B51" s="3" t="s">
        <v>47</v>
      </c>
      <c r="C51" s="3" t="s">
        <v>48</v>
      </c>
      <c r="D51" s="3">
        <v>1</v>
      </c>
      <c r="E51" s="3" t="s">
        <v>11</v>
      </c>
      <c r="F51" s="3">
        <v>0.39361865052495237</v>
      </c>
      <c r="G51" s="10">
        <v>0.62207871242371393</v>
      </c>
      <c r="H51" s="9">
        <f t="shared" si="2"/>
        <v>0.62207870752974792</v>
      </c>
      <c r="I51" s="7">
        <f t="shared" si="3"/>
        <v>0.75289831736699631</v>
      </c>
    </row>
    <row r="52" spans="1:9" ht="17">
      <c r="A52" s="3">
        <v>1963</v>
      </c>
      <c r="B52" s="3" t="s">
        <v>47</v>
      </c>
      <c r="C52" s="3" t="s">
        <v>49</v>
      </c>
      <c r="D52" s="3">
        <v>0</v>
      </c>
      <c r="E52" s="3" t="s">
        <v>11</v>
      </c>
      <c r="F52" s="3">
        <v>0.42282911816471741</v>
      </c>
      <c r="G52" s="10">
        <v>0.75544212266003685</v>
      </c>
      <c r="H52" s="9">
        <f t="shared" si="2"/>
        <v>0.75544211799394589</v>
      </c>
      <c r="I52" s="7">
        <f t="shared" si="3"/>
        <v>0.68533207009415098</v>
      </c>
    </row>
    <row r="53" spans="1:9" ht="17">
      <c r="A53" s="3">
        <v>1966</v>
      </c>
      <c r="B53" s="3" t="s">
        <v>47</v>
      </c>
      <c r="C53" s="3" t="s">
        <v>49</v>
      </c>
      <c r="D53" s="3">
        <v>1</v>
      </c>
      <c r="E53" s="3" t="s">
        <v>11</v>
      </c>
      <c r="F53" s="3">
        <v>0.40818249318371819</v>
      </c>
      <c r="G53" s="10">
        <v>0.68857144191614295</v>
      </c>
      <c r="H53" s="9">
        <f t="shared" si="2"/>
        <v>0.68857143483196326</v>
      </c>
      <c r="I53" s="7">
        <f t="shared" si="3"/>
        <v>0.80363952189138055</v>
      </c>
    </row>
    <row r="54" spans="1:9" ht="17">
      <c r="A54" s="3">
        <v>1978</v>
      </c>
      <c r="B54" s="3" t="s">
        <v>47</v>
      </c>
      <c r="C54" s="3" t="s">
        <v>50</v>
      </c>
      <c r="D54" s="3">
        <v>1</v>
      </c>
      <c r="E54" s="3" t="s">
        <v>11</v>
      </c>
      <c r="F54" s="3">
        <v>0.43382850717103749</v>
      </c>
      <c r="G54" s="10">
        <v>0.80566097045423746</v>
      </c>
      <c r="H54" s="9">
        <f t="shared" si="2"/>
        <v>0.80566096465129367</v>
      </c>
      <c r="I54" s="7">
        <f t="shared" si="3"/>
        <v>0.88470991327973758</v>
      </c>
    </row>
    <row r="55" spans="1:9" ht="17">
      <c r="A55" s="3">
        <v>1981</v>
      </c>
      <c r="B55" s="3" t="s">
        <v>47</v>
      </c>
      <c r="C55" s="3" t="s">
        <v>50</v>
      </c>
      <c r="D55" s="3">
        <v>1</v>
      </c>
      <c r="E55" s="3" t="s">
        <v>11</v>
      </c>
      <c r="F55" s="3">
        <v>0.45140248360775448</v>
      </c>
      <c r="G55" s="10">
        <v>0.88589677694378466</v>
      </c>
      <c r="H55" s="9">
        <f t="shared" si="2"/>
        <v>0.88589677284198365</v>
      </c>
      <c r="I55" s="7">
        <f t="shared" si="3"/>
        <v>0.93494450397300932</v>
      </c>
    </row>
    <row r="56" spans="1:9" ht="17">
      <c r="A56" s="3">
        <v>1997</v>
      </c>
      <c r="B56" s="3" t="s">
        <v>47</v>
      </c>
      <c r="C56" s="3" t="s">
        <v>51</v>
      </c>
      <c r="D56" s="3">
        <v>1</v>
      </c>
      <c r="E56" s="3" t="s">
        <v>11</v>
      </c>
      <c r="F56" s="3">
        <v>0.46229205118961753</v>
      </c>
      <c r="G56" s="10">
        <v>0.93561422366960012</v>
      </c>
      <c r="H56" s="9">
        <f t="shared" si="2"/>
        <v>0.93561422102963399</v>
      </c>
      <c r="I56" s="7">
        <f t="shared" si="3"/>
        <v>0.9641554166108518</v>
      </c>
    </row>
    <row r="57" spans="1:9" ht="17">
      <c r="A57" s="3">
        <v>1998</v>
      </c>
      <c r="B57" s="3" t="s">
        <v>47</v>
      </c>
      <c r="C57" s="3" t="s">
        <v>51</v>
      </c>
      <c r="D57" s="3">
        <v>1</v>
      </c>
      <c r="E57" s="3" t="s">
        <v>11</v>
      </c>
      <c r="F57" s="3">
        <v>0.46862422590987951</v>
      </c>
      <c r="G57" s="10">
        <v>0.96452442207247546</v>
      </c>
      <c r="H57" s="9">
        <f t="shared" si="2"/>
        <v>0.96452442046678055</v>
      </c>
      <c r="I57" s="7">
        <f t="shared" si="3"/>
        <v>0.98051704751387192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874B-20E3-EF45-8659-1697A9FB39F2}">
  <dimension ref="A1:H12"/>
  <sheetViews>
    <sheetView showGridLines="0" tabSelected="1" topLeftCell="A25" zoomScale="94" zoomScaleNormal="97" workbookViewId="0">
      <selection activeCell="E41" sqref="E41"/>
    </sheetView>
  </sheetViews>
  <sheetFormatPr baseColWidth="10" defaultRowHeight="48" customHeight="1"/>
  <cols>
    <col min="1" max="1" width="32.33203125" style="11" customWidth="1"/>
    <col min="2" max="3" width="29.5" style="11" customWidth="1"/>
    <col min="4" max="8" width="29.5" style="12" customWidth="1"/>
    <col min="9" max="16384" width="10.83203125" style="11"/>
  </cols>
  <sheetData>
    <row r="1" spans="1:8" ht="40" customHeight="1">
      <c r="A1" s="13"/>
      <c r="B1" s="14" t="s">
        <v>105</v>
      </c>
      <c r="C1" s="14" t="s">
        <v>106</v>
      </c>
      <c r="D1" s="14" t="s">
        <v>107</v>
      </c>
      <c r="E1" s="14" t="s">
        <v>108</v>
      </c>
      <c r="F1" s="14" t="s">
        <v>109</v>
      </c>
      <c r="G1" s="14" t="s">
        <v>110</v>
      </c>
      <c r="H1" s="14" t="s">
        <v>111</v>
      </c>
    </row>
    <row r="2" spans="1:8" ht="65" customHeight="1">
      <c r="A2" s="14" t="s">
        <v>52</v>
      </c>
      <c r="B2" s="20"/>
      <c r="C2" s="20" t="s">
        <v>69</v>
      </c>
      <c r="D2" s="20" t="s">
        <v>53</v>
      </c>
      <c r="E2" s="20" t="s">
        <v>54</v>
      </c>
      <c r="F2" s="20" t="s">
        <v>55</v>
      </c>
      <c r="G2" s="20" t="s">
        <v>56</v>
      </c>
      <c r="H2" s="20" t="s">
        <v>70</v>
      </c>
    </row>
    <row r="3" spans="1:8" ht="41" customHeight="1">
      <c r="A3" s="14" t="s">
        <v>114</v>
      </c>
      <c r="B3" s="19">
        <v>0.58561441248858681</v>
      </c>
      <c r="C3" s="19">
        <v>0.5649898068275746</v>
      </c>
      <c r="D3" s="19">
        <v>0.66837346679084608</v>
      </c>
      <c r="E3" s="19">
        <v>0.58175166466269324</v>
      </c>
      <c r="F3" s="19">
        <v>0.59505110621117208</v>
      </c>
      <c r="G3" s="19">
        <v>0.7945620833815924</v>
      </c>
      <c r="H3" s="19">
        <v>0.76423323074937266</v>
      </c>
    </row>
    <row r="4" spans="1:8" ht="41" customHeight="1">
      <c r="A4" s="14" t="s">
        <v>115</v>
      </c>
      <c r="B4" s="19">
        <v>0.19428539009354071</v>
      </c>
      <c r="C4" s="19">
        <v>0.19557857242083901</v>
      </c>
      <c r="D4" s="19">
        <v>0.1922218826111585</v>
      </c>
      <c r="E4" s="19">
        <v>0.1945075416041262</v>
      </c>
      <c r="F4" s="19">
        <v>0.19460735558884329</v>
      </c>
      <c r="G4" s="19">
        <v>0.1871805824778513</v>
      </c>
      <c r="H4" s="19">
        <v>0.1880095577082721</v>
      </c>
    </row>
    <row r="5" spans="1:8" ht="41" hidden="1" customHeight="1">
      <c r="A5" s="14" t="s">
        <v>97</v>
      </c>
      <c r="B5" s="19">
        <v>0.96060249289892841</v>
      </c>
      <c r="C5" s="19">
        <v>0.96060249289892841</v>
      </c>
      <c r="D5" s="19">
        <v>0.96060249289892841</v>
      </c>
      <c r="E5" s="19">
        <v>0.96060249289892841</v>
      </c>
      <c r="F5" s="19">
        <v>0.96060249289892841</v>
      </c>
      <c r="G5" s="19">
        <v>0.96086130311755547</v>
      </c>
      <c r="H5" s="19">
        <v>0.96085319841342309</v>
      </c>
    </row>
    <row r="6" spans="1:8" ht="41" hidden="1" customHeight="1">
      <c r="A6" s="14" t="s">
        <v>98</v>
      </c>
      <c r="B6" s="19">
        <v>8.6553285832943527E-2</v>
      </c>
      <c r="C6" s="19">
        <v>9.5852190933835194E-2</v>
      </c>
      <c r="D6" s="19">
        <v>6.8801147789020509E-2</v>
      </c>
      <c r="E6" s="19">
        <v>5.7843333610203107E-2</v>
      </c>
      <c r="F6" s="19">
        <v>5.788669669969012E-2</v>
      </c>
      <c r="G6" s="19">
        <v>5.3735539174815453E-2</v>
      </c>
      <c r="H6" s="19">
        <v>5.4285849646380488E-2</v>
      </c>
    </row>
    <row r="7" spans="1:8" ht="116" customHeight="1">
      <c r="A7" s="26" t="s">
        <v>77</v>
      </c>
      <c r="B7" s="20" t="s">
        <v>62</v>
      </c>
      <c r="C7" s="20" t="s">
        <v>63</v>
      </c>
      <c r="D7" s="20" t="s">
        <v>57</v>
      </c>
      <c r="E7" s="20" t="s">
        <v>58</v>
      </c>
      <c r="F7" s="20" t="s">
        <v>59</v>
      </c>
      <c r="G7" s="20" t="s">
        <v>60</v>
      </c>
      <c r="H7" s="20" t="s">
        <v>61</v>
      </c>
    </row>
    <row r="8" spans="1:8" ht="49" customHeight="1">
      <c r="A8" s="26" t="s">
        <v>112</v>
      </c>
      <c r="B8" s="22" t="s">
        <v>65</v>
      </c>
      <c r="C8" s="22" t="s">
        <v>66</v>
      </c>
      <c r="D8" s="22" t="s">
        <v>65</v>
      </c>
      <c r="E8" s="22" t="s">
        <v>67</v>
      </c>
      <c r="F8" s="22" t="s">
        <v>67</v>
      </c>
      <c r="G8" s="22" t="s">
        <v>67</v>
      </c>
      <c r="H8" s="22" t="s">
        <v>64</v>
      </c>
    </row>
    <row r="9" spans="1:8" ht="49" customHeight="1">
      <c r="A9" s="26" t="s">
        <v>113</v>
      </c>
      <c r="B9" s="27" t="s">
        <v>100</v>
      </c>
      <c r="C9" s="27" t="s">
        <v>104</v>
      </c>
      <c r="D9" s="27" t="s">
        <v>102</v>
      </c>
      <c r="E9" s="27" t="s">
        <v>101</v>
      </c>
      <c r="F9" s="27" t="s">
        <v>101</v>
      </c>
      <c r="G9" s="27" t="s">
        <v>103</v>
      </c>
      <c r="H9" s="27" t="s">
        <v>103</v>
      </c>
    </row>
    <row r="10" spans="1:8" ht="57" customHeight="1">
      <c r="A10" s="26" t="s">
        <v>99</v>
      </c>
      <c r="B10" s="21" t="s">
        <v>78</v>
      </c>
      <c r="C10" s="21" t="s">
        <v>79</v>
      </c>
      <c r="D10" s="21" t="s">
        <v>80</v>
      </c>
      <c r="E10" s="21" t="s">
        <v>81</v>
      </c>
      <c r="F10" s="21" t="s">
        <v>82</v>
      </c>
      <c r="G10" s="21" t="s">
        <v>83</v>
      </c>
      <c r="H10" s="21" t="s">
        <v>84</v>
      </c>
    </row>
    <row r="11" spans="1:8" ht="27" customHeight="1">
      <c r="A11" s="17" t="s">
        <v>68</v>
      </c>
      <c r="B11" s="18"/>
      <c r="C11" s="18"/>
      <c r="D11" s="18"/>
      <c r="E11" s="18"/>
      <c r="F11" s="18"/>
      <c r="G11" s="18"/>
      <c r="H11" s="18"/>
    </row>
    <row r="12" spans="1:8" ht="48" customHeight="1">
      <c r="B12" s="16"/>
    </row>
  </sheetData>
  <mergeCells count="1">
    <mergeCell ref="A11:H11"/>
  </mergeCells>
  <phoneticPr fontId="2" type="noConversion"/>
  <conditionalFormatting sqref="B3:H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H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H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4296-8A7B-2744-8CDA-5221B9ECA7D5}">
  <dimension ref="A1:AK211"/>
  <sheetViews>
    <sheetView topLeftCell="A25" workbookViewId="0">
      <selection activeCell="AE32" sqref="AE32:AK32"/>
    </sheetView>
  </sheetViews>
  <sheetFormatPr baseColWidth="10" defaultRowHeight="15"/>
  <cols>
    <col min="1" max="1" width="9.1640625" style="23" bestFit="1" customWidth="1"/>
    <col min="2" max="2" width="14.1640625" style="23" bestFit="1" customWidth="1"/>
    <col min="3" max="3" width="8" style="23" bestFit="1" customWidth="1"/>
    <col min="4" max="4" width="6.5" style="23" bestFit="1" customWidth="1"/>
    <col min="5" max="5" width="6.33203125" style="23" bestFit="1" customWidth="1"/>
    <col min="6" max="6" width="8.1640625" style="23" bestFit="1" customWidth="1"/>
    <col min="7" max="7" width="6.5" style="23" bestFit="1" customWidth="1"/>
    <col min="8" max="8" width="10.83203125" style="23"/>
    <col min="9" max="9" width="4.1640625" style="23" bestFit="1" customWidth="1"/>
    <col min="10" max="10" width="6.83203125" style="23" bestFit="1" customWidth="1"/>
    <col min="11" max="16" width="7" style="23" bestFit="1" customWidth="1"/>
    <col min="17" max="17" width="6.83203125" style="23" bestFit="1" customWidth="1"/>
    <col min="18" max="23" width="7" style="23" bestFit="1" customWidth="1"/>
    <col min="24" max="24" width="6.83203125" style="23" bestFit="1" customWidth="1"/>
    <col min="25" max="30" width="7" style="23" bestFit="1" customWidth="1"/>
    <col min="31" max="31" width="6.83203125" style="23" bestFit="1" customWidth="1"/>
    <col min="32" max="37" width="7" style="23" bestFit="1" customWidth="1"/>
    <col min="38" max="16384" width="10.83203125" style="23"/>
  </cols>
  <sheetData>
    <row r="1" spans="1:37">
      <c r="A1" s="23" t="s">
        <v>96</v>
      </c>
      <c r="B1" s="23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J1" s="24" t="s">
        <v>92</v>
      </c>
      <c r="K1" s="24"/>
      <c r="L1" s="24"/>
      <c r="M1" s="24"/>
      <c r="N1" s="24"/>
      <c r="O1" s="24"/>
      <c r="P1" s="24"/>
      <c r="Q1" s="24" t="s">
        <v>93</v>
      </c>
      <c r="R1" s="24"/>
      <c r="S1" s="24"/>
      <c r="T1" s="24"/>
      <c r="U1" s="24"/>
      <c r="V1" s="24"/>
      <c r="W1" s="24"/>
      <c r="X1" s="24" t="s">
        <v>75</v>
      </c>
      <c r="Y1" s="24"/>
      <c r="Z1" s="24"/>
      <c r="AA1" s="24"/>
      <c r="AB1" s="24"/>
      <c r="AC1" s="24"/>
      <c r="AD1" s="24"/>
      <c r="AE1" s="24" t="s">
        <v>94</v>
      </c>
      <c r="AF1" s="24"/>
      <c r="AG1" s="24"/>
      <c r="AH1" s="24"/>
      <c r="AI1" s="24"/>
      <c r="AJ1" s="24"/>
      <c r="AK1" s="24"/>
    </row>
    <row r="2" spans="1:37">
      <c r="A2" s="23" t="s">
        <v>85</v>
      </c>
      <c r="B2" s="23">
        <v>1850777</v>
      </c>
      <c r="C2" s="23">
        <v>1</v>
      </c>
      <c r="D2" s="25">
        <v>0.58610794967771418</v>
      </c>
      <c r="E2" s="25">
        <v>0.19428785110203489</v>
      </c>
      <c r="F2" s="25">
        <v>0.96060249289892841</v>
      </c>
      <c r="G2" s="25">
        <v>8.6619915748760629E-2</v>
      </c>
      <c r="I2" s="23" t="s">
        <v>95</v>
      </c>
      <c r="J2" s="23" t="s">
        <v>85</v>
      </c>
      <c r="K2" s="23" t="s">
        <v>86</v>
      </c>
      <c r="L2" s="23" t="s">
        <v>87</v>
      </c>
      <c r="M2" s="23" t="s">
        <v>88</v>
      </c>
      <c r="N2" s="23" t="s">
        <v>89</v>
      </c>
      <c r="O2" s="23" t="s">
        <v>90</v>
      </c>
      <c r="P2" s="23" t="s">
        <v>91</v>
      </c>
      <c r="Q2" s="23" t="s">
        <v>85</v>
      </c>
      <c r="R2" s="23" t="s">
        <v>86</v>
      </c>
      <c r="S2" s="23" t="s">
        <v>87</v>
      </c>
      <c r="T2" s="23" t="s">
        <v>88</v>
      </c>
      <c r="U2" s="23" t="s">
        <v>89</v>
      </c>
      <c r="V2" s="23" t="s">
        <v>90</v>
      </c>
      <c r="W2" s="23" t="s">
        <v>91</v>
      </c>
      <c r="X2" s="23" t="s">
        <v>85</v>
      </c>
      <c r="Y2" s="23" t="s">
        <v>86</v>
      </c>
      <c r="Z2" s="23" t="s">
        <v>87</v>
      </c>
      <c r="AA2" s="23" t="s">
        <v>88</v>
      </c>
      <c r="AB2" s="23" t="s">
        <v>89</v>
      </c>
      <c r="AC2" s="23" t="s">
        <v>90</v>
      </c>
      <c r="AD2" s="23" t="s">
        <v>91</v>
      </c>
      <c r="AE2" s="23" t="s">
        <v>85</v>
      </c>
      <c r="AF2" s="23" t="s">
        <v>86</v>
      </c>
      <c r="AG2" s="23" t="s">
        <v>87</v>
      </c>
      <c r="AH2" s="23" t="s">
        <v>88</v>
      </c>
      <c r="AI2" s="23" t="s">
        <v>89</v>
      </c>
      <c r="AJ2" s="23" t="s">
        <v>90</v>
      </c>
      <c r="AK2" s="23" t="s">
        <v>91</v>
      </c>
    </row>
    <row r="3" spans="1:37">
      <c r="A3" s="23" t="s">
        <v>85</v>
      </c>
      <c r="B3" s="23">
        <v>1850777</v>
      </c>
      <c r="C3" s="23">
        <v>2</v>
      </c>
      <c r="D3" s="25">
        <v>0.58613570516447244</v>
      </c>
      <c r="E3" s="25">
        <v>0.1942878651586897</v>
      </c>
      <c r="F3" s="25">
        <v>0.96060249289892841</v>
      </c>
      <c r="G3" s="25">
        <v>8.6620245196035103E-2</v>
      </c>
      <c r="I3" s="23">
        <v>1</v>
      </c>
      <c r="J3" s="25">
        <v>0.58610794967771418</v>
      </c>
      <c r="K3" s="25">
        <v>0.5649495232688817</v>
      </c>
      <c r="L3" s="25">
        <v>0.66532381499797755</v>
      </c>
      <c r="M3" s="25">
        <v>0.59563301193552598</v>
      </c>
      <c r="N3" s="25">
        <v>0.55219511337934524</v>
      </c>
      <c r="O3" s="25">
        <v>0.72467025923716133</v>
      </c>
      <c r="P3" s="25">
        <v>0.72760061399885534</v>
      </c>
      <c r="Q3" s="25">
        <v>0.19428785110203489</v>
      </c>
      <c r="R3" s="25">
        <v>0.19558110345004159</v>
      </c>
      <c r="S3" s="25">
        <v>0.1923905880378094</v>
      </c>
      <c r="T3" s="25">
        <v>0.1948250858096815</v>
      </c>
      <c r="U3" s="25">
        <v>0.19514771316099311</v>
      </c>
      <c r="V3" s="25">
        <v>0.18914866441883879</v>
      </c>
      <c r="W3" s="25">
        <v>0.18842960156404759</v>
      </c>
      <c r="X3" s="25">
        <v>0.96060249289892841</v>
      </c>
      <c r="Y3" s="25">
        <v>0.96060249289892841</v>
      </c>
      <c r="Z3" s="25">
        <v>0.96060249289892841</v>
      </c>
      <c r="AA3" s="25">
        <v>0.96060249289892841</v>
      </c>
      <c r="AB3" s="25">
        <v>0.96060249289892841</v>
      </c>
      <c r="AC3" s="25">
        <v>0.96082834398741712</v>
      </c>
      <c r="AD3" s="25">
        <v>0.96075702259105233</v>
      </c>
      <c r="AE3" s="25">
        <v>8.6619915748760629E-2</v>
      </c>
      <c r="AF3" s="25">
        <v>9.5868111904485687E-2</v>
      </c>
      <c r="AG3" s="25">
        <v>6.471969884367218E-2</v>
      </c>
      <c r="AH3" s="25">
        <v>5.4933908087252577E-2</v>
      </c>
      <c r="AI3" s="25">
        <v>5.4545500756909733E-2</v>
      </c>
      <c r="AJ3" s="25">
        <v>5.1878783781231473E-2</v>
      </c>
      <c r="AK3" s="25">
        <v>5.463412431180302E-2</v>
      </c>
    </row>
    <row r="4" spans="1:37">
      <c r="A4" s="23" t="s">
        <v>85</v>
      </c>
      <c r="B4" s="23">
        <v>1850777</v>
      </c>
      <c r="C4" s="23">
        <v>3</v>
      </c>
      <c r="D4" s="25">
        <v>0.58612361612300001</v>
      </c>
      <c r="E4" s="25">
        <v>0.19428783265588781</v>
      </c>
      <c r="F4" s="25">
        <v>0.96060249289892841</v>
      </c>
      <c r="G4" s="25">
        <v>8.6618280851160398E-2</v>
      </c>
      <c r="I4" s="23">
        <v>2</v>
      </c>
      <c r="J4" s="25">
        <v>0.58613570516447244</v>
      </c>
      <c r="K4" s="25">
        <v>0.56498731485230236</v>
      </c>
      <c r="L4" s="25">
        <v>0.66976999392905101</v>
      </c>
      <c r="M4" s="25">
        <v>0.55146273461276407</v>
      </c>
      <c r="N4" s="25">
        <v>0.57121663098371178</v>
      </c>
      <c r="O4" s="25">
        <v>0.69350205556906497</v>
      </c>
      <c r="P4" s="25">
        <v>0.74448845339291903</v>
      </c>
      <c r="Q4" s="25">
        <v>0.1942878651586897</v>
      </c>
      <c r="R4" s="25">
        <v>0.19558065762396781</v>
      </c>
      <c r="S4" s="25">
        <v>0.19235006605181981</v>
      </c>
      <c r="T4" s="25">
        <v>0.19527399295518871</v>
      </c>
      <c r="U4" s="25">
        <v>0.19503094856192199</v>
      </c>
      <c r="V4" s="25">
        <v>0.1893318165835369</v>
      </c>
      <c r="W4" s="25">
        <v>0.18643230559807611</v>
      </c>
      <c r="X4" s="25">
        <v>0.96060249289892841</v>
      </c>
      <c r="Y4" s="25">
        <v>0.96060249289892841</v>
      </c>
      <c r="Z4" s="25">
        <v>0.96060249289892841</v>
      </c>
      <c r="AA4" s="25">
        <v>0.96060249289892841</v>
      </c>
      <c r="AB4" s="25">
        <v>0.96060249289892841</v>
      </c>
      <c r="AC4" s="25">
        <v>0.96080457018862886</v>
      </c>
      <c r="AD4" s="25">
        <v>0.96094613235414095</v>
      </c>
      <c r="AE4" s="25">
        <v>8.6620245196035103E-2</v>
      </c>
      <c r="AF4" s="25">
        <v>9.5866002410538415E-2</v>
      </c>
      <c r="AG4" s="25">
        <v>6.509549049229478E-2</v>
      </c>
      <c r="AH4" s="25">
        <v>5.438111685512137E-2</v>
      </c>
      <c r="AI4" s="25">
        <v>5.4760046359604672E-2</v>
      </c>
      <c r="AJ4" s="25">
        <v>5.2577201463567667E-2</v>
      </c>
      <c r="AK4" s="25">
        <v>5.5076121047213683E-2</v>
      </c>
    </row>
    <row r="5" spans="1:37">
      <c r="A5" s="23" t="s">
        <v>85</v>
      </c>
      <c r="B5" s="23">
        <v>1850777</v>
      </c>
      <c r="C5" s="23">
        <v>4</v>
      </c>
      <c r="D5" s="25">
        <v>0.58619625873803827</v>
      </c>
      <c r="E5" s="25">
        <v>0.194287813147104</v>
      </c>
      <c r="F5" s="25">
        <v>0.96060249289892841</v>
      </c>
      <c r="G5" s="25">
        <v>8.6619330246333198E-2</v>
      </c>
      <c r="I5" s="23">
        <v>3</v>
      </c>
      <c r="J5" s="25">
        <v>0.58612361612300001</v>
      </c>
      <c r="K5" s="25">
        <v>0.56494432091970714</v>
      </c>
      <c r="L5" s="25">
        <v>0.67079709186579239</v>
      </c>
      <c r="M5" s="25">
        <v>0.55001839783751083</v>
      </c>
      <c r="N5" s="25">
        <v>0.55413905238754635</v>
      </c>
      <c r="O5" s="25">
        <v>0.72180589668944961</v>
      </c>
      <c r="P5" s="25">
        <v>0.75262068183068731</v>
      </c>
      <c r="Q5" s="25">
        <v>0.19428783265588781</v>
      </c>
      <c r="R5" s="25">
        <v>0.19558085799520281</v>
      </c>
      <c r="S5" s="25">
        <v>0.19227727865716521</v>
      </c>
      <c r="T5" s="25">
        <v>0.1950059010042606</v>
      </c>
      <c r="U5" s="25">
        <v>0.19533110786196239</v>
      </c>
      <c r="V5" s="25">
        <v>0.18864409568638199</v>
      </c>
      <c r="W5" s="25">
        <v>0.18658214034906459</v>
      </c>
      <c r="X5" s="25">
        <v>0.96060249289892841</v>
      </c>
      <c r="Y5" s="25">
        <v>0.96060249289892841</v>
      </c>
      <c r="Z5" s="25">
        <v>0.96060249289892841</v>
      </c>
      <c r="AA5" s="25">
        <v>0.96060249289892841</v>
      </c>
      <c r="AB5" s="25">
        <v>0.96060249289892841</v>
      </c>
      <c r="AC5" s="25">
        <v>0.96081213457915238</v>
      </c>
      <c r="AD5" s="25">
        <v>0.96083050524185243</v>
      </c>
      <c r="AE5" s="25">
        <v>8.6618280851160398E-2</v>
      </c>
      <c r="AF5" s="25">
        <v>9.5865380930748784E-2</v>
      </c>
      <c r="AG5" s="25">
        <v>6.7265722070644129E-2</v>
      </c>
      <c r="AH5" s="25">
        <v>5.5779136407267879E-2</v>
      </c>
      <c r="AI5" s="25">
        <v>5.421290498118396E-2</v>
      </c>
      <c r="AJ5" s="25">
        <v>5.3372737591458268E-2</v>
      </c>
      <c r="AK5" s="25">
        <v>5.3844924423579438E-2</v>
      </c>
    </row>
    <row r="6" spans="1:37">
      <c r="A6" s="23" t="s">
        <v>85</v>
      </c>
      <c r="B6" s="23">
        <v>1850777</v>
      </c>
      <c r="C6" s="23">
        <v>5</v>
      </c>
      <c r="D6" s="25">
        <v>0.58596456765994498</v>
      </c>
      <c r="E6" s="25">
        <v>0.1942873579395594</v>
      </c>
      <c r="F6" s="25">
        <v>0.96060249289892841</v>
      </c>
      <c r="G6" s="25">
        <v>8.660637092414683E-2</v>
      </c>
      <c r="I6" s="23">
        <v>4</v>
      </c>
      <c r="J6" s="25">
        <v>0.58619625873803827</v>
      </c>
      <c r="K6" s="25">
        <v>0.56494855201132532</v>
      </c>
      <c r="L6" s="25">
        <v>0.67060440131615118</v>
      </c>
      <c r="M6" s="25">
        <v>0.56888593554032207</v>
      </c>
      <c r="N6" s="25">
        <v>0.60726452581153056</v>
      </c>
      <c r="O6" s="25">
        <v>0.7805941094013481</v>
      </c>
      <c r="P6" s="25">
        <v>0.65971177025786809</v>
      </c>
      <c r="Q6" s="25">
        <v>0.194287813147104</v>
      </c>
      <c r="R6" s="25">
        <v>0.19558098541280239</v>
      </c>
      <c r="S6" s="25">
        <v>0.19228788010416861</v>
      </c>
      <c r="T6" s="25">
        <v>0.1948899414211856</v>
      </c>
      <c r="U6" s="25">
        <v>0.19415411607050881</v>
      </c>
      <c r="V6" s="25">
        <v>0.1892826028511245</v>
      </c>
      <c r="W6" s="25">
        <v>0.19076901950537681</v>
      </c>
      <c r="X6" s="25">
        <v>0.96060249289892841</v>
      </c>
      <c r="Y6" s="25">
        <v>0.96060249289892841</v>
      </c>
      <c r="Z6" s="25">
        <v>0.96060249289892841</v>
      </c>
      <c r="AA6" s="25">
        <v>0.96060249289892841</v>
      </c>
      <c r="AB6" s="25">
        <v>0.96060249289892841</v>
      </c>
      <c r="AC6" s="25">
        <v>0.96079592517088763</v>
      </c>
      <c r="AD6" s="25">
        <v>0.96080240893419355</v>
      </c>
      <c r="AE6" s="25">
        <v>8.6619330246333198E-2</v>
      </c>
      <c r="AF6" s="25">
        <v>9.5866073768983859E-2</v>
      </c>
      <c r="AG6" s="25">
        <v>6.6719492720860585E-2</v>
      </c>
      <c r="AH6" s="25">
        <v>5.6513971322405682E-2</v>
      </c>
      <c r="AI6" s="25">
        <v>5.7102852122048103E-2</v>
      </c>
      <c r="AJ6" s="25">
        <v>5.2390801777096901E-2</v>
      </c>
      <c r="AK6" s="25">
        <v>5.1554139323154502E-2</v>
      </c>
    </row>
    <row r="7" spans="1:37">
      <c r="A7" s="23" t="s">
        <v>85</v>
      </c>
      <c r="B7" s="23">
        <v>1850777</v>
      </c>
      <c r="C7" s="23">
        <v>6</v>
      </c>
      <c r="D7" s="25">
        <v>0.58610846405462358</v>
      </c>
      <c r="E7" s="25">
        <v>0.19428781624966501</v>
      </c>
      <c r="F7" s="25">
        <v>0.96060249289892841</v>
      </c>
      <c r="G7" s="25">
        <v>8.6618996440386356E-2</v>
      </c>
      <c r="I7" s="23">
        <v>5</v>
      </c>
      <c r="J7" s="25">
        <v>0.58596456765994498</v>
      </c>
      <c r="K7" s="25">
        <v>0.5649616046773559</v>
      </c>
      <c r="L7" s="25">
        <v>0.67113990010861801</v>
      </c>
      <c r="M7" s="25">
        <v>0.53323702995103472</v>
      </c>
      <c r="N7" s="25">
        <v>0.5730508093447958</v>
      </c>
      <c r="O7" s="25">
        <v>0.7740009790623914</v>
      </c>
      <c r="P7" s="25">
        <v>0.74184919258622994</v>
      </c>
      <c r="Q7" s="25">
        <v>0.1942873579395594</v>
      </c>
      <c r="R7" s="25">
        <v>0.19558051074557431</v>
      </c>
      <c r="S7" s="25">
        <v>0.19224228393787271</v>
      </c>
      <c r="T7" s="25">
        <v>0.19548551425124669</v>
      </c>
      <c r="U7" s="25">
        <v>0.1948198979939991</v>
      </c>
      <c r="V7" s="25">
        <v>0.18901524759535099</v>
      </c>
      <c r="W7" s="25">
        <v>0.18710375127940501</v>
      </c>
      <c r="X7" s="25">
        <v>0.96060249289892841</v>
      </c>
      <c r="Y7" s="25">
        <v>0.96060249289892841</v>
      </c>
      <c r="Z7" s="25">
        <v>0.96060249289892841</v>
      </c>
      <c r="AA7" s="25">
        <v>0.96060249289892841</v>
      </c>
      <c r="AB7" s="25">
        <v>0.96060249289892841</v>
      </c>
      <c r="AC7" s="25">
        <v>0.96079160266201713</v>
      </c>
      <c r="AD7" s="25">
        <v>0.96084455339568187</v>
      </c>
      <c r="AE7" s="25">
        <v>8.660637092414683E-2</v>
      </c>
      <c r="AF7" s="25">
        <v>9.5863014507834146E-2</v>
      </c>
      <c r="AG7" s="25">
        <v>6.8252479929960544E-2</v>
      </c>
      <c r="AH7" s="25">
        <v>5.3758192520176239E-2</v>
      </c>
      <c r="AI7" s="25">
        <v>5.7386403147250943E-2</v>
      </c>
      <c r="AJ7" s="25">
        <v>5.3103642762803237E-2</v>
      </c>
      <c r="AK7" s="25">
        <v>5.3876217736290803E-2</v>
      </c>
    </row>
    <row r="8" spans="1:37">
      <c r="A8" s="23" t="s">
        <v>85</v>
      </c>
      <c r="B8" s="23">
        <v>1850777</v>
      </c>
      <c r="C8" s="23">
        <v>7</v>
      </c>
      <c r="D8" s="25">
        <v>0.58608768890035023</v>
      </c>
      <c r="E8" s="25">
        <v>0.1942873260004635</v>
      </c>
      <c r="F8" s="25">
        <v>0.96060249289892841</v>
      </c>
      <c r="G8" s="25">
        <v>8.660697741023124E-2</v>
      </c>
      <c r="I8" s="23">
        <v>6</v>
      </c>
      <c r="J8" s="25">
        <v>0.58610846405462358</v>
      </c>
      <c r="K8" s="25">
        <v>0.54658589097792054</v>
      </c>
      <c r="L8" s="25">
        <v>0.67177323047956017</v>
      </c>
      <c r="M8" s="25">
        <v>0.6255308187193328</v>
      </c>
      <c r="N8" s="25">
        <v>0.54082584771408504</v>
      </c>
      <c r="O8" s="25">
        <v>0.79286589453526579</v>
      </c>
      <c r="P8" s="25">
        <v>0.70606018519361036</v>
      </c>
      <c r="Q8" s="25">
        <v>0.19428781624966501</v>
      </c>
      <c r="R8" s="25">
        <v>0.1955502781694482</v>
      </c>
      <c r="S8" s="25">
        <v>0.19224337182278661</v>
      </c>
      <c r="T8" s="25">
        <v>0.1935053200183208</v>
      </c>
      <c r="U8" s="25">
        <v>0.1951146729467782</v>
      </c>
      <c r="V8" s="25">
        <v>0.18665793594313149</v>
      </c>
      <c r="W8" s="25">
        <v>0.18803747369648499</v>
      </c>
      <c r="X8" s="25">
        <v>0.96060249289892841</v>
      </c>
      <c r="Y8" s="25">
        <v>0.96060249289892841</v>
      </c>
      <c r="Z8" s="25">
        <v>0.96060249289892841</v>
      </c>
      <c r="AA8" s="25">
        <v>0.96060249289892841</v>
      </c>
      <c r="AB8" s="25">
        <v>0.96060249289892841</v>
      </c>
      <c r="AC8" s="25">
        <v>0.96093748733639983</v>
      </c>
      <c r="AD8" s="25">
        <v>0.96083915025959366</v>
      </c>
      <c r="AE8" s="25">
        <v>8.6618996440386356E-2</v>
      </c>
      <c r="AF8" s="25">
        <v>9.3952400079718515E-2</v>
      </c>
      <c r="AG8" s="25">
        <v>6.824843271332301E-2</v>
      </c>
      <c r="AH8" s="25">
        <v>6.0206297142607369E-2</v>
      </c>
      <c r="AI8" s="25">
        <v>5.6640950013356811E-2</v>
      </c>
      <c r="AJ8" s="25">
        <v>5.4200275114376632E-2</v>
      </c>
      <c r="AK8" s="25">
        <v>5.3093174882702987E-2</v>
      </c>
    </row>
    <row r="9" spans="1:37">
      <c r="A9" s="23" t="s">
        <v>85</v>
      </c>
      <c r="B9" s="23">
        <v>1850777</v>
      </c>
      <c r="C9" s="23">
        <v>8</v>
      </c>
      <c r="D9" s="25">
        <v>0.58608306103553542</v>
      </c>
      <c r="E9" s="25">
        <v>0.1942874778119848</v>
      </c>
      <c r="F9" s="25">
        <v>0.96060249289892841</v>
      </c>
      <c r="G9" s="25">
        <v>8.6610834534248241E-2</v>
      </c>
      <c r="I9" s="23">
        <v>7</v>
      </c>
      <c r="J9" s="25">
        <v>0.58608768890035023</v>
      </c>
      <c r="K9" s="25">
        <v>0.56494780710167125</v>
      </c>
      <c r="L9" s="25">
        <v>0.67199414897887655</v>
      </c>
      <c r="M9" s="25">
        <v>0.57610861287502346</v>
      </c>
      <c r="N9" s="25">
        <v>0.59353490584567792</v>
      </c>
      <c r="O9" s="25">
        <v>0.70162990891035393</v>
      </c>
      <c r="P9" s="25">
        <v>0.77600596505057207</v>
      </c>
      <c r="Q9" s="25">
        <v>0.1942873260004635</v>
      </c>
      <c r="R9" s="25">
        <v>0.19558050148352399</v>
      </c>
      <c r="S9" s="25">
        <v>0.1922333256804841</v>
      </c>
      <c r="T9" s="25">
        <v>0.19475627528299599</v>
      </c>
      <c r="U9" s="25">
        <v>0.19436383557435369</v>
      </c>
      <c r="V9" s="25">
        <v>0.18791510412734799</v>
      </c>
      <c r="W9" s="25">
        <v>0.18855277991789621</v>
      </c>
      <c r="X9" s="25">
        <v>0.96060249289892841</v>
      </c>
      <c r="Y9" s="25">
        <v>0.96060249289892841</v>
      </c>
      <c r="Z9" s="25">
        <v>0.96060249289892841</v>
      </c>
      <c r="AA9" s="25">
        <v>0.96060249289892841</v>
      </c>
      <c r="AB9" s="25">
        <v>0.96060249289892841</v>
      </c>
      <c r="AC9" s="25">
        <v>0.96082023928328475</v>
      </c>
      <c r="AD9" s="25">
        <v>0.96082456179215536</v>
      </c>
      <c r="AE9" s="25">
        <v>8.660697741023124E-2</v>
      </c>
      <c r="AF9" s="25">
        <v>9.5862649964043312E-2</v>
      </c>
      <c r="AG9" s="25">
        <v>6.8842259817146173E-2</v>
      </c>
      <c r="AH9" s="25">
        <v>5.593468937215805E-2</v>
      </c>
      <c r="AI9" s="25">
        <v>5.7326848818676453E-2</v>
      </c>
      <c r="AJ9" s="25">
        <v>5.4195536677675987E-2</v>
      </c>
      <c r="AK9" s="25">
        <v>5.3694125068107598E-2</v>
      </c>
    </row>
    <row r="10" spans="1:37">
      <c r="A10" s="23" t="s">
        <v>85</v>
      </c>
      <c r="B10" s="23">
        <v>1850777</v>
      </c>
      <c r="C10" s="23">
        <v>9</v>
      </c>
      <c r="D10" s="25">
        <v>0.58528331743439177</v>
      </c>
      <c r="E10" s="25">
        <v>0.1942841420840295</v>
      </c>
      <c r="F10" s="25">
        <v>0.96060249289892841</v>
      </c>
      <c r="G10" s="25">
        <v>8.6492381032564597E-2</v>
      </c>
      <c r="I10" s="23">
        <v>8</v>
      </c>
      <c r="J10" s="25">
        <v>0.58608306103553542</v>
      </c>
      <c r="K10" s="25">
        <v>0.56495243449978927</v>
      </c>
      <c r="L10" s="25">
        <v>0.67035959586392324</v>
      </c>
      <c r="M10" s="25">
        <v>0.59810906097041716</v>
      </c>
      <c r="N10" s="25">
        <v>0.60391130171227836</v>
      </c>
      <c r="O10" s="25">
        <v>0.77094793362464475</v>
      </c>
      <c r="P10" s="25">
        <v>0.71692784611907034</v>
      </c>
      <c r="Q10" s="25">
        <v>0.1942874778119848</v>
      </c>
      <c r="R10" s="25">
        <v>0.19558060800290211</v>
      </c>
      <c r="S10" s="25">
        <v>0.19225448680440879</v>
      </c>
      <c r="T10" s="25">
        <v>0.19471524241341101</v>
      </c>
      <c r="U10" s="25">
        <v>0.19412387768461131</v>
      </c>
      <c r="V10" s="25">
        <v>0.1887291414380852</v>
      </c>
      <c r="W10" s="25">
        <v>0.1892324064871109</v>
      </c>
      <c r="X10" s="25">
        <v>0.96060249289892841</v>
      </c>
      <c r="Y10" s="25">
        <v>0.96060249289892841</v>
      </c>
      <c r="Z10" s="25">
        <v>0.96060249289892841</v>
      </c>
      <c r="AA10" s="25">
        <v>0.96060249289892841</v>
      </c>
      <c r="AB10" s="25">
        <v>0.96060249289892841</v>
      </c>
      <c r="AC10" s="25">
        <v>0.9607629660407494</v>
      </c>
      <c r="AD10" s="25">
        <v>0.96083644869154949</v>
      </c>
      <c r="AE10" s="25">
        <v>8.6610834534248241E-2</v>
      </c>
      <c r="AF10" s="25">
        <v>9.5863603465165412E-2</v>
      </c>
      <c r="AG10" s="25">
        <v>6.7582967721566023E-2</v>
      </c>
      <c r="AH10" s="25">
        <v>5.6413672740208441E-2</v>
      </c>
      <c r="AI10" s="25">
        <v>5.9017949986992113E-2</v>
      </c>
      <c r="AJ10" s="25">
        <v>5.2817617551707843E-2</v>
      </c>
      <c r="AK10" s="25">
        <v>5.3051797733273849E-2</v>
      </c>
    </row>
    <row r="11" spans="1:37">
      <c r="A11" s="23" t="s">
        <v>85</v>
      </c>
      <c r="B11" s="23">
        <v>1850777</v>
      </c>
      <c r="C11" s="23">
        <v>10</v>
      </c>
      <c r="D11" s="25">
        <v>0.58611181255334532</v>
      </c>
      <c r="E11" s="25">
        <v>0.19428705565054011</v>
      </c>
      <c r="F11" s="25">
        <v>0.96060249289892841</v>
      </c>
      <c r="G11" s="25">
        <v>8.6600246211672768E-2</v>
      </c>
      <c r="I11" s="23">
        <v>9</v>
      </c>
      <c r="J11" s="25">
        <v>0.58528331743439177</v>
      </c>
      <c r="K11" s="25">
        <v>0.56493163522385315</v>
      </c>
      <c r="L11" s="25">
        <v>0.67038080540483369</v>
      </c>
      <c r="M11" s="25">
        <v>0.56517985538402327</v>
      </c>
      <c r="N11" s="25">
        <v>0.55798195779303117</v>
      </c>
      <c r="O11" s="25">
        <v>0.77109282957567082</v>
      </c>
      <c r="P11" s="25">
        <v>0.81432208360546976</v>
      </c>
      <c r="Q11" s="25">
        <v>0.1942841420840295</v>
      </c>
      <c r="R11" s="25">
        <v>0.1955803475193561</v>
      </c>
      <c r="S11" s="25">
        <v>0.1922219707648033</v>
      </c>
      <c r="T11" s="25">
        <v>0.19451185680751171</v>
      </c>
      <c r="U11" s="25">
        <v>0.19497164720724769</v>
      </c>
      <c r="V11" s="25">
        <v>0.18836937510460089</v>
      </c>
      <c r="W11" s="25">
        <v>0.18788200295289731</v>
      </c>
      <c r="X11" s="25">
        <v>0.96060249289892841</v>
      </c>
      <c r="Y11" s="25">
        <v>0.96060249289892841</v>
      </c>
      <c r="Z11" s="25">
        <v>0.96060249289892841</v>
      </c>
      <c r="AA11" s="25">
        <v>0.96060249289892841</v>
      </c>
      <c r="AB11" s="25">
        <v>0.96060249289892841</v>
      </c>
      <c r="AC11" s="25">
        <v>0.96082348116493776</v>
      </c>
      <c r="AD11" s="25">
        <v>0.96082780367380838</v>
      </c>
      <c r="AE11" s="25">
        <v>8.6492381032564597E-2</v>
      </c>
      <c r="AF11" s="25">
        <v>9.5861307913702773E-2</v>
      </c>
      <c r="AG11" s="25">
        <v>6.7843283078849681E-2</v>
      </c>
      <c r="AH11" s="25">
        <v>5.8371364943018193E-2</v>
      </c>
      <c r="AI11" s="25">
        <v>5.6568058823755339E-2</v>
      </c>
      <c r="AJ11" s="25">
        <v>5.3036120274614421E-2</v>
      </c>
      <c r="AK11" s="25">
        <v>5.2567815952040228E-2</v>
      </c>
    </row>
    <row r="12" spans="1:37">
      <c r="A12" s="23" t="s">
        <v>85</v>
      </c>
      <c r="B12" s="23">
        <v>1850777</v>
      </c>
      <c r="C12" s="23">
        <v>11</v>
      </c>
      <c r="D12" s="25">
        <v>0.58617917343448545</v>
      </c>
      <c r="E12" s="25">
        <v>0.19428795424869449</v>
      </c>
      <c r="F12" s="25">
        <v>0.96060249289892841</v>
      </c>
      <c r="G12" s="25">
        <v>8.662251722771537E-2</v>
      </c>
      <c r="I12" s="23">
        <v>10</v>
      </c>
      <c r="J12" s="25">
        <v>0.58611181255334532</v>
      </c>
      <c r="K12" s="25">
        <v>0.56500788863273288</v>
      </c>
      <c r="L12" s="25">
        <v>0.66559744739546001</v>
      </c>
      <c r="M12" s="25">
        <v>0.57917750935781664</v>
      </c>
      <c r="N12" s="25">
        <v>0.54386631933976315</v>
      </c>
      <c r="O12" s="25">
        <v>0.69605079395809089</v>
      </c>
      <c r="P12" s="25">
        <v>0.81600451012135522</v>
      </c>
      <c r="Q12" s="25">
        <v>0.19428705565054011</v>
      </c>
      <c r="R12" s="25">
        <v>0.1955800267079206</v>
      </c>
      <c r="S12" s="25">
        <v>0.1922262723015418</v>
      </c>
      <c r="T12" s="25">
        <v>0.194691345693396</v>
      </c>
      <c r="U12" s="25">
        <v>0.19530069414902609</v>
      </c>
      <c r="V12" s="25">
        <v>0.18974628856887271</v>
      </c>
      <c r="W12" s="25">
        <v>0.18764574100158099</v>
      </c>
      <c r="X12" s="25">
        <v>0.96060249289892841</v>
      </c>
      <c r="Y12" s="25">
        <v>0.96060249289892841</v>
      </c>
      <c r="Z12" s="25">
        <v>0.96060249289892841</v>
      </c>
      <c r="AA12" s="25">
        <v>0.96060249289892841</v>
      </c>
      <c r="AB12" s="25">
        <v>0.96060249289892841</v>
      </c>
      <c r="AC12" s="25">
        <v>0.96089156067964965</v>
      </c>
      <c r="AD12" s="25">
        <v>0.96083104555546128</v>
      </c>
      <c r="AE12" s="25">
        <v>8.6600246211672768E-2</v>
      </c>
      <c r="AF12" s="25">
        <v>9.586034540524116E-2</v>
      </c>
      <c r="AG12" s="25">
        <v>6.898410439860489E-2</v>
      </c>
      <c r="AH12" s="25">
        <v>5.609868547209855E-2</v>
      </c>
      <c r="AI12" s="25">
        <v>5.5589842668572143E-2</v>
      </c>
      <c r="AJ12" s="25">
        <v>5.155872360883549E-2</v>
      </c>
      <c r="AK12" s="25">
        <v>5.3314425007998129E-2</v>
      </c>
    </row>
    <row r="13" spans="1:37">
      <c r="A13" s="23" t="s">
        <v>85</v>
      </c>
      <c r="B13" s="23">
        <v>1850777</v>
      </c>
      <c r="C13" s="23">
        <v>12</v>
      </c>
      <c r="D13" s="25">
        <v>0.58611251565314593</v>
      </c>
      <c r="E13" s="25">
        <v>0.19428750460894759</v>
      </c>
      <c r="F13" s="25">
        <v>0.96060249289892841</v>
      </c>
      <c r="G13" s="25">
        <v>8.6611243108552047E-2</v>
      </c>
      <c r="I13" s="23">
        <v>11</v>
      </c>
      <c r="J13" s="25">
        <v>0.58617917343448545</v>
      </c>
      <c r="K13" s="25">
        <v>0.56496380526031886</v>
      </c>
      <c r="L13" s="25">
        <v>0.66879510132606135</v>
      </c>
      <c r="M13" s="25">
        <v>0.53923693276197793</v>
      </c>
      <c r="N13" s="25">
        <v>0.60426583439459614</v>
      </c>
      <c r="O13" s="25">
        <v>0.68884037998186709</v>
      </c>
      <c r="P13" s="25">
        <v>0.78781334900954603</v>
      </c>
      <c r="Q13" s="25">
        <v>0.19428795424869449</v>
      </c>
      <c r="R13" s="25">
        <v>0.19558058493443661</v>
      </c>
      <c r="S13" s="25">
        <v>0.19222282948101521</v>
      </c>
      <c r="T13" s="25">
        <v>0.19507718612202349</v>
      </c>
      <c r="U13" s="25">
        <v>0.1944443617414503</v>
      </c>
      <c r="V13" s="25">
        <v>0.18956615741703009</v>
      </c>
      <c r="W13" s="25">
        <v>0.1871592068233173</v>
      </c>
      <c r="X13" s="25">
        <v>0.96060249289892841</v>
      </c>
      <c r="Y13" s="25">
        <v>0.96060249289892841</v>
      </c>
      <c r="Z13" s="25">
        <v>0.96060249289892841</v>
      </c>
      <c r="AA13" s="25">
        <v>0.96060249289892841</v>
      </c>
      <c r="AB13" s="25">
        <v>0.96060249289892841</v>
      </c>
      <c r="AC13" s="25">
        <v>0.96084077120042011</v>
      </c>
      <c r="AD13" s="25">
        <v>0.96084131151402896</v>
      </c>
      <c r="AE13" s="25">
        <v>8.662251722771537E-2</v>
      </c>
      <c r="AF13" s="25">
        <v>9.5865194936615231E-2</v>
      </c>
      <c r="AG13" s="25">
        <v>6.8790130549550077E-2</v>
      </c>
      <c r="AH13" s="25">
        <v>5.5945911576468922E-2</v>
      </c>
      <c r="AI13" s="25">
        <v>5.6569804679932938E-2</v>
      </c>
      <c r="AJ13" s="25">
        <v>5.207694036640715E-2</v>
      </c>
      <c r="AK13" s="25">
        <v>5.4820514685254847E-2</v>
      </c>
    </row>
    <row r="14" spans="1:37">
      <c r="A14" s="23" t="s">
        <v>85</v>
      </c>
      <c r="B14" s="23">
        <v>1850777</v>
      </c>
      <c r="C14" s="23">
        <v>13</v>
      </c>
      <c r="D14" s="25">
        <v>0.58611798756016631</v>
      </c>
      <c r="E14" s="25">
        <v>0.1942874515876491</v>
      </c>
      <c r="F14" s="25">
        <v>0.96060249289892841</v>
      </c>
      <c r="G14" s="25">
        <v>8.6610120264861645E-2</v>
      </c>
      <c r="I14" s="23">
        <v>12</v>
      </c>
      <c r="J14" s="25">
        <v>0.58611251565314593</v>
      </c>
      <c r="K14" s="25">
        <v>0.56475678019079067</v>
      </c>
      <c r="L14" s="25">
        <v>0.66770105337484575</v>
      </c>
      <c r="M14" s="25">
        <v>0.55255554497302739</v>
      </c>
      <c r="N14" s="25">
        <v>0.54127721808060347</v>
      </c>
      <c r="O14" s="25">
        <v>0.7987942657046071</v>
      </c>
      <c r="P14" s="25">
        <v>0.80928962738657295</v>
      </c>
      <c r="Q14" s="25">
        <v>0.19428750460894759</v>
      </c>
      <c r="R14" s="25">
        <v>0.1955798687684803</v>
      </c>
      <c r="S14" s="25">
        <v>0.1922344427803209</v>
      </c>
      <c r="T14" s="25">
        <v>0.19501571456502859</v>
      </c>
      <c r="U14" s="25">
        <v>0.19510366325440581</v>
      </c>
      <c r="V14" s="25">
        <v>0.18729264228057649</v>
      </c>
      <c r="W14" s="25">
        <v>0.1865616768014163</v>
      </c>
      <c r="X14" s="25">
        <v>0.96060249289892841</v>
      </c>
      <c r="Y14" s="25">
        <v>0.96060249289892841</v>
      </c>
      <c r="Z14" s="25">
        <v>0.96060249289892841</v>
      </c>
      <c r="AA14" s="25">
        <v>0.96060249289892841</v>
      </c>
      <c r="AB14" s="25">
        <v>0.96060249289892841</v>
      </c>
      <c r="AC14" s="25">
        <v>0.96104663068538243</v>
      </c>
      <c r="AD14" s="25">
        <v>0.96091641510565562</v>
      </c>
      <c r="AE14" s="25">
        <v>8.6611243108552047E-2</v>
      </c>
      <c r="AF14" s="25">
        <v>9.5851771935781163E-2</v>
      </c>
      <c r="AG14" s="25">
        <v>6.8792697201127809E-2</v>
      </c>
      <c r="AH14" s="25">
        <v>5.8205975200280403E-2</v>
      </c>
      <c r="AI14" s="25">
        <v>5.6518687113665603E-2</v>
      </c>
      <c r="AJ14" s="25">
        <v>5.4178501680958967E-2</v>
      </c>
      <c r="AK14" s="25">
        <v>5.5418615510774927E-2</v>
      </c>
    </row>
    <row r="15" spans="1:37">
      <c r="A15" s="23" t="s">
        <v>85</v>
      </c>
      <c r="B15" s="23">
        <v>1850777</v>
      </c>
      <c r="C15" s="23">
        <v>14</v>
      </c>
      <c r="D15" s="25">
        <v>0.58571613845436377</v>
      </c>
      <c r="E15" s="25">
        <v>0.19428589876545829</v>
      </c>
      <c r="F15" s="25">
        <v>0.96060249289892841</v>
      </c>
      <c r="G15" s="25">
        <v>8.6558532024607657E-2</v>
      </c>
      <c r="I15" s="23">
        <v>13</v>
      </c>
      <c r="J15" s="25">
        <v>0.58611798756016631</v>
      </c>
      <c r="K15" s="25">
        <v>0.56738064567212376</v>
      </c>
      <c r="L15" s="25">
        <v>0.67159263471446073</v>
      </c>
      <c r="M15" s="25">
        <v>0.54403099498484675</v>
      </c>
      <c r="N15" s="25">
        <v>0.5350701392179622</v>
      </c>
      <c r="O15" s="25">
        <v>0.73231366481678861</v>
      </c>
      <c r="P15" s="25">
        <v>0.80915702434633952</v>
      </c>
      <c r="Q15" s="25">
        <v>0.1942874515876491</v>
      </c>
      <c r="R15" s="25">
        <v>0.19562402720761249</v>
      </c>
      <c r="S15" s="25">
        <v>0.19221547385801849</v>
      </c>
      <c r="T15" s="25">
        <v>0.19518376811451929</v>
      </c>
      <c r="U15" s="25">
        <v>0.19516835460965021</v>
      </c>
      <c r="V15" s="25">
        <v>0.18837015828756831</v>
      </c>
      <c r="W15" s="25">
        <v>0.18733994196473591</v>
      </c>
      <c r="X15" s="25">
        <v>0.96060249289892841</v>
      </c>
      <c r="Y15" s="25">
        <v>0.96060249289892841</v>
      </c>
      <c r="Z15" s="25">
        <v>0.96060249289892841</v>
      </c>
      <c r="AA15" s="25">
        <v>0.96060249289892841</v>
      </c>
      <c r="AB15" s="25">
        <v>0.96060249289892841</v>
      </c>
      <c r="AC15" s="25">
        <v>0.96087643189860261</v>
      </c>
      <c r="AD15" s="25">
        <v>0.96083374712350544</v>
      </c>
      <c r="AE15" s="25">
        <v>8.6610120264861645E-2</v>
      </c>
      <c r="AF15" s="25">
        <v>9.6132321556559222E-2</v>
      </c>
      <c r="AG15" s="25">
        <v>6.8779354788082975E-2</v>
      </c>
      <c r="AH15" s="25">
        <v>5.5715807963212398E-2</v>
      </c>
      <c r="AI15" s="25">
        <v>5.5925888037270707E-2</v>
      </c>
      <c r="AJ15" s="25">
        <v>5.3039132233131683E-2</v>
      </c>
      <c r="AK15" s="25">
        <v>5.4521028317673477E-2</v>
      </c>
    </row>
    <row r="16" spans="1:37">
      <c r="A16" s="23" t="s">
        <v>85</v>
      </c>
      <c r="B16" s="23">
        <v>1850777</v>
      </c>
      <c r="C16" s="23">
        <v>15</v>
      </c>
      <c r="D16" s="25">
        <v>0.58603549777577746</v>
      </c>
      <c r="E16" s="25">
        <v>0.1942858310157142</v>
      </c>
      <c r="F16" s="25">
        <v>0.96060249289892841</v>
      </c>
      <c r="G16" s="25">
        <v>8.6572906873545102E-2</v>
      </c>
      <c r="I16" s="23">
        <v>14</v>
      </c>
      <c r="J16" s="25">
        <v>0.58571613845436377</v>
      </c>
      <c r="K16" s="25">
        <v>0.57096259341053635</v>
      </c>
      <c r="L16" s="25">
        <v>0.66844679433536935</v>
      </c>
      <c r="M16" s="25">
        <v>0.58798835793449711</v>
      </c>
      <c r="N16" s="25">
        <v>0.55502591091871023</v>
      </c>
      <c r="O16" s="25">
        <v>0.78918784458423386</v>
      </c>
      <c r="P16" s="25">
        <v>0.78154404940928246</v>
      </c>
      <c r="Q16" s="25">
        <v>0.19428589876545829</v>
      </c>
      <c r="R16" s="25">
        <v>0.1951981308021018</v>
      </c>
      <c r="S16" s="25">
        <v>0.19222584757431441</v>
      </c>
      <c r="T16" s="25">
        <v>0.1943491385499391</v>
      </c>
      <c r="U16" s="25">
        <v>0.1948824220748914</v>
      </c>
      <c r="V16" s="25">
        <v>0.18755108410263191</v>
      </c>
      <c r="W16" s="25">
        <v>0.18772012002400909</v>
      </c>
      <c r="X16" s="25">
        <v>0.96060249289892841</v>
      </c>
      <c r="Y16" s="25">
        <v>0.96060249289892841</v>
      </c>
      <c r="Z16" s="25">
        <v>0.96060249289892841</v>
      </c>
      <c r="AA16" s="25">
        <v>0.96060249289892841</v>
      </c>
      <c r="AB16" s="25">
        <v>0.96060249289892841</v>
      </c>
      <c r="AC16" s="25">
        <v>0.96097584960262639</v>
      </c>
      <c r="AD16" s="25">
        <v>0.96083320680989659</v>
      </c>
      <c r="AE16" s="25">
        <v>8.6558532024607657E-2</v>
      </c>
      <c r="AF16" s="25">
        <v>8.8493082450341168E-2</v>
      </c>
      <c r="AG16" s="25">
        <v>6.8731534829466936E-2</v>
      </c>
      <c r="AH16" s="25">
        <v>5.7472813691926028E-2</v>
      </c>
      <c r="AI16" s="25">
        <v>5.7203458993302293E-2</v>
      </c>
      <c r="AJ16" s="25">
        <v>5.4402978004977988E-2</v>
      </c>
      <c r="AK16" s="25">
        <v>5.4586804547819882E-2</v>
      </c>
    </row>
    <row r="17" spans="1:37">
      <c r="A17" s="23" t="s">
        <v>85</v>
      </c>
      <c r="B17" s="23">
        <v>1850777</v>
      </c>
      <c r="C17" s="23">
        <v>16</v>
      </c>
      <c r="D17" s="25">
        <v>0.58596760030913597</v>
      </c>
      <c r="E17" s="25">
        <v>0.19428716799426629</v>
      </c>
      <c r="F17" s="25">
        <v>0.96060249289892841</v>
      </c>
      <c r="G17" s="25">
        <v>8.6606650448617165E-2</v>
      </c>
      <c r="I17" s="23">
        <v>15</v>
      </c>
      <c r="J17" s="25">
        <v>0.58603549777577746</v>
      </c>
      <c r="K17" s="25">
        <v>0.56660005610989117</v>
      </c>
      <c r="L17" s="25">
        <v>0.66713820828834969</v>
      </c>
      <c r="M17" s="25">
        <v>0.54403820661376168</v>
      </c>
      <c r="N17" s="25">
        <v>0.55474848202066762</v>
      </c>
      <c r="O17" s="25">
        <v>0.73106701025571574</v>
      </c>
      <c r="P17" s="25">
        <v>0.75740639127405596</v>
      </c>
      <c r="Q17" s="25">
        <v>0.1942858310157142</v>
      </c>
      <c r="R17" s="25">
        <v>0.1955627923548332</v>
      </c>
      <c r="S17" s="25">
        <v>0.1922255431826099</v>
      </c>
      <c r="T17" s="25">
        <v>0.19506290957168129</v>
      </c>
      <c r="U17" s="25">
        <v>0.19503612888398811</v>
      </c>
      <c r="V17" s="25">
        <v>0.18840706368546131</v>
      </c>
      <c r="W17" s="25">
        <v>0.18870226180276589</v>
      </c>
      <c r="X17" s="25">
        <v>0.96060249289892841</v>
      </c>
      <c r="Y17" s="25">
        <v>0.96060249289892841</v>
      </c>
      <c r="Z17" s="25">
        <v>0.96060249289892841</v>
      </c>
      <c r="AA17" s="25">
        <v>0.96060249289892841</v>
      </c>
      <c r="AB17" s="25">
        <v>0.96060249289892841</v>
      </c>
      <c r="AC17" s="25">
        <v>0.96086724656725253</v>
      </c>
      <c r="AD17" s="25">
        <v>0.96084023088681136</v>
      </c>
      <c r="AE17" s="25">
        <v>8.6572906873545102E-2</v>
      </c>
      <c r="AF17" s="25">
        <v>9.4733860660426203E-2</v>
      </c>
      <c r="AG17" s="25">
        <v>6.8749635479361415E-2</v>
      </c>
      <c r="AH17" s="25">
        <v>5.5761133019598473E-2</v>
      </c>
      <c r="AI17" s="25">
        <v>5.5771261760176077E-2</v>
      </c>
      <c r="AJ17" s="25">
        <v>5.2950454906627337E-2</v>
      </c>
      <c r="AK17" s="25">
        <v>5.3665292632890188E-2</v>
      </c>
    </row>
    <row r="18" spans="1:37">
      <c r="A18" s="23" t="s">
        <v>85</v>
      </c>
      <c r="B18" s="23">
        <v>1850777</v>
      </c>
      <c r="C18" s="23">
        <v>17</v>
      </c>
      <c r="D18" s="25">
        <v>0.58583983233548398</v>
      </c>
      <c r="E18" s="25">
        <v>0.1942846680851712</v>
      </c>
      <c r="F18" s="25">
        <v>0.96060249289892841</v>
      </c>
      <c r="G18" s="25">
        <v>8.6580302933993436E-2</v>
      </c>
      <c r="I18" s="23">
        <v>16</v>
      </c>
      <c r="J18" s="25">
        <v>0.58596760030913597</v>
      </c>
      <c r="K18" s="25">
        <v>0.56486831990117736</v>
      </c>
      <c r="L18" s="25">
        <v>0.6685717237555191</v>
      </c>
      <c r="M18" s="25">
        <v>0.60991118096853747</v>
      </c>
      <c r="N18" s="25">
        <v>0.59077707969568083</v>
      </c>
      <c r="O18" s="25">
        <v>0.8112978704086351</v>
      </c>
      <c r="P18" s="25">
        <v>0.7561971157326588</v>
      </c>
      <c r="Q18" s="25">
        <v>0.19428716799426629</v>
      </c>
      <c r="R18" s="25">
        <v>0.19558031360776321</v>
      </c>
      <c r="S18" s="25">
        <v>0.19222610317721001</v>
      </c>
      <c r="T18" s="25">
        <v>0.19463240635192439</v>
      </c>
      <c r="U18" s="25">
        <v>0.19420245870513839</v>
      </c>
      <c r="V18" s="25">
        <v>0.18560812572058971</v>
      </c>
      <c r="W18" s="25">
        <v>0.18864993554164031</v>
      </c>
      <c r="X18" s="25">
        <v>0.96060249289892841</v>
      </c>
      <c r="Y18" s="25">
        <v>0.96060249289892841</v>
      </c>
      <c r="Z18" s="25">
        <v>0.96060249289892841</v>
      </c>
      <c r="AA18" s="25">
        <v>0.96060249289892841</v>
      </c>
      <c r="AB18" s="25">
        <v>0.96060249289892841</v>
      </c>
      <c r="AC18" s="25">
        <v>0.9608921009932585</v>
      </c>
      <c r="AD18" s="25">
        <v>0.96085049684537904</v>
      </c>
      <c r="AE18" s="25">
        <v>8.6606650448617165E-2</v>
      </c>
      <c r="AF18" s="25">
        <v>9.5858676853545932E-2</v>
      </c>
      <c r="AG18" s="25">
        <v>6.8765979702413937E-2</v>
      </c>
      <c r="AH18" s="25">
        <v>5.6002237063873667E-2</v>
      </c>
      <c r="AI18" s="25">
        <v>5.8631028560897337E-2</v>
      </c>
      <c r="AJ18" s="25">
        <v>5.4668481303006493E-2</v>
      </c>
      <c r="AK18" s="25">
        <v>5.3411510564726539E-2</v>
      </c>
    </row>
    <row r="19" spans="1:37">
      <c r="A19" s="23" t="s">
        <v>85</v>
      </c>
      <c r="B19" s="23">
        <v>1850777</v>
      </c>
      <c r="C19" s="23">
        <v>18</v>
      </c>
      <c r="D19" s="25">
        <v>0.58608482389170136</v>
      </c>
      <c r="E19" s="25">
        <v>0.19428731180768621</v>
      </c>
      <c r="F19" s="25">
        <v>0.96060249289892841</v>
      </c>
      <c r="G19" s="25">
        <v>8.6605886225160689E-2</v>
      </c>
      <c r="I19" s="23">
        <v>17</v>
      </c>
      <c r="J19" s="25">
        <v>0.58583983233548398</v>
      </c>
      <c r="K19" s="25">
        <v>0.56499994162094769</v>
      </c>
      <c r="L19" s="25">
        <v>0.66949300234510645</v>
      </c>
      <c r="M19" s="25">
        <v>0.55189997128940183</v>
      </c>
      <c r="N19" s="25">
        <v>0.57263377893843237</v>
      </c>
      <c r="O19" s="25">
        <v>0.77911000081769621</v>
      </c>
      <c r="P19" s="25">
        <v>0.7818144834301024</v>
      </c>
      <c r="Q19" s="25">
        <v>0.1942846680851712</v>
      </c>
      <c r="R19" s="25">
        <v>0.1955791303773175</v>
      </c>
      <c r="S19" s="25">
        <v>0.1922344200181702</v>
      </c>
      <c r="T19" s="25">
        <v>0.1947370276786321</v>
      </c>
      <c r="U19" s="25">
        <v>0.1949418223591039</v>
      </c>
      <c r="V19" s="25">
        <v>0.1882851890457409</v>
      </c>
      <c r="W19" s="25">
        <v>0.18943121508758851</v>
      </c>
      <c r="X19" s="25">
        <v>0.96060249289892841</v>
      </c>
      <c r="Y19" s="25">
        <v>0.96060249289892841</v>
      </c>
      <c r="Z19" s="25">
        <v>0.96060249289892841</v>
      </c>
      <c r="AA19" s="25">
        <v>0.96060249289892841</v>
      </c>
      <c r="AB19" s="25">
        <v>0.96060249289892841</v>
      </c>
      <c r="AC19" s="25">
        <v>0.96083158586907014</v>
      </c>
      <c r="AD19" s="25">
        <v>0.96087373033055845</v>
      </c>
      <c r="AE19" s="25">
        <v>8.6580302933993436E-2</v>
      </c>
      <c r="AF19" s="25">
        <v>9.5855246108524084E-2</v>
      </c>
      <c r="AG19" s="25">
        <v>6.8638739199629539E-2</v>
      </c>
      <c r="AH19" s="25">
        <v>5.7339095607804647E-2</v>
      </c>
      <c r="AI19" s="25">
        <v>5.6608867225827419E-2</v>
      </c>
      <c r="AJ19" s="25">
        <v>5.3399337825413583E-2</v>
      </c>
      <c r="AK19" s="25">
        <v>5.2380197783985623E-2</v>
      </c>
    </row>
    <row r="20" spans="1:37">
      <c r="A20" s="23" t="s">
        <v>85</v>
      </c>
      <c r="B20" s="23">
        <v>1850777</v>
      </c>
      <c r="C20" s="23">
        <v>19</v>
      </c>
      <c r="D20" s="25">
        <v>0.58606989933989762</v>
      </c>
      <c r="E20" s="25">
        <v>0.19428748479362251</v>
      </c>
      <c r="F20" s="25">
        <v>0.96060249289892841</v>
      </c>
      <c r="G20" s="25">
        <v>8.6609346355260936E-2</v>
      </c>
      <c r="I20" s="23">
        <v>18</v>
      </c>
      <c r="J20" s="25">
        <v>0.58608482389170136</v>
      </c>
      <c r="K20" s="25">
        <v>0.5649317173663303</v>
      </c>
      <c r="L20" s="25">
        <v>0.67002684235477239</v>
      </c>
      <c r="M20" s="25">
        <v>0.56734962866579586</v>
      </c>
      <c r="N20" s="25">
        <v>0.54251558673094291</v>
      </c>
      <c r="O20" s="25">
        <v>0.71616423558467956</v>
      </c>
      <c r="P20" s="25">
        <v>0.78892979203858504</v>
      </c>
      <c r="Q20" s="25">
        <v>0.19428731180768621</v>
      </c>
      <c r="R20" s="25">
        <v>0.19557979819495391</v>
      </c>
      <c r="S20" s="25">
        <v>0.19222248452346569</v>
      </c>
      <c r="T20" s="25">
        <v>0.1949170944388198</v>
      </c>
      <c r="U20" s="25">
        <v>0.19501482036338069</v>
      </c>
      <c r="V20" s="25">
        <v>0.18882337782001621</v>
      </c>
      <c r="W20" s="25">
        <v>0.18764913920368961</v>
      </c>
      <c r="X20" s="25">
        <v>0.96060249289892841</v>
      </c>
      <c r="Y20" s="25">
        <v>0.96060249289892841</v>
      </c>
      <c r="Z20" s="25">
        <v>0.96060249289892841</v>
      </c>
      <c r="AA20" s="25">
        <v>0.96060249289892841</v>
      </c>
      <c r="AB20" s="25">
        <v>0.96060249289892841</v>
      </c>
      <c r="AC20" s="25">
        <v>0.96085157747259664</v>
      </c>
      <c r="AD20" s="25">
        <v>0.96084671465011717</v>
      </c>
      <c r="AE20" s="25">
        <v>8.6605886225160689E-2</v>
      </c>
      <c r="AF20" s="25">
        <v>9.5859792770700933E-2</v>
      </c>
      <c r="AG20" s="25">
        <v>6.8128029041562177E-2</v>
      </c>
      <c r="AH20" s="25">
        <v>5.6004055778489513E-2</v>
      </c>
      <c r="AI20" s="25">
        <v>5.7954373743175587E-2</v>
      </c>
      <c r="AJ20" s="25">
        <v>5.3138233859788463E-2</v>
      </c>
      <c r="AK20" s="25">
        <v>5.3787338958709928E-2</v>
      </c>
    </row>
    <row r="21" spans="1:37">
      <c r="A21" s="23" t="s">
        <v>85</v>
      </c>
      <c r="B21" s="23">
        <v>1850777</v>
      </c>
      <c r="C21" s="23">
        <v>20</v>
      </c>
      <c r="D21" s="25">
        <v>0.58622417791577341</v>
      </c>
      <c r="E21" s="25">
        <v>0.1942866267454669</v>
      </c>
      <c r="F21" s="25">
        <v>0.96060249289892841</v>
      </c>
      <c r="G21" s="25">
        <v>8.6601561639052194E-2</v>
      </c>
      <c r="I21" s="23">
        <v>19</v>
      </c>
      <c r="J21" s="25">
        <v>0.58606989933989762</v>
      </c>
      <c r="K21" s="25">
        <v>0.56506770856679145</v>
      </c>
      <c r="L21" s="25">
        <v>0.66979174357304472</v>
      </c>
      <c r="M21" s="25">
        <v>0.54093127517485817</v>
      </c>
      <c r="N21" s="25">
        <v>0.53183439540374833</v>
      </c>
      <c r="O21" s="25">
        <v>0.72260726726087798</v>
      </c>
      <c r="P21" s="25">
        <v>0.80390512654963464</v>
      </c>
      <c r="Q21" s="25">
        <v>0.19428748479362251</v>
      </c>
      <c r="R21" s="25">
        <v>0.19558608713638331</v>
      </c>
      <c r="S21" s="25">
        <v>0.19222743587481009</v>
      </c>
      <c r="T21" s="25">
        <v>0.19526810536901679</v>
      </c>
      <c r="U21" s="25">
        <v>0.19546903814242211</v>
      </c>
      <c r="V21" s="25">
        <v>0.18886123503493321</v>
      </c>
      <c r="W21" s="25">
        <v>0.18788528620319389</v>
      </c>
      <c r="X21" s="25">
        <v>0.96060249289892841</v>
      </c>
      <c r="Y21" s="25">
        <v>0.96060249289892841</v>
      </c>
      <c r="Z21" s="25">
        <v>0.96060249289892841</v>
      </c>
      <c r="AA21" s="25">
        <v>0.96060249289892841</v>
      </c>
      <c r="AB21" s="25">
        <v>0.96060249289892841</v>
      </c>
      <c r="AC21" s="25">
        <v>0.96084077120042011</v>
      </c>
      <c r="AD21" s="25">
        <v>0.9608353680643319</v>
      </c>
      <c r="AE21" s="25">
        <v>8.6609346355260936E-2</v>
      </c>
      <c r="AF21" s="25">
        <v>9.6087939064661676E-2</v>
      </c>
      <c r="AG21" s="25">
        <v>6.8827510824947341E-2</v>
      </c>
      <c r="AH21" s="25">
        <v>5.6307559499813108E-2</v>
      </c>
      <c r="AI21" s="25">
        <v>5.4897681312053803E-2</v>
      </c>
      <c r="AJ21" s="25">
        <v>5.319165383811781E-2</v>
      </c>
      <c r="AK21" s="25">
        <v>5.423383504008171E-2</v>
      </c>
    </row>
    <row r="22" spans="1:37">
      <c r="A22" s="23" t="s">
        <v>85</v>
      </c>
      <c r="B22" s="23">
        <v>1850777</v>
      </c>
      <c r="C22" s="23">
        <v>21</v>
      </c>
      <c r="D22" s="25">
        <v>0.58606674457816355</v>
      </c>
      <c r="E22" s="25">
        <v>0.19428741607895919</v>
      </c>
      <c r="F22" s="25">
        <v>0.96060249289892841</v>
      </c>
      <c r="G22" s="25">
        <v>8.6608950157556541E-2</v>
      </c>
      <c r="I22" s="23">
        <v>20</v>
      </c>
      <c r="J22" s="25">
        <v>0.58622417791577341</v>
      </c>
      <c r="K22" s="25">
        <v>0.56470857735983926</v>
      </c>
      <c r="L22" s="25">
        <v>0.66892304739657615</v>
      </c>
      <c r="M22" s="25">
        <v>0.55055169762838352</v>
      </c>
      <c r="N22" s="25">
        <v>0.54456102597028133</v>
      </c>
      <c r="O22" s="25">
        <v>0.74103071206889137</v>
      </c>
      <c r="P22" s="25">
        <v>0.81877393000876808</v>
      </c>
      <c r="Q22" s="25">
        <v>0.1942866267454669</v>
      </c>
      <c r="R22" s="25">
        <v>0.19558005034148671</v>
      </c>
      <c r="S22" s="25">
        <v>0.19222359249683241</v>
      </c>
      <c r="T22" s="25">
        <v>0.19488453957565199</v>
      </c>
      <c r="U22" s="25">
        <v>0.19514201227792519</v>
      </c>
      <c r="V22" s="25">
        <v>0.1896372110275584</v>
      </c>
      <c r="W22" s="25">
        <v>0.18876245876426501</v>
      </c>
      <c r="X22" s="25">
        <v>0.96060249289892841</v>
      </c>
      <c r="Y22" s="25">
        <v>0.96060249289892841</v>
      </c>
      <c r="Z22" s="25">
        <v>0.96060249289892841</v>
      </c>
      <c r="AA22" s="25">
        <v>0.96060249289892841</v>
      </c>
      <c r="AB22" s="25">
        <v>0.96060249289892841</v>
      </c>
      <c r="AC22" s="25">
        <v>0.96086022249033787</v>
      </c>
      <c r="AD22" s="25">
        <v>0.96084563402289958</v>
      </c>
      <c r="AE22" s="25">
        <v>8.6601561639052194E-2</v>
      </c>
      <c r="AF22" s="25">
        <v>9.5845715087963163E-2</v>
      </c>
      <c r="AG22" s="25">
        <v>6.8827433986355269E-2</v>
      </c>
      <c r="AH22" s="25">
        <v>5.6438309860875849E-2</v>
      </c>
      <c r="AI22" s="25">
        <v>5.6382364787454169E-2</v>
      </c>
      <c r="AJ22" s="25">
        <v>5.280729670805373E-2</v>
      </c>
      <c r="AK22" s="25">
        <v>5.3863474814810887E-2</v>
      </c>
    </row>
    <row r="23" spans="1:37">
      <c r="A23" s="23" t="s">
        <v>85</v>
      </c>
      <c r="B23" s="23">
        <v>1850777</v>
      </c>
      <c r="C23" s="23">
        <v>22</v>
      </c>
      <c r="D23" s="25">
        <v>0.58602851678760293</v>
      </c>
      <c r="E23" s="25">
        <v>0.19428321167726059</v>
      </c>
      <c r="F23" s="25">
        <v>0.96060249289892841</v>
      </c>
      <c r="G23" s="25">
        <v>8.6502072108339143E-2</v>
      </c>
      <c r="I23" s="23">
        <v>21</v>
      </c>
      <c r="J23" s="25">
        <v>0.58606674457816355</v>
      </c>
      <c r="K23" s="25">
        <v>0.57093931655364283</v>
      </c>
      <c r="L23" s="25">
        <v>0.66700811444488262</v>
      </c>
      <c r="M23" s="25">
        <v>0.60504964897763058</v>
      </c>
      <c r="N23" s="25">
        <v>0.54601605195916614</v>
      </c>
      <c r="O23" s="25">
        <v>0.7425307351876268</v>
      </c>
      <c r="P23" s="25">
        <v>0.74815628776962062</v>
      </c>
      <c r="Q23" s="25">
        <v>0.19428741607895919</v>
      </c>
      <c r="R23" s="25">
        <v>0.19541944840016251</v>
      </c>
      <c r="S23" s="25">
        <v>0.1922243650014247</v>
      </c>
      <c r="T23" s="25">
        <v>0.19422236158143291</v>
      </c>
      <c r="U23" s="25">
        <v>0.1951654513780883</v>
      </c>
      <c r="V23" s="25">
        <v>0.1889474991914003</v>
      </c>
      <c r="W23" s="25">
        <v>0.18768777553623769</v>
      </c>
      <c r="X23" s="25">
        <v>0.96060249289892841</v>
      </c>
      <c r="Y23" s="25">
        <v>0.96060249289892841</v>
      </c>
      <c r="Z23" s="25">
        <v>0.96060249289892841</v>
      </c>
      <c r="AA23" s="25">
        <v>0.96060249289892841</v>
      </c>
      <c r="AB23" s="25">
        <v>0.96060249289892841</v>
      </c>
      <c r="AC23" s="25">
        <v>0.96084239214124667</v>
      </c>
      <c r="AD23" s="25">
        <v>0.96084131151402896</v>
      </c>
      <c r="AE23" s="25">
        <v>8.6608950157556541E-2</v>
      </c>
      <c r="AF23" s="25">
        <v>9.1442970148456038E-2</v>
      </c>
      <c r="AG23" s="25">
        <v>6.8922991138737524E-2</v>
      </c>
      <c r="AH23" s="25">
        <v>5.7424734194266212E-2</v>
      </c>
      <c r="AI23" s="25">
        <v>5.5934032144978899E-2</v>
      </c>
      <c r="AJ23" s="25">
        <v>5.3439449160198459E-2</v>
      </c>
      <c r="AK23" s="25">
        <v>5.3716648679104112E-2</v>
      </c>
    </row>
    <row r="24" spans="1:37">
      <c r="A24" s="23" t="s">
        <v>85</v>
      </c>
      <c r="B24" s="23">
        <v>1850777</v>
      </c>
      <c r="C24" s="23">
        <v>23</v>
      </c>
      <c r="D24" s="25">
        <v>0.5862110073027571</v>
      </c>
      <c r="E24" s="25">
        <v>0.19428654490248809</v>
      </c>
      <c r="F24" s="25">
        <v>0.96060249289892841</v>
      </c>
      <c r="G24" s="25">
        <v>8.6589000842834746E-2</v>
      </c>
      <c r="I24" s="23">
        <v>22</v>
      </c>
      <c r="J24" s="25">
        <v>0.58602851678760293</v>
      </c>
      <c r="K24" s="25">
        <v>0.5649525861453627</v>
      </c>
      <c r="L24" s="25">
        <v>0.67122717540874011</v>
      </c>
      <c r="M24" s="25">
        <v>0.53547011501090247</v>
      </c>
      <c r="N24" s="25">
        <v>0.54645249496984349</v>
      </c>
      <c r="O24" s="25">
        <v>0.77970539917193615</v>
      </c>
      <c r="P24" s="25">
        <v>0.76248299553178778</v>
      </c>
      <c r="Q24" s="25">
        <v>0.19428321167726059</v>
      </c>
      <c r="R24" s="25">
        <v>0.19558001615617421</v>
      </c>
      <c r="S24" s="25">
        <v>0.19221802552550701</v>
      </c>
      <c r="T24" s="25">
        <v>0.19526184683461831</v>
      </c>
      <c r="U24" s="25">
        <v>0.19500927996099071</v>
      </c>
      <c r="V24" s="25">
        <v>0.18890841265362271</v>
      </c>
      <c r="W24" s="25">
        <v>0.1893538656502739</v>
      </c>
      <c r="X24" s="25">
        <v>0.96060249289892841</v>
      </c>
      <c r="Y24" s="25">
        <v>0.96060249289892841</v>
      </c>
      <c r="Z24" s="25">
        <v>0.96060249289892841</v>
      </c>
      <c r="AA24" s="25">
        <v>0.96060249289892841</v>
      </c>
      <c r="AB24" s="25">
        <v>0.96060249289892841</v>
      </c>
      <c r="AC24" s="25">
        <v>0.96074405506444049</v>
      </c>
      <c r="AD24" s="25">
        <v>0.96082510210576422</v>
      </c>
      <c r="AE24" s="25">
        <v>8.6502072108339143E-2</v>
      </c>
      <c r="AF24" s="25">
        <v>9.5860327296287129E-2</v>
      </c>
      <c r="AG24" s="25">
        <v>6.8747234232434618E-2</v>
      </c>
      <c r="AH24" s="25">
        <v>5.607522290056341E-2</v>
      </c>
      <c r="AI24" s="25">
        <v>5.6456670368760717E-2</v>
      </c>
      <c r="AJ24" s="25">
        <v>5.4620573527495317E-2</v>
      </c>
      <c r="AK24" s="25">
        <v>5.2499601009207253E-2</v>
      </c>
    </row>
    <row r="25" spans="1:37">
      <c r="A25" s="23" t="s">
        <v>85</v>
      </c>
      <c r="B25" s="23">
        <v>1850777</v>
      </c>
      <c r="C25" s="23">
        <v>24</v>
      </c>
      <c r="D25" s="25">
        <v>0.58602174281991593</v>
      </c>
      <c r="E25" s="25">
        <v>0.1942852936989527</v>
      </c>
      <c r="F25" s="25">
        <v>0.96060249289892841</v>
      </c>
      <c r="G25" s="25">
        <v>8.6557330642681007E-2</v>
      </c>
      <c r="I25" s="23">
        <v>23</v>
      </c>
      <c r="J25" s="25">
        <v>0.5862110073027571</v>
      </c>
      <c r="K25" s="25">
        <v>0.56496914754136496</v>
      </c>
      <c r="L25" s="25">
        <v>0.66887354790475462</v>
      </c>
      <c r="M25" s="25">
        <v>0.54841467420166379</v>
      </c>
      <c r="N25" s="25">
        <v>0.53216323684126376</v>
      </c>
      <c r="O25" s="25">
        <v>0.81598984030495569</v>
      </c>
      <c r="P25" s="25">
        <v>0.7840080174136852</v>
      </c>
      <c r="Q25" s="25">
        <v>0.19428654490248809</v>
      </c>
      <c r="R25" s="25">
        <v>0.19557994041199389</v>
      </c>
      <c r="S25" s="25">
        <v>0.19222604536899709</v>
      </c>
      <c r="T25" s="25">
        <v>0.19507364238117281</v>
      </c>
      <c r="U25" s="25">
        <v>0.19512024300008349</v>
      </c>
      <c r="V25" s="25">
        <v>0.18636284362845809</v>
      </c>
      <c r="W25" s="25">
        <v>0.18615097028147271</v>
      </c>
      <c r="X25" s="25">
        <v>0.96060249289892841</v>
      </c>
      <c r="Y25" s="25">
        <v>0.96060249289892841</v>
      </c>
      <c r="Z25" s="25">
        <v>0.96060249289892841</v>
      </c>
      <c r="AA25" s="25">
        <v>0.96060249289892841</v>
      </c>
      <c r="AB25" s="25">
        <v>0.96060249289892841</v>
      </c>
      <c r="AC25" s="25">
        <v>0.96103312284516174</v>
      </c>
      <c r="AD25" s="25">
        <v>0.96086886750807909</v>
      </c>
      <c r="AE25" s="25">
        <v>8.6589000842834746E-2</v>
      </c>
      <c r="AF25" s="25">
        <v>9.5860161022657944E-2</v>
      </c>
      <c r="AG25" s="25">
        <v>6.8834158142278348E-2</v>
      </c>
      <c r="AH25" s="25">
        <v>5.7952933922491241E-2</v>
      </c>
      <c r="AI25" s="25">
        <v>5.6570364774547639E-2</v>
      </c>
      <c r="AJ25" s="25">
        <v>5.4373509858352959E-2</v>
      </c>
      <c r="AK25" s="25">
        <v>5.4919870065533748E-2</v>
      </c>
    </row>
    <row r="26" spans="1:37">
      <c r="A26" s="23" t="s">
        <v>85</v>
      </c>
      <c r="B26" s="23">
        <v>1850777</v>
      </c>
      <c r="C26" s="23">
        <v>25</v>
      </c>
      <c r="D26" s="25">
        <v>0.58609433360462093</v>
      </c>
      <c r="E26" s="25">
        <v>0.19428633600544351</v>
      </c>
      <c r="F26" s="25">
        <v>0.96060249289892841</v>
      </c>
      <c r="G26" s="25">
        <v>8.6585322404399104E-2</v>
      </c>
      <c r="I26" s="23">
        <v>24</v>
      </c>
      <c r="J26" s="25">
        <v>0.58602174281991593</v>
      </c>
      <c r="K26" s="25">
        <v>0.56498234485251841</v>
      </c>
      <c r="L26" s="25">
        <v>0.66944272261353299</v>
      </c>
      <c r="M26" s="25">
        <v>0.59590283429824376</v>
      </c>
      <c r="N26" s="25">
        <v>0.52812680890090657</v>
      </c>
      <c r="O26" s="25">
        <v>0.78924185078871978</v>
      </c>
      <c r="P26" s="25">
        <v>0.8035967329654361</v>
      </c>
      <c r="Q26" s="25">
        <v>0.1942852936989527</v>
      </c>
      <c r="R26" s="25">
        <v>0.19557818248522479</v>
      </c>
      <c r="S26" s="25">
        <v>0.1922249343650671</v>
      </c>
      <c r="T26" s="25">
        <v>0.19398764334414581</v>
      </c>
      <c r="U26" s="25">
        <v>0.1952829479833513</v>
      </c>
      <c r="V26" s="25">
        <v>0.1890144240698155</v>
      </c>
      <c r="W26" s="25">
        <v>0.18447931468284939</v>
      </c>
      <c r="X26" s="25">
        <v>0.96060249289892841</v>
      </c>
      <c r="Y26" s="25">
        <v>0.96060249289892841</v>
      </c>
      <c r="Z26" s="25">
        <v>0.96060249289892841</v>
      </c>
      <c r="AA26" s="25">
        <v>0.96060249289892841</v>
      </c>
      <c r="AB26" s="25">
        <v>0.96060249289892841</v>
      </c>
      <c r="AC26" s="25">
        <v>0.9608553596678584</v>
      </c>
      <c r="AD26" s="25">
        <v>0.96095423705827332</v>
      </c>
      <c r="AE26" s="25">
        <v>8.6557330642681007E-2</v>
      </c>
      <c r="AF26" s="25">
        <v>9.5851338819305701E-2</v>
      </c>
      <c r="AG26" s="25">
        <v>6.8560901991145895E-2</v>
      </c>
      <c r="AH26" s="25">
        <v>5.9262120388792333E-2</v>
      </c>
      <c r="AI26" s="25">
        <v>5.6113503001438643E-2</v>
      </c>
      <c r="AJ26" s="25">
        <v>5.3194963767950541E-2</v>
      </c>
      <c r="AK26" s="25">
        <v>5.5965120269622123E-2</v>
      </c>
    </row>
    <row r="27" spans="1:37">
      <c r="A27" s="23" t="s">
        <v>85</v>
      </c>
      <c r="B27" s="23">
        <v>1850777</v>
      </c>
      <c r="C27" s="23">
        <v>26</v>
      </c>
      <c r="D27" s="25">
        <v>0.58607417996693545</v>
      </c>
      <c r="E27" s="25">
        <v>0.19428713733270081</v>
      </c>
      <c r="F27" s="25">
        <v>0.96060249289892841</v>
      </c>
      <c r="G27" s="25">
        <v>8.6606425255749228E-2</v>
      </c>
      <c r="I27" s="23">
        <v>25</v>
      </c>
      <c r="J27" s="25">
        <v>0.58609433360462093</v>
      </c>
      <c r="K27" s="25">
        <v>0.56512054135305045</v>
      </c>
      <c r="L27" s="25">
        <v>0.66871454867627356</v>
      </c>
      <c r="M27" s="25">
        <v>0.55643440734632721</v>
      </c>
      <c r="N27" s="25">
        <v>0.57379628072047439</v>
      </c>
      <c r="O27" s="25">
        <v>0.78112807327463407</v>
      </c>
      <c r="P27" s="25">
        <v>0.67826369835444555</v>
      </c>
      <c r="Q27" s="25">
        <v>0.19428633600544351</v>
      </c>
      <c r="R27" s="25">
        <v>0.19557392108692459</v>
      </c>
      <c r="S27" s="25">
        <v>0.19221754733784721</v>
      </c>
      <c r="T27" s="25">
        <v>0.19479231927819779</v>
      </c>
      <c r="U27" s="25">
        <v>0.1948497716300534</v>
      </c>
      <c r="V27" s="25">
        <v>0.18825507666051991</v>
      </c>
      <c r="W27" s="25">
        <v>0.18868672786452681</v>
      </c>
      <c r="X27" s="25">
        <v>0.96060249289892841</v>
      </c>
      <c r="Y27" s="25">
        <v>0.96060249289892841</v>
      </c>
      <c r="Z27" s="25">
        <v>0.96060249289892841</v>
      </c>
      <c r="AA27" s="25">
        <v>0.96060249289892841</v>
      </c>
      <c r="AB27" s="25">
        <v>0.96060249289892841</v>
      </c>
      <c r="AC27" s="25">
        <v>0.9608342874371143</v>
      </c>
      <c r="AD27" s="25">
        <v>0.9608386099459848</v>
      </c>
      <c r="AE27" s="25">
        <v>8.6585322404399104E-2</v>
      </c>
      <c r="AF27" s="25">
        <v>9.5836632005909486E-2</v>
      </c>
      <c r="AG27" s="25">
        <v>6.8680559751051931E-2</v>
      </c>
      <c r="AH27" s="25">
        <v>5.6458073935896143E-2</v>
      </c>
      <c r="AI27" s="25">
        <v>5.7614360495519552E-2</v>
      </c>
      <c r="AJ27" s="25">
        <v>5.4499993422832828E-2</v>
      </c>
      <c r="AK27" s="25">
        <v>5.3341757230567173E-2</v>
      </c>
    </row>
    <row r="28" spans="1:37">
      <c r="A28" s="23" t="s">
        <v>85</v>
      </c>
      <c r="B28" s="23">
        <v>1850777</v>
      </c>
      <c r="C28" s="23">
        <v>27</v>
      </c>
      <c r="D28" s="25">
        <v>0.58531245031669332</v>
      </c>
      <c r="E28" s="25">
        <v>0.19426201563726939</v>
      </c>
      <c r="F28" s="25">
        <v>0.96060249289892841</v>
      </c>
      <c r="G28" s="25">
        <v>8.6260573307194596E-2</v>
      </c>
      <c r="I28" s="23">
        <v>26</v>
      </c>
      <c r="J28" s="25">
        <v>0.58607417996693545</v>
      </c>
      <c r="K28" s="25">
        <v>0.5750921503313694</v>
      </c>
      <c r="L28" s="25">
        <v>0.6688081042946783</v>
      </c>
      <c r="M28" s="25">
        <v>0.60955060364205937</v>
      </c>
      <c r="N28" s="25">
        <v>0.56572425431408579</v>
      </c>
      <c r="O28" s="25">
        <v>0.79513711281597066</v>
      </c>
      <c r="P28" s="25">
        <v>0.73738106852695529</v>
      </c>
      <c r="Q28" s="25">
        <v>0.19428713733270081</v>
      </c>
      <c r="R28" s="25">
        <v>0.19529843759873189</v>
      </c>
      <c r="S28" s="25">
        <v>0.1922355667527208</v>
      </c>
      <c r="T28" s="25">
        <v>0.19367428373131451</v>
      </c>
      <c r="U28" s="25">
        <v>0.19484579816262931</v>
      </c>
      <c r="V28" s="25">
        <v>0.18571030991852069</v>
      </c>
      <c r="W28" s="25">
        <v>0.18896618208361879</v>
      </c>
      <c r="X28" s="25">
        <v>0.96060249289892841</v>
      </c>
      <c r="Y28" s="25">
        <v>0.96060249289892841</v>
      </c>
      <c r="Z28" s="25">
        <v>0.96060249289892841</v>
      </c>
      <c r="AA28" s="25">
        <v>0.96060249289892841</v>
      </c>
      <c r="AB28" s="25">
        <v>0.96060249289892841</v>
      </c>
      <c r="AC28" s="25">
        <v>0.96090128632460858</v>
      </c>
      <c r="AD28" s="25">
        <v>0.96089264130686736</v>
      </c>
      <c r="AE28" s="25">
        <v>8.6606425255749228E-2</v>
      </c>
      <c r="AF28" s="25">
        <v>9.05710055667346E-2</v>
      </c>
      <c r="AG28" s="25">
        <v>6.8601725594919019E-2</v>
      </c>
      <c r="AH28" s="25">
        <v>5.934672000932547E-2</v>
      </c>
      <c r="AI28" s="25">
        <v>5.6146321931307801E-2</v>
      </c>
      <c r="AJ28" s="25">
        <v>5.521303851527215E-2</v>
      </c>
      <c r="AK28" s="25">
        <v>5.2634112310915943E-2</v>
      </c>
    </row>
    <row r="29" spans="1:37">
      <c r="A29" s="23" t="s">
        <v>85</v>
      </c>
      <c r="B29" s="23">
        <v>1850777</v>
      </c>
      <c r="C29" s="23">
        <v>28</v>
      </c>
      <c r="D29" s="25">
        <v>0.5859458958035848</v>
      </c>
      <c r="E29" s="25">
        <v>0.19428685714421021</v>
      </c>
      <c r="F29" s="25">
        <v>0.96060249289892841</v>
      </c>
      <c r="G29" s="25">
        <v>8.6592111446309114E-2</v>
      </c>
      <c r="I29" s="23">
        <v>27</v>
      </c>
      <c r="J29" s="25">
        <v>0.58531245031669332</v>
      </c>
      <c r="K29" s="25">
        <v>0.56490628519991148</v>
      </c>
      <c r="L29" s="25">
        <v>0.66949119257627898</v>
      </c>
      <c r="M29" s="25">
        <v>0.56518045990282284</v>
      </c>
      <c r="N29" s="25">
        <v>0.58367940425797049</v>
      </c>
      <c r="O29" s="25">
        <v>0.79516850154815344</v>
      </c>
      <c r="P29" s="25">
        <v>0.76152599374700802</v>
      </c>
      <c r="Q29" s="25">
        <v>0.19426201563726939</v>
      </c>
      <c r="R29" s="25">
        <v>0.1955800284546951</v>
      </c>
      <c r="S29" s="25">
        <v>0.19222798079026951</v>
      </c>
      <c r="T29" s="25">
        <v>0.19465202424932229</v>
      </c>
      <c r="U29" s="25">
        <v>0.19437230129359881</v>
      </c>
      <c r="V29" s="25">
        <v>0.18627080181611261</v>
      </c>
      <c r="W29" s="25">
        <v>0.18744162814422369</v>
      </c>
      <c r="X29" s="25">
        <v>0.96060249289892841</v>
      </c>
      <c r="Y29" s="25">
        <v>0.96060249289892841</v>
      </c>
      <c r="Z29" s="25">
        <v>0.96060249289892841</v>
      </c>
      <c r="AA29" s="25">
        <v>0.96060249289892841</v>
      </c>
      <c r="AB29" s="25">
        <v>0.96060249289892841</v>
      </c>
      <c r="AC29" s="25">
        <v>0.96088615754356144</v>
      </c>
      <c r="AD29" s="25">
        <v>0.96084131151402896</v>
      </c>
      <c r="AE29" s="25">
        <v>8.6260573307194596E-2</v>
      </c>
      <c r="AF29" s="25">
        <v>9.5857720363326973E-2</v>
      </c>
      <c r="AG29" s="25">
        <v>6.8680668562082159E-2</v>
      </c>
      <c r="AH29" s="25">
        <v>5.758984780933598E-2</v>
      </c>
      <c r="AI29" s="25">
        <v>5.769360973589964E-2</v>
      </c>
      <c r="AJ29" s="25">
        <v>5.4679550828903641E-2</v>
      </c>
      <c r="AK29" s="25">
        <v>5.3262616025969503E-2</v>
      </c>
    </row>
    <row r="30" spans="1:37">
      <c r="A30" s="23" t="s">
        <v>85</v>
      </c>
      <c r="B30" s="23">
        <v>1850777</v>
      </c>
      <c r="C30" s="23">
        <v>29</v>
      </c>
      <c r="D30" s="25">
        <v>0.58608378129126115</v>
      </c>
      <c r="E30" s="25">
        <v>0.19428762117403589</v>
      </c>
      <c r="F30" s="25">
        <v>0.96060249289892841</v>
      </c>
      <c r="G30" s="25">
        <v>8.6614199217590213E-2</v>
      </c>
      <c r="I30" s="23">
        <v>28</v>
      </c>
      <c r="J30" s="25">
        <v>0.5859458958035848</v>
      </c>
      <c r="K30" s="25">
        <v>0.56495256394448468</v>
      </c>
      <c r="L30" s="25">
        <v>0.66859326237160488</v>
      </c>
      <c r="M30" s="25">
        <v>0.53357895443615067</v>
      </c>
      <c r="N30" s="25">
        <v>0.57228654904516696</v>
      </c>
      <c r="O30" s="25">
        <v>0.77821128204986945</v>
      </c>
      <c r="P30" s="25">
        <v>0.76452148520591079</v>
      </c>
      <c r="Q30" s="25">
        <v>0.19428685714421021</v>
      </c>
      <c r="R30" s="25">
        <v>0.1955798373503046</v>
      </c>
      <c r="S30" s="25">
        <v>0.1922245248658421</v>
      </c>
      <c r="T30" s="25">
        <v>0.19533529725761101</v>
      </c>
      <c r="U30" s="25">
        <v>0.19432501716471701</v>
      </c>
      <c r="V30" s="25">
        <v>0.18628522107118051</v>
      </c>
      <c r="W30" s="25">
        <v>0.1881671258358088</v>
      </c>
      <c r="X30" s="25">
        <v>0.96060249289892841</v>
      </c>
      <c r="Y30" s="25">
        <v>0.96060249289892841</v>
      </c>
      <c r="Z30" s="25">
        <v>0.96060249289892841</v>
      </c>
      <c r="AA30" s="25">
        <v>0.96060249289892841</v>
      </c>
      <c r="AB30" s="25">
        <v>0.96060249289892841</v>
      </c>
      <c r="AC30" s="25">
        <v>0.96085265809981435</v>
      </c>
      <c r="AD30" s="25">
        <v>0.96083915025959366</v>
      </c>
      <c r="AE30" s="25">
        <v>8.6592111446309114E-2</v>
      </c>
      <c r="AF30" s="25">
        <v>9.5855948310030969E-2</v>
      </c>
      <c r="AG30" s="25">
        <v>6.8593952831222674E-2</v>
      </c>
      <c r="AH30" s="25">
        <v>5.5953142276506662E-2</v>
      </c>
      <c r="AI30" s="25">
        <v>5.808616519878209E-2</v>
      </c>
      <c r="AJ30" s="25">
        <v>5.4574187777191287E-2</v>
      </c>
      <c r="AK30" s="25">
        <v>5.4701502745499772E-2</v>
      </c>
    </row>
    <row r="31" spans="1:37">
      <c r="A31" s="23" t="s">
        <v>85</v>
      </c>
      <c r="B31" s="23">
        <v>1850777</v>
      </c>
      <c r="C31" s="23">
        <v>30</v>
      </c>
      <c r="D31" s="25">
        <v>0.58561441248858681</v>
      </c>
      <c r="E31" s="25">
        <v>0.19428539009354071</v>
      </c>
      <c r="F31" s="25">
        <v>0.96060249289892841</v>
      </c>
      <c r="G31" s="25">
        <v>8.6553285832943527E-2</v>
      </c>
      <c r="I31" s="23">
        <v>29</v>
      </c>
      <c r="J31" s="25">
        <v>0.58608378129126115</v>
      </c>
      <c r="K31" s="25">
        <v>0.57109059587806943</v>
      </c>
      <c r="L31" s="25">
        <v>0.66889226626879128</v>
      </c>
      <c r="M31" s="25">
        <v>0.52404264166742254</v>
      </c>
      <c r="N31" s="25">
        <v>0.55086443260661666</v>
      </c>
      <c r="O31" s="25">
        <v>0.79100164520064598</v>
      </c>
      <c r="P31" s="25">
        <v>0.76546167046587033</v>
      </c>
      <c r="Q31" s="25">
        <v>0.19428762117403589</v>
      </c>
      <c r="R31" s="25">
        <v>0.19562418907334519</v>
      </c>
      <c r="S31" s="25">
        <v>0.19222632229787981</v>
      </c>
      <c r="T31" s="25">
        <v>0.19545252783291781</v>
      </c>
      <c r="U31" s="25">
        <v>0.19496612203504779</v>
      </c>
      <c r="V31" s="25">
        <v>0.1875530316366493</v>
      </c>
      <c r="W31" s="25">
        <v>0.1875544325430159</v>
      </c>
      <c r="X31" s="25">
        <v>0.96060249289892841</v>
      </c>
      <c r="Y31" s="25">
        <v>0.96060249289892841</v>
      </c>
      <c r="Z31" s="25">
        <v>0.96060249289892841</v>
      </c>
      <c r="AA31" s="25">
        <v>0.96060249289892841</v>
      </c>
      <c r="AB31" s="25">
        <v>0.96060249289892841</v>
      </c>
      <c r="AC31" s="25">
        <v>0.96086778688086139</v>
      </c>
      <c r="AD31" s="25">
        <v>0.96084725496372603</v>
      </c>
      <c r="AE31" s="25">
        <v>8.6614199217590213E-2</v>
      </c>
      <c r="AF31" s="25">
        <v>9.6564929056927901E-2</v>
      </c>
      <c r="AG31" s="25">
        <v>6.899250337157288E-2</v>
      </c>
      <c r="AH31" s="25">
        <v>5.5180125205558941E-2</v>
      </c>
      <c r="AI31" s="25">
        <v>5.7457327227496538E-2</v>
      </c>
      <c r="AJ31" s="25">
        <v>5.3608370546266597E-2</v>
      </c>
      <c r="AK31" s="25">
        <v>5.4182432356536421E-2</v>
      </c>
    </row>
    <row r="32" spans="1:37">
      <c r="A32" s="23" t="s">
        <v>86</v>
      </c>
      <c r="B32" s="23">
        <v>1850777</v>
      </c>
      <c r="C32" s="23">
        <v>1</v>
      </c>
      <c r="D32" s="25">
        <v>0.5649495232688817</v>
      </c>
      <c r="E32" s="25">
        <v>0.19558110345004159</v>
      </c>
      <c r="F32" s="25">
        <v>0.96060249289892841</v>
      </c>
      <c r="G32" s="25">
        <v>9.5868111904485687E-2</v>
      </c>
      <c r="I32" s="23">
        <v>30</v>
      </c>
      <c r="J32" s="25">
        <v>0.58561441248858681</v>
      </c>
      <c r="K32" s="25">
        <v>0.5649898068275746</v>
      </c>
      <c r="L32" s="25">
        <v>0.66837346679084608</v>
      </c>
      <c r="M32" s="25">
        <v>0.58175166466269324</v>
      </c>
      <c r="N32" s="25">
        <v>0.59505110621117208</v>
      </c>
      <c r="O32" s="25">
        <v>0.7945620833815924</v>
      </c>
      <c r="P32" s="25">
        <v>0.76423323074937266</v>
      </c>
      <c r="Q32" s="25">
        <v>0.19428539009354071</v>
      </c>
      <c r="R32" s="25">
        <v>0.19557857242083901</v>
      </c>
      <c r="S32" s="25">
        <v>0.1922218826111585</v>
      </c>
      <c r="T32" s="25">
        <v>0.1945075416041262</v>
      </c>
      <c r="U32" s="25">
        <v>0.19460735558884329</v>
      </c>
      <c r="V32" s="25">
        <v>0.1871805824778513</v>
      </c>
      <c r="W32" s="25">
        <v>0.1880095577082721</v>
      </c>
      <c r="X32" s="25">
        <v>0.96060249289892841</v>
      </c>
      <c r="Y32" s="25">
        <v>0.96060249289892841</v>
      </c>
      <c r="Z32" s="25">
        <v>0.96060249289892841</v>
      </c>
      <c r="AA32" s="25">
        <v>0.96060249289892841</v>
      </c>
      <c r="AB32" s="25">
        <v>0.96060249289892841</v>
      </c>
      <c r="AC32" s="25">
        <v>0.96086130311755547</v>
      </c>
      <c r="AD32" s="25">
        <v>0.96085319841342309</v>
      </c>
      <c r="AE32" s="25">
        <v>8.6553285832943527E-2</v>
      </c>
      <c r="AF32" s="25">
        <v>9.5852190933835194E-2</v>
      </c>
      <c r="AG32" s="25">
        <v>6.8801147789020509E-2</v>
      </c>
      <c r="AH32" s="25">
        <v>5.7843333610203107E-2</v>
      </c>
      <c r="AI32" s="25">
        <v>5.788669669969012E-2</v>
      </c>
      <c r="AJ32" s="25">
        <v>5.3735539174815453E-2</v>
      </c>
      <c r="AK32" s="25">
        <v>5.4285849646380488E-2</v>
      </c>
    </row>
    <row r="33" spans="1:7">
      <c r="A33" s="23" t="s">
        <v>86</v>
      </c>
      <c r="B33" s="23">
        <v>1850777</v>
      </c>
      <c r="C33" s="23">
        <v>2</v>
      </c>
      <c r="D33" s="25">
        <v>0.56498731485230236</v>
      </c>
      <c r="E33" s="25">
        <v>0.19558065762396781</v>
      </c>
      <c r="F33" s="25">
        <v>0.96060249289892841</v>
      </c>
      <c r="G33" s="25">
        <v>9.5866002410538415E-2</v>
      </c>
    </row>
    <row r="34" spans="1:7">
      <c r="A34" s="23" t="s">
        <v>86</v>
      </c>
      <c r="B34" s="23">
        <v>1850777</v>
      </c>
      <c r="C34" s="23">
        <v>3</v>
      </c>
      <c r="D34" s="25">
        <v>0.56494432091970714</v>
      </c>
      <c r="E34" s="25">
        <v>0.19558085799520281</v>
      </c>
      <c r="F34" s="25">
        <v>0.96060249289892841</v>
      </c>
      <c r="G34" s="25">
        <v>9.5865380930748784E-2</v>
      </c>
    </row>
    <row r="35" spans="1:7">
      <c r="A35" s="23" t="s">
        <v>86</v>
      </c>
      <c r="B35" s="23">
        <v>1850777</v>
      </c>
      <c r="C35" s="23">
        <v>4</v>
      </c>
      <c r="D35" s="25">
        <v>0.56494855201132532</v>
      </c>
      <c r="E35" s="25">
        <v>0.19558098541280239</v>
      </c>
      <c r="F35" s="25">
        <v>0.96060249289892841</v>
      </c>
      <c r="G35" s="25">
        <v>9.5866073768983859E-2</v>
      </c>
    </row>
    <row r="36" spans="1:7">
      <c r="A36" s="23" t="s">
        <v>86</v>
      </c>
      <c r="B36" s="23">
        <v>1850777</v>
      </c>
      <c r="C36" s="23">
        <v>5</v>
      </c>
      <c r="D36" s="25">
        <v>0.5649616046773559</v>
      </c>
      <c r="E36" s="25">
        <v>0.19558051074557431</v>
      </c>
      <c r="F36" s="25">
        <v>0.96060249289892841</v>
      </c>
      <c r="G36" s="25">
        <v>9.5863014507834146E-2</v>
      </c>
    </row>
    <row r="37" spans="1:7">
      <c r="A37" s="23" t="s">
        <v>86</v>
      </c>
      <c r="B37" s="23">
        <v>1850777</v>
      </c>
      <c r="C37" s="23">
        <v>6</v>
      </c>
      <c r="D37" s="25">
        <v>0.54658589097792054</v>
      </c>
      <c r="E37" s="25">
        <v>0.1955502781694482</v>
      </c>
      <c r="F37" s="25">
        <v>0.96060249289892841</v>
      </c>
      <c r="G37" s="25">
        <v>9.3952400079718515E-2</v>
      </c>
    </row>
    <row r="38" spans="1:7">
      <c r="A38" s="23" t="s">
        <v>86</v>
      </c>
      <c r="B38" s="23">
        <v>1850777</v>
      </c>
      <c r="C38" s="23">
        <v>7</v>
      </c>
      <c r="D38" s="25">
        <v>0.56494780710167125</v>
      </c>
      <c r="E38" s="25">
        <v>0.19558050148352399</v>
      </c>
      <c r="F38" s="25">
        <v>0.96060249289892841</v>
      </c>
      <c r="G38" s="25">
        <v>9.5862649964043312E-2</v>
      </c>
    </row>
    <row r="39" spans="1:7">
      <c r="A39" s="23" t="s">
        <v>86</v>
      </c>
      <c r="B39" s="23">
        <v>1850777</v>
      </c>
      <c r="C39" s="23">
        <v>8</v>
      </c>
      <c r="D39" s="25">
        <v>0.56495243449978927</v>
      </c>
      <c r="E39" s="25">
        <v>0.19558060800290211</v>
      </c>
      <c r="F39" s="25">
        <v>0.96060249289892841</v>
      </c>
      <c r="G39" s="25">
        <v>9.5863603465165412E-2</v>
      </c>
    </row>
    <row r="40" spans="1:7">
      <c r="A40" s="23" t="s">
        <v>86</v>
      </c>
      <c r="B40" s="23">
        <v>1850777</v>
      </c>
      <c r="C40" s="23">
        <v>9</v>
      </c>
      <c r="D40" s="25">
        <v>0.56493163522385315</v>
      </c>
      <c r="E40" s="25">
        <v>0.1955803475193561</v>
      </c>
      <c r="F40" s="25">
        <v>0.96060249289892841</v>
      </c>
      <c r="G40" s="25">
        <v>9.5861307913702773E-2</v>
      </c>
    </row>
    <row r="41" spans="1:7">
      <c r="A41" s="23" t="s">
        <v>86</v>
      </c>
      <c r="B41" s="23">
        <v>1850777</v>
      </c>
      <c r="C41" s="23">
        <v>10</v>
      </c>
      <c r="D41" s="25">
        <v>0.56500788863273288</v>
      </c>
      <c r="E41" s="25">
        <v>0.1955800267079206</v>
      </c>
      <c r="F41" s="25">
        <v>0.96060249289892841</v>
      </c>
      <c r="G41" s="25">
        <v>9.586034540524116E-2</v>
      </c>
    </row>
    <row r="42" spans="1:7">
      <c r="A42" s="23" t="s">
        <v>86</v>
      </c>
      <c r="B42" s="23">
        <v>1850777</v>
      </c>
      <c r="C42" s="23">
        <v>11</v>
      </c>
      <c r="D42" s="25">
        <v>0.56496380526031886</v>
      </c>
      <c r="E42" s="25">
        <v>0.19558058493443661</v>
      </c>
      <c r="F42" s="25">
        <v>0.96060249289892841</v>
      </c>
      <c r="G42" s="25">
        <v>9.5865194936615231E-2</v>
      </c>
    </row>
    <row r="43" spans="1:7">
      <c r="A43" s="23" t="s">
        <v>86</v>
      </c>
      <c r="B43" s="23">
        <v>1850777</v>
      </c>
      <c r="C43" s="23">
        <v>12</v>
      </c>
      <c r="D43" s="25">
        <v>0.56475678019079067</v>
      </c>
      <c r="E43" s="25">
        <v>0.1955798687684803</v>
      </c>
      <c r="F43" s="25">
        <v>0.96060249289892841</v>
      </c>
      <c r="G43" s="25">
        <v>9.5851771935781163E-2</v>
      </c>
    </row>
    <row r="44" spans="1:7">
      <c r="A44" s="23" t="s">
        <v>86</v>
      </c>
      <c r="B44" s="23">
        <v>1850777</v>
      </c>
      <c r="C44" s="23">
        <v>13</v>
      </c>
      <c r="D44" s="25">
        <v>0.56738064567212376</v>
      </c>
      <c r="E44" s="25">
        <v>0.19562402720761249</v>
      </c>
      <c r="F44" s="25">
        <v>0.96060249289892841</v>
      </c>
      <c r="G44" s="25">
        <v>9.6132321556559222E-2</v>
      </c>
    </row>
    <row r="45" spans="1:7">
      <c r="A45" s="23" t="s">
        <v>86</v>
      </c>
      <c r="B45" s="23">
        <v>1850777</v>
      </c>
      <c r="C45" s="23">
        <v>14</v>
      </c>
      <c r="D45" s="25">
        <v>0.57096259341053635</v>
      </c>
      <c r="E45" s="25">
        <v>0.1951981308021018</v>
      </c>
      <c r="F45" s="25">
        <v>0.96060249289892841</v>
      </c>
      <c r="G45" s="25">
        <v>8.8493082450341168E-2</v>
      </c>
    </row>
    <row r="46" spans="1:7">
      <c r="A46" s="23" t="s">
        <v>86</v>
      </c>
      <c r="B46" s="23">
        <v>1850777</v>
      </c>
      <c r="C46" s="23">
        <v>15</v>
      </c>
      <c r="D46" s="25">
        <v>0.56660005610989117</v>
      </c>
      <c r="E46" s="25">
        <v>0.1955627923548332</v>
      </c>
      <c r="F46" s="25">
        <v>0.96060249289892841</v>
      </c>
      <c r="G46" s="25">
        <v>9.4733860660426203E-2</v>
      </c>
    </row>
    <row r="47" spans="1:7">
      <c r="A47" s="23" t="s">
        <v>86</v>
      </c>
      <c r="B47" s="23">
        <v>1850777</v>
      </c>
      <c r="C47" s="23">
        <v>16</v>
      </c>
      <c r="D47" s="25">
        <v>0.56486831990117736</v>
      </c>
      <c r="E47" s="25">
        <v>0.19558031360776321</v>
      </c>
      <c r="F47" s="25">
        <v>0.96060249289892841</v>
      </c>
      <c r="G47" s="25">
        <v>9.5858676853545932E-2</v>
      </c>
    </row>
    <row r="48" spans="1:7">
      <c r="A48" s="23" t="s">
        <v>86</v>
      </c>
      <c r="B48" s="23">
        <v>1850777</v>
      </c>
      <c r="C48" s="23">
        <v>17</v>
      </c>
      <c r="D48" s="25">
        <v>0.56499994162094769</v>
      </c>
      <c r="E48" s="25">
        <v>0.1955791303773175</v>
      </c>
      <c r="F48" s="25">
        <v>0.96060249289892841</v>
      </c>
      <c r="G48" s="25">
        <v>9.5855246108524084E-2</v>
      </c>
    </row>
    <row r="49" spans="1:7">
      <c r="A49" s="23" t="s">
        <v>86</v>
      </c>
      <c r="B49" s="23">
        <v>1850777</v>
      </c>
      <c r="C49" s="23">
        <v>18</v>
      </c>
      <c r="D49" s="25">
        <v>0.5649317173663303</v>
      </c>
      <c r="E49" s="25">
        <v>0.19557979819495391</v>
      </c>
      <c r="F49" s="25">
        <v>0.96060249289892841</v>
      </c>
      <c r="G49" s="25">
        <v>9.5859792770700933E-2</v>
      </c>
    </row>
    <row r="50" spans="1:7">
      <c r="A50" s="23" t="s">
        <v>86</v>
      </c>
      <c r="B50" s="23">
        <v>1850777</v>
      </c>
      <c r="C50" s="23">
        <v>19</v>
      </c>
      <c r="D50" s="25">
        <v>0.56506770856679145</v>
      </c>
      <c r="E50" s="25">
        <v>0.19558608713638331</v>
      </c>
      <c r="F50" s="25">
        <v>0.96060249289892841</v>
      </c>
      <c r="G50" s="25">
        <v>9.6087939064661676E-2</v>
      </c>
    </row>
    <row r="51" spans="1:7">
      <c r="A51" s="23" t="s">
        <v>86</v>
      </c>
      <c r="B51" s="23">
        <v>1850777</v>
      </c>
      <c r="C51" s="23">
        <v>20</v>
      </c>
      <c r="D51" s="25">
        <v>0.56470857735983926</v>
      </c>
      <c r="E51" s="25">
        <v>0.19558005034148671</v>
      </c>
      <c r="F51" s="25">
        <v>0.96060249289892841</v>
      </c>
      <c r="G51" s="25">
        <v>9.5845715087963163E-2</v>
      </c>
    </row>
    <row r="52" spans="1:7">
      <c r="A52" s="23" t="s">
        <v>86</v>
      </c>
      <c r="B52" s="23">
        <v>1850777</v>
      </c>
      <c r="C52" s="23">
        <v>21</v>
      </c>
      <c r="D52" s="25">
        <v>0.57093931655364283</v>
      </c>
      <c r="E52" s="25">
        <v>0.19541944840016251</v>
      </c>
      <c r="F52" s="25">
        <v>0.96060249289892841</v>
      </c>
      <c r="G52" s="25">
        <v>9.1442970148456038E-2</v>
      </c>
    </row>
    <row r="53" spans="1:7">
      <c r="A53" s="23" t="s">
        <v>86</v>
      </c>
      <c r="B53" s="23">
        <v>1850777</v>
      </c>
      <c r="C53" s="23">
        <v>22</v>
      </c>
      <c r="D53" s="25">
        <v>0.5649525861453627</v>
      </c>
      <c r="E53" s="25">
        <v>0.19558001615617421</v>
      </c>
      <c r="F53" s="25">
        <v>0.96060249289892841</v>
      </c>
      <c r="G53" s="25">
        <v>9.5860327296287129E-2</v>
      </c>
    </row>
    <row r="54" spans="1:7">
      <c r="A54" s="23" t="s">
        <v>86</v>
      </c>
      <c r="B54" s="23">
        <v>1850777</v>
      </c>
      <c r="C54" s="23">
        <v>23</v>
      </c>
      <c r="D54" s="25">
        <v>0.56496914754136496</v>
      </c>
      <c r="E54" s="25">
        <v>0.19557994041199389</v>
      </c>
      <c r="F54" s="25">
        <v>0.96060249289892841</v>
      </c>
      <c r="G54" s="25">
        <v>9.5860161022657944E-2</v>
      </c>
    </row>
    <row r="55" spans="1:7">
      <c r="A55" s="23" t="s">
        <v>86</v>
      </c>
      <c r="B55" s="23">
        <v>1850777</v>
      </c>
      <c r="C55" s="23">
        <v>24</v>
      </c>
      <c r="D55" s="25">
        <v>0.56498234485251841</v>
      </c>
      <c r="E55" s="25">
        <v>0.19557818248522479</v>
      </c>
      <c r="F55" s="25">
        <v>0.96060249289892841</v>
      </c>
      <c r="G55" s="25">
        <v>9.5851338819305701E-2</v>
      </c>
    </row>
    <row r="56" spans="1:7">
      <c r="A56" s="23" t="s">
        <v>86</v>
      </c>
      <c r="B56" s="23">
        <v>1850777</v>
      </c>
      <c r="C56" s="23">
        <v>25</v>
      </c>
      <c r="D56" s="25">
        <v>0.56512054135305045</v>
      </c>
      <c r="E56" s="25">
        <v>0.19557392108692459</v>
      </c>
      <c r="F56" s="25">
        <v>0.96060249289892841</v>
      </c>
      <c r="G56" s="25">
        <v>9.5836632005909486E-2</v>
      </c>
    </row>
    <row r="57" spans="1:7">
      <c r="A57" s="23" t="s">
        <v>86</v>
      </c>
      <c r="B57" s="23">
        <v>1850777</v>
      </c>
      <c r="C57" s="23">
        <v>26</v>
      </c>
      <c r="D57" s="25">
        <v>0.5750921503313694</v>
      </c>
      <c r="E57" s="25">
        <v>0.19529843759873189</v>
      </c>
      <c r="F57" s="25">
        <v>0.96060249289892841</v>
      </c>
      <c r="G57" s="25">
        <v>9.05710055667346E-2</v>
      </c>
    </row>
    <row r="58" spans="1:7">
      <c r="A58" s="23" t="s">
        <v>86</v>
      </c>
      <c r="B58" s="23">
        <v>1850777</v>
      </c>
      <c r="C58" s="23">
        <v>27</v>
      </c>
      <c r="D58" s="25">
        <v>0.56490628519991148</v>
      </c>
      <c r="E58" s="25">
        <v>0.1955800284546951</v>
      </c>
      <c r="F58" s="25">
        <v>0.96060249289892841</v>
      </c>
      <c r="G58" s="25">
        <v>9.5857720363326973E-2</v>
      </c>
    </row>
    <row r="59" spans="1:7">
      <c r="A59" s="23" t="s">
        <v>86</v>
      </c>
      <c r="B59" s="23">
        <v>1850777</v>
      </c>
      <c r="C59" s="23">
        <v>28</v>
      </c>
      <c r="D59" s="25">
        <v>0.56495256394448468</v>
      </c>
      <c r="E59" s="25">
        <v>0.1955798373503046</v>
      </c>
      <c r="F59" s="25">
        <v>0.96060249289892841</v>
      </c>
      <c r="G59" s="25">
        <v>9.5855948310030969E-2</v>
      </c>
    </row>
    <row r="60" spans="1:7">
      <c r="A60" s="23" t="s">
        <v>86</v>
      </c>
      <c r="B60" s="23">
        <v>1850777</v>
      </c>
      <c r="C60" s="23">
        <v>29</v>
      </c>
      <c r="D60" s="25">
        <v>0.57109059587806943</v>
      </c>
      <c r="E60" s="25">
        <v>0.19562418907334519</v>
      </c>
      <c r="F60" s="25">
        <v>0.96060249289892841</v>
      </c>
      <c r="G60" s="25">
        <v>9.6564929056927901E-2</v>
      </c>
    </row>
    <row r="61" spans="1:7">
      <c r="A61" s="23" t="s">
        <v>86</v>
      </c>
      <c r="B61" s="23">
        <v>1850777</v>
      </c>
      <c r="C61" s="23">
        <v>30</v>
      </c>
      <c r="D61" s="25">
        <v>0.5649898068275746</v>
      </c>
      <c r="E61" s="25">
        <v>0.19557857242083901</v>
      </c>
      <c r="F61" s="25">
        <v>0.96060249289892841</v>
      </c>
      <c r="G61" s="25">
        <v>9.5852190933835194E-2</v>
      </c>
    </row>
    <row r="62" spans="1:7">
      <c r="A62" s="23" t="s">
        <v>87</v>
      </c>
      <c r="B62" s="23">
        <v>1850777</v>
      </c>
      <c r="C62" s="23">
        <v>1</v>
      </c>
      <c r="D62" s="25">
        <v>0.66532381499797755</v>
      </c>
      <c r="E62" s="25">
        <v>0.1923905880378094</v>
      </c>
      <c r="F62" s="25">
        <v>0.96060249289892841</v>
      </c>
      <c r="G62" s="25">
        <v>6.471969884367218E-2</v>
      </c>
    </row>
    <row r="63" spans="1:7">
      <c r="A63" s="23" t="s">
        <v>87</v>
      </c>
      <c r="B63" s="23">
        <v>1850777</v>
      </c>
      <c r="C63" s="23">
        <v>2</v>
      </c>
      <c r="D63" s="25">
        <v>0.66976999392905101</v>
      </c>
      <c r="E63" s="25">
        <v>0.19235006605181981</v>
      </c>
      <c r="F63" s="25">
        <v>0.96060249289892841</v>
      </c>
      <c r="G63" s="25">
        <v>6.509549049229478E-2</v>
      </c>
    </row>
    <row r="64" spans="1:7">
      <c r="A64" s="23" t="s">
        <v>87</v>
      </c>
      <c r="B64" s="23">
        <v>1850777</v>
      </c>
      <c r="C64" s="23">
        <v>3</v>
      </c>
      <c r="D64" s="25">
        <v>0.67079709186579239</v>
      </c>
      <c r="E64" s="25">
        <v>0.19227727865716521</v>
      </c>
      <c r="F64" s="25">
        <v>0.96060249289892841</v>
      </c>
      <c r="G64" s="25">
        <v>6.7265722070644129E-2</v>
      </c>
    </row>
    <row r="65" spans="1:7">
      <c r="A65" s="23" t="s">
        <v>87</v>
      </c>
      <c r="B65" s="23">
        <v>1850777</v>
      </c>
      <c r="C65" s="23">
        <v>4</v>
      </c>
      <c r="D65" s="25">
        <v>0.67060440131615118</v>
      </c>
      <c r="E65" s="25">
        <v>0.19228788010416861</v>
      </c>
      <c r="F65" s="25">
        <v>0.96060249289892841</v>
      </c>
      <c r="G65" s="25">
        <v>6.6719492720860585E-2</v>
      </c>
    </row>
    <row r="66" spans="1:7">
      <c r="A66" s="23" t="s">
        <v>87</v>
      </c>
      <c r="B66" s="23">
        <v>1850777</v>
      </c>
      <c r="C66" s="23">
        <v>5</v>
      </c>
      <c r="D66" s="25">
        <v>0.67113990010861801</v>
      </c>
      <c r="E66" s="25">
        <v>0.19224228393787271</v>
      </c>
      <c r="F66" s="25">
        <v>0.96060249289892841</v>
      </c>
      <c r="G66" s="25">
        <v>6.8252479929960544E-2</v>
      </c>
    </row>
    <row r="67" spans="1:7">
      <c r="A67" s="23" t="s">
        <v>87</v>
      </c>
      <c r="B67" s="23">
        <v>1850777</v>
      </c>
      <c r="C67" s="23">
        <v>6</v>
      </c>
      <c r="D67" s="25">
        <v>0.67177323047956017</v>
      </c>
      <c r="E67" s="25">
        <v>0.19224337182278661</v>
      </c>
      <c r="F67" s="25">
        <v>0.96060249289892841</v>
      </c>
      <c r="G67" s="25">
        <v>6.824843271332301E-2</v>
      </c>
    </row>
    <row r="68" spans="1:7">
      <c r="A68" s="23" t="s">
        <v>87</v>
      </c>
      <c r="B68" s="23">
        <v>1850777</v>
      </c>
      <c r="C68" s="23">
        <v>7</v>
      </c>
      <c r="D68" s="25">
        <v>0.67199414897887655</v>
      </c>
      <c r="E68" s="25">
        <v>0.1922333256804841</v>
      </c>
      <c r="F68" s="25">
        <v>0.96060249289892841</v>
      </c>
      <c r="G68" s="25">
        <v>6.8842259817146173E-2</v>
      </c>
    </row>
    <row r="69" spans="1:7">
      <c r="A69" s="23" t="s">
        <v>87</v>
      </c>
      <c r="B69" s="23">
        <v>1850777</v>
      </c>
      <c r="C69" s="23">
        <v>8</v>
      </c>
      <c r="D69" s="25">
        <v>0.67035959586392324</v>
      </c>
      <c r="E69" s="25">
        <v>0.19225448680440879</v>
      </c>
      <c r="F69" s="25">
        <v>0.96060249289892841</v>
      </c>
      <c r="G69" s="25">
        <v>6.7582967721566023E-2</v>
      </c>
    </row>
    <row r="70" spans="1:7">
      <c r="A70" s="23" t="s">
        <v>87</v>
      </c>
      <c r="B70" s="23">
        <v>1850777</v>
      </c>
      <c r="C70" s="23">
        <v>9</v>
      </c>
      <c r="D70" s="25">
        <v>0.67038080540483369</v>
      </c>
      <c r="E70" s="25">
        <v>0.1922219707648033</v>
      </c>
      <c r="F70" s="25">
        <v>0.96060249289892841</v>
      </c>
      <c r="G70" s="25">
        <v>6.7843283078849681E-2</v>
      </c>
    </row>
    <row r="71" spans="1:7">
      <c r="A71" s="23" t="s">
        <v>87</v>
      </c>
      <c r="B71" s="23">
        <v>1850777</v>
      </c>
      <c r="C71" s="23">
        <v>10</v>
      </c>
      <c r="D71" s="25">
        <v>0.66559744739546001</v>
      </c>
      <c r="E71" s="25">
        <v>0.1922262723015418</v>
      </c>
      <c r="F71" s="25">
        <v>0.96060249289892841</v>
      </c>
      <c r="G71" s="25">
        <v>6.898410439860489E-2</v>
      </c>
    </row>
    <row r="72" spans="1:7">
      <c r="A72" s="23" t="s">
        <v>87</v>
      </c>
      <c r="B72" s="23">
        <v>1850777</v>
      </c>
      <c r="C72" s="23">
        <v>11</v>
      </c>
      <c r="D72" s="25">
        <v>0.66879510132606135</v>
      </c>
      <c r="E72" s="25">
        <v>0.19222282948101521</v>
      </c>
      <c r="F72" s="25">
        <v>0.96060249289892841</v>
      </c>
      <c r="G72" s="25">
        <v>6.8790130549550077E-2</v>
      </c>
    </row>
    <row r="73" spans="1:7">
      <c r="A73" s="23" t="s">
        <v>87</v>
      </c>
      <c r="B73" s="23">
        <v>1850777</v>
      </c>
      <c r="C73" s="23">
        <v>12</v>
      </c>
      <c r="D73" s="25">
        <v>0.66770105337484575</v>
      </c>
      <c r="E73" s="25">
        <v>0.1922344427803209</v>
      </c>
      <c r="F73" s="25">
        <v>0.96060249289892841</v>
      </c>
      <c r="G73" s="25">
        <v>6.8792697201127809E-2</v>
      </c>
    </row>
    <row r="74" spans="1:7">
      <c r="A74" s="23" t="s">
        <v>87</v>
      </c>
      <c r="B74" s="23">
        <v>1850777</v>
      </c>
      <c r="C74" s="23">
        <v>13</v>
      </c>
      <c r="D74" s="25">
        <v>0.67159263471446073</v>
      </c>
      <c r="E74" s="25">
        <v>0.19221547385801849</v>
      </c>
      <c r="F74" s="25">
        <v>0.96060249289892841</v>
      </c>
      <c r="G74" s="25">
        <v>6.8779354788082975E-2</v>
      </c>
    </row>
    <row r="75" spans="1:7">
      <c r="A75" s="23" t="s">
        <v>87</v>
      </c>
      <c r="B75" s="23">
        <v>1850777</v>
      </c>
      <c r="C75" s="23">
        <v>14</v>
      </c>
      <c r="D75" s="25">
        <v>0.66844679433536935</v>
      </c>
      <c r="E75" s="25">
        <v>0.19222584757431441</v>
      </c>
      <c r="F75" s="25">
        <v>0.96060249289892841</v>
      </c>
      <c r="G75" s="25">
        <v>6.8731534829466936E-2</v>
      </c>
    </row>
    <row r="76" spans="1:7">
      <c r="A76" s="23" t="s">
        <v>87</v>
      </c>
      <c r="B76" s="23">
        <v>1850777</v>
      </c>
      <c r="C76" s="23">
        <v>15</v>
      </c>
      <c r="D76" s="25">
        <v>0.66713820828834969</v>
      </c>
      <c r="E76" s="25">
        <v>0.1922255431826099</v>
      </c>
      <c r="F76" s="25">
        <v>0.96060249289892841</v>
      </c>
      <c r="G76" s="25">
        <v>6.8749635479361415E-2</v>
      </c>
    </row>
    <row r="77" spans="1:7">
      <c r="A77" s="23" t="s">
        <v>87</v>
      </c>
      <c r="B77" s="23">
        <v>1850777</v>
      </c>
      <c r="C77" s="23">
        <v>16</v>
      </c>
      <c r="D77" s="25">
        <v>0.6685717237555191</v>
      </c>
      <c r="E77" s="25">
        <v>0.19222610317721001</v>
      </c>
      <c r="F77" s="25">
        <v>0.96060249289892841</v>
      </c>
      <c r="G77" s="25">
        <v>6.8765979702413937E-2</v>
      </c>
    </row>
    <row r="78" spans="1:7">
      <c r="A78" s="23" t="s">
        <v>87</v>
      </c>
      <c r="B78" s="23">
        <v>1850777</v>
      </c>
      <c r="C78" s="23">
        <v>17</v>
      </c>
      <c r="D78" s="25">
        <v>0.66949300234510645</v>
      </c>
      <c r="E78" s="25">
        <v>0.1922344200181702</v>
      </c>
      <c r="F78" s="25">
        <v>0.96060249289892841</v>
      </c>
      <c r="G78" s="25">
        <v>6.8638739199629539E-2</v>
      </c>
    </row>
    <row r="79" spans="1:7">
      <c r="A79" s="23" t="s">
        <v>87</v>
      </c>
      <c r="B79" s="23">
        <v>1850777</v>
      </c>
      <c r="C79" s="23">
        <v>18</v>
      </c>
      <c r="D79" s="25">
        <v>0.67002684235477239</v>
      </c>
      <c r="E79" s="25">
        <v>0.19222248452346569</v>
      </c>
      <c r="F79" s="25">
        <v>0.96060249289892841</v>
      </c>
      <c r="G79" s="25">
        <v>6.8128029041562177E-2</v>
      </c>
    </row>
    <row r="80" spans="1:7">
      <c r="A80" s="23" t="s">
        <v>87</v>
      </c>
      <c r="B80" s="23">
        <v>1850777</v>
      </c>
      <c r="C80" s="23">
        <v>19</v>
      </c>
      <c r="D80" s="25">
        <v>0.66979174357304472</v>
      </c>
      <c r="E80" s="25">
        <v>0.19222743587481009</v>
      </c>
      <c r="F80" s="25">
        <v>0.96060249289892841</v>
      </c>
      <c r="G80" s="25">
        <v>6.8827510824947341E-2</v>
      </c>
    </row>
    <row r="81" spans="1:7">
      <c r="A81" s="23" t="s">
        <v>87</v>
      </c>
      <c r="B81" s="23">
        <v>1850777</v>
      </c>
      <c r="C81" s="23">
        <v>20</v>
      </c>
      <c r="D81" s="25">
        <v>0.66892304739657615</v>
      </c>
      <c r="E81" s="25">
        <v>0.19222359249683241</v>
      </c>
      <c r="F81" s="25">
        <v>0.96060249289892841</v>
      </c>
      <c r="G81" s="25">
        <v>6.8827433986355269E-2</v>
      </c>
    </row>
    <row r="82" spans="1:7">
      <c r="A82" s="23" t="s">
        <v>87</v>
      </c>
      <c r="B82" s="23">
        <v>1850777</v>
      </c>
      <c r="C82" s="23">
        <v>21</v>
      </c>
      <c r="D82" s="25">
        <v>0.66700811444488262</v>
      </c>
      <c r="E82" s="25">
        <v>0.1922243650014247</v>
      </c>
      <c r="F82" s="25">
        <v>0.96060249289892841</v>
      </c>
      <c r="G82" s="25">
        <v>6.8922991138737524E-2</v>
      </c>
    </row>
    <row r="83" spans="1:7">
      <c r="A83" s="23" t="s">
        <v>87</v>
      </c>
      <c r="B83" s="23">
        <v>1850777</v>
      </c>
      <c r="C83" s="23">
        <v>22</v>
      </c>
      <c r="D83" s="25">
        <v>0.67122717540874011</v>
      </c>
      <c r="E83" s="25">
        <v>0.19221802552550701</v>
      </c>
      <c r="F83" s="25">
        <v>0.96060249289892841</v>
      </c>
      <c r="G83" s="25">
        <v>6.8747234232434618E-2</v>
      </c>
    </row>
    <row r="84" spans="1:7">
      <c r="A84" s="23" t="s">
        <v>87</v>
      </c>
      <c r="B84" s="23">
        <v>1850777</v>
      </c>
      <c r="C84" s="23">
        <v>23</v>
      </c>
      <c r="D84" s="25">
        <v>0.66887354790475462</v>
      </c>
      <c r="E84" s="25">
        <v>0.19222604536899709</v>
      </c>
      <c r="F84" s="25">
        <v>0.96060249289892841</v>
      </c>
      <c r="G84" s="25">
        <v>6.8834158142278348E-2</v>
      </c>
    </row>
    <row r="85" spans="1:7">
      <c r="A85" s="23" t="s">
        <v>87</v>
      </c>
      <c r="B85" s="23">
        <v>1850777</v>
      </c>
      <c r="C85" s="23">
        <v>24</v>
      </c>
      <c r="D85" s="25">
        <v>0.66944272261353299</v>
      </c>
      <c r="E85" s="25">
        <v>0.1922249343650671</v>
      </c>
      <c r="F85" s="25">
        <v>0.96060249289892841</v>
      </c>
      <c r="G85" s="25">
        <v>6.8560901991145895E-2</v>
      </c>
    </row>
    <row r="86" spans="1:7">
      <c r="A86" s="23" t="s">
        <v>87</v>
      </c>
      <c r="B86" s="23">
        <v>1850777</v>
      </c>
      <c r="C86" s="23">
        <v>25</v>
      </c>
      <c r="D86" s="25">
        <v>0.66871454867627356</v>
      </c>
      <c r="E86" s="25">
        <v>0.19221754733784721</v>
      </c>
      <c r="F86" s="25">
        <v>0.96060249289892841</v>
      </c>
      <c r="G86" s="25">
        <v>6.8680559751051931E-2</v>
      </c>
    </row>
    <row r="87" spans="1:7">
      <c r="A87" s="23" t="s">
        <v>87</v>
      </c>
      <c r="B87" s="23">
        <v>1850777</v>
      </c>
      <c r="C87" s="23">
        <v>26</v>
      </c>
      <c r="D87" s="25">
        <v>0.6688081042946783</v>
      </c>
      <c r="E87" s="25">
        <v>0.1922355667527208</v>
      </c>
      <c r="F87" s="25">
        <v>0.96060249289892841</v>
      </c>
      <c r="G87" s="25">
        <v>6.8601725594919019E-2</v>
      </c>
    </row>
    <row r="88" spans="1:7">
      <c r="A88" s="23" t="s">
        <v>87</v>
      </c>
      <c r="B88" s="23">
        <v>1850777</v>
      </c>
      <c r="C88" s="23">
        <v>27</v>
      </c>
      <c r="D88" s="25">
        <v>0.66949119257627898</v>
      </c>
      <c r="E88" s="25">
        <v>0.19222798079026951</v>
      </c>
      <c r="F88" s="25">
        <v>0.96060249289892841</v>
      </c>
      <c r="G88" s="25">
        <v>6.8680668562082159E-2</v>
      </c>
    </row>
    <row r="89" spans="1:7">
      <c r="A89" s="23" t="s">
        <v>87</v>
      </c>
      <c r="B89" s="23">
        <v>1850777</v>
      </c>
      <c r="C89" s="23">
        <v>28</v>
      </c>
      <c r="D89" s="25">
        <v>0.66859326237160488</v>
      </c>
      <c r="E89" s="25">
        <v>0.1922245248658421</v>
      </c>
      <c r="F89" s="25">
        <v>0.96060249289892841</v>
      </c>
      <c r="G89" s="25">
        <v>6.8593952831222674E-2</v>
      </c>
    </row>
    <row r="90" spans="1:7">
      <c r="A90" s="23" t="s">
        <v>87</v>
      </c>
      <c r="B90" s="23">
        <v>1850777</v>
      </c>
      <c r="C90" s="23">
        <v>29</v>
      </c>
      <c r="D90" s="25">
        <v>0.66889226626879128</v>
      </c>
      <c r="E90" s="25">
        <v>0.19222632229787981</v>
      </c>
      <c r="F90" s="25">
        <v>0.96060249289892841</v>
      </c>
      <c r="G90" s="25">
        <v>6.899250337157288E-2</v>
      </c>
    </row>
    <row r="91" spans="1:7">
      <c r="A91" s="23" t="s">
        <v>87</v>
      </c>
      <c r="B91" s="23">
        <v>1850777</v>
      </c>
      <c r="C91" s="23">
        <v>30</v>
      </c>
      <c r="D91" s="25">
        <v>0.66837346679084608</v>
      </c>
      <c r="E91" s="25">
        <v>0.1922218826111585</v>
      </c>
      <c r="F91" s="25">
        <v>0.96060249289892841</v>
      </c>
      <c r="G91" s="25">
        <v>6.8801147789020509E-2</v>
      </c>
    </row>
    <row r="92" spans="1:7">
      <c r="A92" s="23" t="s">
        <v>88</v>
      </c>
      <c r="B92" s="23">
        <v>1850777</v>
      </c>
      <c r="C92" s="23">
        <v>1</v>
      </c>
      <c r="D92" s="25">
        <v>0.59563301193552598</v>
      </c>
      <c r="E92" s="25">
        <v>0.1948250858096815</v>
      </c>
      <c r="F92" s="25">
        <v>0.96060249289892841</v>
      </c>
      <c r="G92" s="25">
        <v>5.4933908087252577E-2</v>
      </c>
    </row>
    <row r="93" spans="1:7">
      <c r="A93" s="23" t="s">
        <v>88</v>
      </c>
      <c r="B93" s="23">
        <v>1850777</v>
      </c>
      <c r="C93" s="23">
        <v>2</v>
      </c>
      <c r="D93" s="25">
        <v>0.55146273461276407</v>
      </c>
      <c r="E93" s="25">
        <v>0.19527399295518871</v>
      </c>
      <c r="F93" s="25">
        <v>0.96060249289892841</v>
      </c>
      <c r="G93" s="25">
        <v>5.438111685512137E-2</v>
      </c>
    </row>
    <row r="94" spans="1:7">
      <c r="A94" s="23" t="s">
        <v>88</v>
      </c>
      <c r="B94" s="23">
        <v>1850777</v>
      </c>
      <c r="C94" s="23">
        <v>3</v>
      </c>
      <c r="D94" s="25">
        <v>0.55001839783751083</v>
      </c>
      <c r="E94" s="25">
        <v>0.1950059010042606</v>
      </c>
      <c r="F94" s="25">
        <v>0.96060249289892841</v>
      </c>
      <c r="G94" s="25">
        <v>5.5779136407267879E-2</v>
      </c>
    </row>
    <row r="95" spans="1:7">
      <c r="A95" s="23" t="s">
        <v>88</v>
      </c>
      <c r="B95" s="23">
        <v>1850777</v>
      </c>
      <c r="C95" s="23">
        <v>4</v>
      </c>
      <c r="D95" s="25">
        <v>0.56888593554032207</v>
      </c>
      <c r="E95" s="25">
        <v>0.1948899414211856</v>
      </c>
      <c r="F95" s="25">
        <v>0.96060249289892841</v>
      </c>
      <c r="G95" s="25">
        <v>5.6513971322405682E-2</v>
      </c>
    </row>
    <row r="96" spans="1:7">
      <c r="A96" s="23" t="s">
        <v>88</v>
      </c>
      <c r="B96" s="23">
        <v>1850777</v>
      </c>
      <c r="C96" s="23">
        <v>5</v>
      </c>
      <c r="D96" s="25">
        <v>0.53323702995103472</v>
      </c>
      <c r="E96" s="25">
        <v>0.19548551425124669</v>
      </c>
      <c r="F96" s="25">
        <v>0.96060249289892841</v>
      </c>
      <c r="G96" s="25">
        <v>5.3758192520176239E-2</v>
      </c>
    </row>
    <row r="97" spans="1:7">
      <c r="A97" s="23" t="s">
        <v>88</v>
      </c>
      <c r="B97" s="23">
        <v>1850777</v>
      </c>
      <c r="C97" s="23">
        <v>6</v>
      </c>
      <c r="D97" s="25">
        <v>0.6255308187193328</v>
      </c>
      <c r="E97" s="25">
        <v>0.1935053200183208</v>
      </c>
      <c r="F97" s="25">
        <v>0.96060249289892841</v>
      </c>
      <c r="G97" s="25">
        <v>6.0206297142607369E-2</v>
      </c>
    </row>
    <row r="98" spans="1:7">
      <c r="A98" s="23" t="s">
        <v>88</v>
      </c>
      <c r="B98" s="23">
        <v>1850777</v>
      </c>
      <c r="C98" s="23">
        <v>7</v>
      </c>
      <c r="D98" s="25">
        <v>0.57610861287502346</v>
      </c>
      <c r="E98" s="25">
        <v>0.19475627528299599</v>
      </c>
      <c r="F98" s="25">
        <v>0.96060249289892841</v>
      </c>
      <c r="G98" s="25">
        <v>5.593468937215805E-2</v>
      </c>
    </row>
    <row r="99" spans="1:7">
      <c r="A99" s="23" t="s">
        <v>88</v>
      </c>
      <c r="B99" s="23">
        <v>1850777</v>
      </c>
      <c r="C99" s="23">
        <v>8</v>
      </c>
      <c r="D99" s="25">
        <v>0.59810906097041716</v>
      </c>
      <c r="E99" s="25">
        <v>0.19471524241341101</v>
      </c>
      <c r="F99" s="25">
        <v>0.96060249289892841</v>
      </c>
      <c r="G99" s="25">
        <v>5.6413672740208441E-2</v>
      </c>
    </row>
    <row r="100" spans="1:7">
      <c r="A100" s="23" t="s">
        <v>88</v>
      </c>
      <c r="B100" s="23">
        <v>1850777</v>
      </c>
      <c r="C100" s="23">
        <v>9</v>
      </c>
      <c r="D100" s="25">
        <v>0.56517985538402327</v>
      </c>
      <c r="E100" s="25">
        <v>0.19451185680751171</v>
      </c>
      <c r="F100" s="25">
        <v>0.96060249289892841</v>
      </c>
      <c r="G100" s="25">
        <v>5.8371364943018193E-2</v>
      </c>
    </row>
    <row r="101" spans="1:7">
      <c r="A101" s="23" t="s">
        <v>88</v>
      </c>
      <c r="B101" s="23">
        <v>1850777</v>
      </c>
      <c r="C101" s="23">
        <v>10</v>
      </c>
      <c r="D101" s="25">
        <v>0.57917750935781664</v>
      </c>
      <c r="E101" s="25">
        <v>0.194691345693396</v>
      </c>
      <c r="F101" s="25">
        <v>0.96060249289892841</v>
      </c>
      <c r="G101" s="25">
        <v>5.609868547209855E-2</v>
      </c>
    </row>
    <row r="102" spans="1:7">
      <c r="A102" s="23" t="s">
        <v>88</v>
      </c>
      <c r="B102" s="23">
        <v>1850777</v>
      </c>
      <c r="C102" s="23">
        <v>11</v>
      </c>
      <c r="D102" s="25">
        <v>0.53923693276197793</v>
      </c>
      <c r="E102" s="25">
        <v>0.19507718612202349</v>
      </c>
      <c r="F102" s="25">
        <v>0.96060249289892841</v>
      </c>
      <c r="G102" s="25">
        <v>5.5945911576468922E-2</v>
      </c>
    </row>
    <row r="103" spans="1:7">
      <c r="A103" s="23" t="s">
        <v>88</v>
      </c>
      <c r="B103" s="23">
        <v>1850777</v>
      </c>
      <c r="C103" s="23">
        <v>12</v>
      </c>
      <c r="D103" s="25">
        <v>0.55255554497302739</v>
      </c>
      <c r="E103" s="25">
        <v>0.19501571456502859</v>
      </c>
      <c r="F103" s="25">
        <v>0.96060249289892841</v>
      </c>
      <c r="G103" s="25">
        <v>5.8205975200280403E-2</v>
      </c>
    </row>
    <row r="104" spans="1:7">
      <c r="A104" s="23" t="s">
        <v>88</v>
      </c>
      <c r="B104" s="23">
        <v>1850777</v>
      </c>
      <c r="C104" s="23">
        <v>13</v>
      </c>
      <c r="D104" s="25">
        <v>0.54403099498484675</v>
      </c>
      <c r="E104" s="25">
        <v>0.19518376811451929</v>
      </c>
      <c r="F104" s="25">
        <v>0.96060249289892841</v>
      </c>
      <c r="G104" s="25">
        <v>5.5715807963212398E-2</v>
      </c>
    </row>
    <row r="105" spans="1:7">
      <c r="A105" s="23" t="s">
        <v>88</v>
      </c>
      <c r="B105" s="23">
        <v>1850777</v>
      </c>
      <c r="C105" s="23">
        <v>14</v>
      </c>
      <c r="D105" s="25">
        <v>0.58798835793449711</v>
      </c>
      <c r="E105" s="25">
        <v>0.1943491385499391</v>
      </c>
      <c r="F105" s="25">
        <v>0.96060249289892841</v>
      </c>
      <c r="G105" s="25">
        <v>5.7472813691926028E-2</v>
      </c>
    </row>
    <row r="106" spans="1:7">
      <c r="A106" s="23" t="s">
        <v>88</v>
      </c>
      <c r="B106" s="23">
        <v>1850777</v>
      </c>
      <c r="C106" s="23">
        <v>15</v>
      </c>
      <c r="D106" s="25">
        <v>0.54403820661376168</v>
      </c>
      <c r="E106" s="25">
        <v>0.19506290957168129</v>
      </c>
      <c r="F106" s="25">
        <v>0.96060249289892841</v>
      </c>
      <c r="G106" s="25">
        <v>5.5761133019598473E-2</v>
      </c>
    </row>
    <row r="107" spans="1:7">
      <c r="A107" s="23" t="s">
        <v>88</v>
      </c>
      <c r="B107" s="23">
        <v>1850777</v>
      </c>
      <c r="C107" s="23">
        <v>16</v>
      </c>
      <c r="D107" s="25">
        <v>0.60991118096853747</v>
      </c>
      <c r="E107" s="25">
        <v>0.19463240635192439</v>
      </c>
      <c r="F107" s="25">
        <v>0.96060249289892841</v>
      </c>
      <c r="G107" s="25">
        <v>5.6002237063873667E-2</v>
      </c>
    </row>
    <row r="108" spans="1:7">
      <c r="A108" s="23" t="s">
        <v>88</v>
      </c>
      <c r="B108" s="23">
        <v>1850777</v>
      </c>
      <c r="C108" s="23">
        <v>17</v>
      </c>
      <c r="D108" s="25">
        <v>0.55189997128940183</v>
      </c>
      <c r="E108" s="25">
        <v>0.1947370276786321</v>
      </c>
      <c r="F108" s="25">
        <v>0.96060249289892841</v>
      </c>
      <c r="G108" s="25">
        <v>5.7339095607804647E-2</v>
      </c>
    </row>
    <row r="109" spans="1:7">
      <c r="A109" s="23" t="s">
        <v>88</v>
      </c>
      <c r="B109" s="23">
        <v>1850777</v>
      </c>
      <c r="C109" s="23">
        <v>18</v>
      </c>
      <c r="D109" s="25">
        <v>0.56734962866579586</v>
      </c>
      <c r="E109" s="25">
        <v>0.1949170944388198</v>
      </c>
      <c r="F109" s="25">
        <v>0.96060249289892841</v>
      </c>
      <c r="G109" s="25">
        <v>5.6004055778489513E-2</v>
      </c>
    </row>
    <row r="110" spans="1:7">
      <c r="A110" s="23" t="s">
        <v>88</v>
      </c>
      <c r="B110" s="23">
        <v>1850777</v>
      </c>
      <c r="C110" s="23">
        <v>19</v>
      </c>
      <c r="D110" s="25">
        <v>0.54093127517485817</v>
      </c>
      <c r="E110" s="25">
        <v>0.19526810536901679</v>
      </c>
      <c r="F110" s="25">
        <v>0.96060249289892841</v>
      </c>
      <c r="G110" s="25">
        <v>5.6307559499813108E-2</v>
      </c>
    </row>
    <row r="111" spans="1:7">
      <c r="A111" s="23" t="s">
        <v>88</v>
      </c>
      <c r="B111" s="23">
        <v>1850777</v>
      </c>
      <c r="C111" s="23">
        <v>20</v>
      </c>
      <c r="D111" s="25">
        <v>0.55055169762838352</v>
      </c>
      <c r="E111" s="25">
        <v>0.19488453957565199</v>
      </c>
      <c r="F111" s="25">
        <v>0.96060249289892841</v>
      </c>
      <c r="G111" s="25">
        <v>5.6438309860875849E-2</v>
      </c>
    </row>
    <row r="112" spans="1:7">
      <c r="A112" s="23" t="s">
        <v>88</v>
      </c>
      <c r="B112" s="23">
        <v>1850777</v>
      </c>
      <c r="C112" s="23">
        <v>21</v>
      </c>
      <c r="D112" s="25">
        <v>0.60504964897763058</v>
      </c>
      <c r="E112" s="25">
        <v>0.19422236158143291</v>
      </c>
      <c r="F112" s="25">
        <v>0.96060249289892841</v>
      </c>
      <c r="G112" s="25">
        <v>5.7424734194266212E-2</v>
      </c>
    </row>
    <row r="113" spans="1:7">
      <c r="A113" s="23" t="s">
        <v>88</v>
      </c>
      <c r="B113" s="23">
        <v>1850777</v>
      </c>
      <c r="C113" s="23">
        <v>22</v>
      </c>
      <c r="D113" s="25">
        <v>0.53547011501090247</v>
      </c>
      <c r="E113" s="25">
        <v>0.19526184683461831</v>
      </c>
      <c r="F113" s="25">
        <v>0.96060249289892841</v>
      </c>
      <c r="G113" s="25">
        <v>5.607522290056341E-2</v>
      </c>
    </row>
    <row r="114" spans="1:7">
      <c r="A114" s="23" t="s">
        <v>88</v>
      </c>
      <c r="B114" s="23">
        <v>1850777</v>
      </c>
      <c r="C114" s="23">
        <v>23</v>
      </c>
      <c r="D114" s="25">
        <v>0.54841467420166379</v>
      </c>
      <c r="E114" s="25">
        <v>0.19507364238117281</v>
      </c>
      <c r="F114" s="25">
        <v>0.96060249289892841</v>
      </c>
      <c r="G114" s="25">
        <v>5.7952933922491241E-2</v>
      </c>
    </row>
    <row r="115" spans="1:7">
      <c r="A115" s="23" t="s">
        <v>88</v>
      </c>
      <c r="B115" s="23">
        <v>1850777</v>
      </c>
      <c r="C115" s="23">
        <v>24</v>
      </c>
      <c r="D115" s="25">
        <v>0.59590283429824376</v>
      </c>
      <c r="E115" s="25">
        <v>0.19398764334414581</v>
      </c>
      <c r="F115" s="25">
        <v>0.96060249289892841</v>
      </c>
      <c r="G115" s="25">
        <v>5.9262120388792333E-2</v>
      </c>
    </row>
    <row r="116" spans="1:7">
      <c r="A116" s="23" t="s">
        <v>88</v>
      </c>
      <c r="B116" s="23">
        <v>1850777</v>
      </c>
      <c r="C116" s="23">
        <v>25</v>
      </c>
      <c r="D116" s="25">
        <v>0.55643440734632721</v>
      </c>
      <c r="E116" s="25">
        <v>0.19479231927819779</v>
      </c>
      <c r="F116" s="25">
        <v>0.96060249289892841</v>
      </c>
      <c r="G116" s="25">
        <v>5.6458073935896143E-2</v>
      </c>
    </row>
    <row r="117" spans="1:7">
      <c r="A117" s="23" t="s">
        <v>88</v>
      </c>
      <c r="B117" s="23">
        <v>1850777</v>
      </c>
      <c r="C117" s="23">
        <v>26</v>
      </c>
      <c r="D117" s="25">
        <v>0.60955060364205937</v>
      </c>
      <c r="E117" s="25">
        <v>0.19367428373131451</v>
      </c>
      <c r="F117" s="25">
        <v>0.96060249289892841</v>
      </c>
      <c r="G117" s="25">
        <v>5.934672000932547E-2</v>
      </c>
    </row>
    <row r="118" spans="1:7">
      <c r="A118" s="23" t="s">
        <v>88</v>
      </c>
      <c r="B118" s="23">
        <v>1850777</v>
      </c>
      <c r="C118" s="23">
        <v>27</v>
      </c>
      <c r="D118" s="25">
        <v>0.56518045990282284</v>
      </c>
      <c r="E118" s="25">
        <v>0.19465202424932229</v>
      </c>
      <c r="F118" s="25">
        <v>0.96060249289892841</v>
      </c>
      <c r="G118" s="25">
        <v>5.758984780933598E-2</v>
      </c>
    </row>
    <row r="119" spans="1:7">
      <c r="A119" s="23" t="s">
        <v>88</v>
      </c>
      <c r="B119" s="23">
        <v>1850777</v>
      </c>
      <c r="C119" s="23">
        <v>28</v>
      </c>
      <c r="D119" s="25">
        <v>0.53357895443615067</v>
      </c>
      <c r="E119" s="25">
        <v>0.19533529725761101</v>
      </c>
      <c r="F119" s="25">
        <v>0.96060249289892841</v>
      </c>
      <c r="G119" s="25">
        <v>5.5953142276506662E-2</v>
      </c>
    </row>
    <row r="120" spans="1:7">
      <c r="A120" s="23" t="s">
        <v>88</v>
      </c>
      <c r="B120" s="23">
        <v>1850777</v>
      </c>
      <c r="C120" s="23">
        <v>29</v>
      </c>
      <c r="D120" s="25">
        <v>0.52404264166742254</v>
      </c>
      <c r="E120" s="25">
        <v>0.19545252783291781</v>
      </c>
      <c r="F120" s="25">
        <v>0.96060249289892841</v>
      </c>
      <c r="G120" s="25">
        <v>5.5180125205558941E-2</v>
      </c>
    </row>
    <row r="121" spans="1:7">
      <c r="A121" s="23" t="s">
        <v>88</v>
      </c>
      <c r="B121" s="23">
        <v>1850777</v>
      </c>
      <c r="C121" s="23">
        <v>30</v>
      </c>
      <c r="D121" s="25">
        <v>0.58175166466269324</v>
      </c>
      <c r="E121" s="25">
        <v>0.1945075416041262</v>
      </c>
      <c r="F121" s="25">
        <v>0.96060249289892841</v>
      </c>
      <c r="G121" s="25">
        <v>5.7843333610203107E-2</v>
      </c>
    </row>
    <row r="122" spans="1:7">
      <c r="A122" s="23" t="s">
        <v>89</v>
      </c>
      <c r="B122" s="23">
        <v>1850777</v>
      </c>
      <c r="C122" s="23">
        <v>1</v>
      </c>
      <c r="D122" s="25">
        <v>0.55219511337934524</v>
      </c>
      <c r="E122" s="25">
        <v>0.19514771316099311</v>
      </c>
      <c r="F122" s="25">
        <v>0.96060249289892841</v>
      </c>
      <c r="G122" s="25">
        <v>5.4545500756909733E-2</v>
      </c>
    </row>
    <row r="123" spans="1:7">
      <c r="A123" s="23" t="s">
        <v>89</v>
      </c>
      <c r="B123" s="23">
        <v>1850777</v>
      </c>
      <c r="C123" s="23">
        <v>2</v>
      </c>
      <c r="D123" s="25">
        <v>0.57121663098371178</v>
      </c>
      <c r="E123" s="25">
        <v>0.19503094856192199</v>
      </c>
      <c r="F123" s="25">
        <v>0.96060249289892841</v>
      </c>
      <c r="G123" s="25">
        <v>5.4760046359604672E-2</v>
      </c>
    </row>
    <row r="124" spans="1:7">
      <c r="A124" s="23" t="s">
        <v>89</v>
      </c>
      <c r="B124" s="23">
        <v>1850777</v>
      </c>
      <c r="C124" s="23">
        <v>3</v>
      </c>
      <c r="D124" s="25">
        <v>0.55413905238754635</v>
      </c>
      <c r="E124" s="25">
        <v>0.19533110786196239</v>
      </c>
      <c r="F124" s="25">
        <v>0.96060249289892841</v>
      </c>
      <c r="G124" s="25">
        <v>5.421290498118396E-2</v>
      </c>
    </row>
    <row r="125" spans="1:7">
      <c r="A125" s="23" t="s">
        <v>89</v>
      </c>
      <c r="B125" s="23">
        <v>1850777</v>
      </c>
      <c r="C125" s="23">
        <v>4</v>
      </c>
      <c r="D125" s="25">
        <v>0.60726452581153056</v>
      </c>
      <c r="E125" s="25">
        <v>0.19415411607050881</v>
      </c>
      <c r="F125" s="25">
        <v>0.96060249289892841</v>
      </c>
      <c r="G125" s="25">
        <v>5.7102852122048103E-2</v>
      </c>
    </row>
    <row r="126" spans="1:7">
      <c r="A126" s="23" t="s">
        <v>89</v>
      </c>
      <c r="B126" s="23">
        <v>1850777</v>
      </c>
      <c r="C126" s="23">
        <v>5</v>
      </c>
      <c r="D126" s="25">
        <v>0.5730508093447958</v>
      </c>
      <c r="E126" s="25">
        <v>0.1948198979939991</v>
      </c>
      <c r="F126" s="25">
        <v>0.96060249289892841</v>
      </c>
      <c r="G126" s="25">
        <v>5.7386403147250943E-2</v>
      </c>
    </row>
    <row r="127" spans="1:7">
      <c r="A127" s="23" t="s">
        <v>89</v>
      </c>
      <c r="B127" s="23">
        <v>1850777</v>
      </c>
      <c r="C127" s="23">
        <v>6</v>
      </c>
      <c r="D127" s="25">
        <v>0.54082584771408504</v>
      </c>
      <c r="E127" s="25">
        <v>0.1951146729467782</v>
      </c>
      <c r="F127" s="25">
        <v>0.96060249289892841</v>
      </c>
      <c r="G127" s="25">
        <v>5.6640950013356811E-2</v>
      </c>
    </row>
    <row r="128" spans="1:7">
      <c r="A128" s="23" t="s">
        <v>89</v>
      </c>
      <c r="B128" s="23">
        <v>1850777</v>
      </c>
      <c r="C128" s="23">
        <v>7</v>
      </c>
      <c r="D128" s="25">
        <v>0.59353490584567792</v>
      </c>
      <c r="E128" s="25">
        <v>0.19436383557435369</v>
      </c>
      <c r="F128" s="25">
        <v>0.96060249289892841</v>
      </c>
      <c r="G128" s="25">
        <v>5.7326848818676453E-2</v>
      </c>
    </row>
    <row r="129" spans="1:7">
      <c r="A129" s="23" t="s">
        <v>89</v>
      </c>
      <c r="B129" s="23">
        <v>1850777</v>
      </c>
      <c r="C129" s="23">
        <v>8</v>
      </c>
      <c r="D129" s="25">
        <v>0.60391130171227836</v>
      </c>
      <c r="E129" s="25">
        <v>0.19412387768461131</v>
      </c>
      <c r="F129" s="25">
        <v>0.96060249289892841</v>
      </c>
      <c r="G129" s="25">
        <v>5.9017949986992113E-2</v>
      </c>
    </row>
    <row r="130" spans="1:7">
      <c r="A130" s="23" t="s">
        <v>89</v>
      </c>
      <c r="B130" s="23">
        <v>1850777</v>
      </c>
      <c r="C130" s="23">
        <v>9</v>
      </c>
      <c r="D130" s="25">
        <v>0.55798195779303117</v>
      </c>
      <c r="E130" s="25">
        <v>0.19497164720724769</v>
      </c>
      <c r="F130" s="25">
        <v>0.96060249289892841</v>
      </c>
      <c r="G130" s="25">
        <v>5.6568058823755339E-2</v>
      </c>
    </row>
    <row r="131" spans="1:7">
      <c r="A131" s="23" t="s">
        <v>89</v>
      </c>
      <c r="B131" s="23">
        <v>1850777</v>
      </c>
      <c r="C131" s="23">
        <v>10</v>
      </c>
      <c r="D131" s="25">
        <v>0.54386631933976315</v>
      </c>
      <c r="E131" s="25">
        <v>0.19530069414902609</v>
      </c>
      <c r="F131" s="25">
        <v>0.96060249289892841</v>
      </c>
      <c r="G131" s="25">
        <v>5.5589842668572143E-2</v>
      </c>
    </row>
    <row r="132" spans="1:7">
      <c r="A132" s="23" t="s">
        <v>89</v>
      </c>
      <c r="B132" s="23">
        <v>1850777</v>
      </c>
      <c r="C132" s="23">
        <v>11</v>
      </c>
      <c r="D132" s="25">
        <v>0.60426583439459614</v>
      </c>
      <c r="E132" s="25">
        <v>0.1944443617414503</v>
      </c>
      <c r="F132" s="25">
        <v>0.96060249289892841</v>
      </c>
      <c r="G132" s="25">
        <v>5.6569804679932938E-2</v>
      </c>
    </row>
    <row r="133" spans="1:7">
      <c r="A133" s="23" t="s">
        <v>89</v>
      </c>
      <c r="B133" s="23">
        <v>1850777</v>
      </c>
      <c r="C133" s="23">
        <v>12</v>
      </c>
      <c r="D133" s="25">
        <v>0.54127721808060347</v>
      </c>
      <c r="E133" s="25">
        <v>0.19510366325440581</v>
      </c>
      <c r="F133" s="25">
        <v>0.96060249289892841</v>
      </c>
      <c r="G133" s="25">
        <v>5.6518687113665603E-2</v>
      </c>
    </row>
    <row r="134" spans="1:7">
      <c r="A134" s="23" t="s">
        <v>89</v>
      </c>
      <c r="B134" s="23">
        <v>1850777</v>
      </c>
      <c r="C134" s="23">
        <v>13</v>
      </c>
      <c r="D134" s="25">
        <v>0.5350701392179622</v>
      </c>
      <c r="E134" s="25">
        <v>0.19516835460965021</v>
      </c>
      <c r="F134" s="25">
        <v>0.96060249289892841</v>
      </c>
      <c r="G134" s="25">
        <v>5.5925888037270707E-2</v>
      </c>
    </row>
    <row r="135" spans="1:7">
      <c r="A135" s="23" t="s">
        <v>89</v>
      </c>
      <c r="B135" s="23">
        <v>1850777</v>
      </c>
      <c r="C135" s="23">
        <v>14</v>
      </c>
      <c r="D135" s="25">
        <v>0.55502591091871023</v>
      </c>
      <c r="E135" s="25">
        <v>0.1948824220748914</v>
      </c>
      <c r="F135" s="25">
        <v>0.96060249289892841</v>
      </c>
      <c r="G135" s="25">
        <v>5.7203458993302293E-2</v>
      </c>
    </row>
    <row r="136" spans="1:7">
      <c r="A136" s="23" t="s">
        <v>89</v>
      </c>
      <c r="B136" s="23">
        <v>1850777</v>
      </c>
      <c r="C136" s="23">
        <v>15</v>
      </c>
      <c r="D136" s="25">
        <v>0.55474848202066762</v>
      </c>
      <c r="E136" s="25">
        <v>0.19503612888398811</v>
      </c>
      <c r="F136" s="25">
        <v>0.96060249289892841</v>
      </c>
      <c r="G136" s="25">
        <v>5.5771261760176077E-2</v>
      </c>
    </row>
    <row r="137" spans="1:7">
      <c r="A137" s="23" t="s">
        <v>89</v>
      </c>
      <c r="B137" s="23">
        <v>1850777</v>
      </c>
      <c r="C137" s="23">
        <v>16</v>
      </c>
      <c r="D137" s="25">
        <v>0.59077707969568083</v>
      </c>
      <c r="E137" s="25">
        <v>0.19420245870513839</v>
      </c>
      <c r="F137" s="25">
        <v>0.96060249289892841</v>
      </c>
      <c r="G137" s="25">
        <v>5.8631028560897337E-2</v>
      </c>
    </row>
    <row r="138" spans="1:7">
      <c r="A138" s="23" t="s">
        <v>89</v>
      </c>
      <c r="B138" s="23">
        <v>1850777</v>
      </c>
      <c r="C138" s="23">
        <v>17</v>
      </c>
      <c r="D138" s="25">
        <v>0.57263377893843237</v>
      </c>
      <c r="E138" s="25">
        <v>0.1949418223591039</v>
      </c>
      <c r="F138" s="25">
        <v>0.96060249289892841</v>
      </c>
      <c r="G138" s="25">
        <v>5.6608867225827419E-2</v>
      </c>
    </row>
    <row r="139" spans="1:7">
      <c r="A139" s="23" t="s">
        <v>89</v>
      </c>
      <c r="B139" s="23">
        <v>1850777</v>
      </c>
      <c r="C139" s="23">
        <v>18</v>
      </c>
      <c r="D139" s="25">
        <v>0.54251558673094291</v>
      </c>
      <c r="E139" s="25">
        <v>0.19501482036338069</v>
      </c>
      <c r="F139" s="25">
        <v>0.96060249289892841</v>
      </c>
      <c r="G139" s="25">
        <v>5.7954373743175587E-2</v>
      </c>
    </row>
    <row r="140" spans="1:7">
      <c r="A140" s="23" t="s">
        <v>89</v>
      </c>
      <c r="B140" s="23">
        <v>1850777</v>
      </c>
      <c r="C140" s="23">
        <v>19</v>
      </c>
      <c r="D140" s="25">
        <v>0.53183439540374833</v>
      </c>
      <c r="E140" s="25">
        <v>0.19546903814242211</v>
      </c>
      <c r="F140" s="25">
        <v>0.96060249289892841</v>
      </c>
      <c r="G140" s="25">
        <v>5.4897681312053803E-2</v>
      </c>
    </row>
    <row r="141" spans="1:7">
      <c r="A141" s="23" t="s">
        <v>89</v>
      </c>
      <c r="B141" s="23">
        <v>1850777</v>
      </c>
      <c r="C141" s="23">
        <v>20</v>
      </c>
      <c r="D141" s="25">
        <v>0.54456102597028133</v>
      </c>
      <c r="E141" s="25">
        <v>0.19514201227792519</v>
      </c>
      <c r="F141" s="25">
        <v>0.96060249289892841</v>
      </c>
      <c r="G141" s="25">
        <v>5.6382364787454169E-2</v>
      </c>
    </row>
    <row r="142" spans="1:7">
      <c r="A142" s="23" t="s">
        <v>89</v>
      </c>
      <c r="B142" s="23">
        <v>1850777</v>
      </c>
      <c r="C142" s="23">
        <v>21</v>
      </c>
      <c r="D142" s="25">
        <v>0.54601605195916614</v>
      </c>
      <c r="E142" s="25">
        <v>0.1951654513780883</v>
      </c>
      <c r="F142" s="25">
        <v>0.96060249289892841</v>
      </c>
      <c r="G142" s="25">
        <v>5.5934032144978899E-2</v>
      </c>
    </row>
    <row r="143" spans="1:7">
      <c r="A143" s="23" t="s">
        <v>89</v>
      </c>
      <c r="B143" s="23">
        <v>1850777</v>
      </c>
      <c r="C143" s="23">
        <v>22</v>
      </c>
      <c r="D143" s="25">
        <v>0.54645249496984349</v>
      </c>
      <c r="E143" s="25">
        <v>0.19500927996099071</v>
      </c>
      <c r="F143" s="25">
        <v>0.96060249289892841</v>
      </c>
      <c r="G143" s="25">
        <v>5.6456670368760717E-2</v>
      </c>
    </row>
    <row r="144" spans="1:7">
      <c r="A144" s="23" t="s">
        <v>89</v>
      </c>
      <c r="B144" s="23">
        <v>1850777</v>
      </c>
      <c r="C144" s="23">
        <v>23</v>
      </c>
      <c r="D144" s="25">
        <v>0.53216323684126376</v>
      </c>
      <c r="E144" s="25">
        <v>0.19512024300008349</v>
      </c>
      <c r="F144" s="25">
        <v>0.96060249289892841</v>
      </c>
      <c r="G144" s="25">
        <v>5.6570364774547639E-2</v>
      </c>
    </row>
    <row r="145" spans="1:7">
      <c r="A145" s="23" t="s">
        <v>89</v>
      </c>
      <c r="B145" s="23">
        <v>1850777</v>
      </c>
      <c r="C145" s="23">
        <v>24</v>
      </c>
      <c r="D145" s="25">
        <v>0.52812680890090657</v>
      </c>
      <c r="E145" s="25">
        <v>0.1952829479833513</v>
      </c>
      <c r="F145" s="25">
        <v>0.96060249289892841</v>
      </c>
      <c r="G145" s="25">
        <v>5.6113503001438643E-2</v>
      </c>
    </row>
    <row r="146" spans="1:7">
      <c r="A146" s="23" t="s">
        <v>89</v>
      </c>
      <c r="B146" s="23">
        <v>1850777</v>
      </c>
      <c r="C146" s="23">
        <v>25</v>
      </c>
      <c r="D146" s="25">
        <v>0.57379628072047439</v>
      </c>
      <c r="E146" s="25">
        <v>0.1948497716300534</v>
      </c>
      <c r="F146" s="25">
        <v>0.96060249289892841</v>
      </c>
      <c r="G146" s="25">
        <v>5.7614360495519552E-2</v>
      </c>
    </row>
    <row r="147" spans="1:7">
      <c r="A147" s="23" t="s">
        <v>89</v>
      </c>
      <c r="B147" s="23">
        <v>1850777</v>
      </c>
      <c r="C147" s="23">
        <v>26</v>
      </c>
      <c r="D147" s="25">
        <v>0.56572425431408579</v>
      </c>
      <c r="E147" s="25">
        <v>0.19484579816262931</v>
      </c>
      <c r="F147" s="25">
        <v>0.96060249289892841</v>
      </c>
      <c r="G147" s="25">
        <v>5.6146321931307801E-2</v>
      </c>
    </row>
    <row r="148" spans="1:7">
      <c r="A148" s="23" t="s">
        <v>89</v>
      </c>
      <c r="B148" s="23">
        <v>1850777</v>
      </c>
      <c r="C148" s="23">
        <v>27</v>
      </c>
      <c r="D148" s="25">
        <v>0.58367940425797049</v>
      </c>
      <c r="E148" s="25">
        <v>0.19437230129359881</v>
      </c>
      <c r="F148" s="25">
        <v>0.96060249289892841</v>
      </c>
      <c r="G148" s="25">
        <v>5.769360973589964E-2</v>
      </c>
    </row>
    <row r="149" spans="1:7">
      <c r="A149" s="23" t="s">
        <v>89</v>
      </c>
      <c r="B149" s="23">
        <v>1850777</v>
      </c>
      <c r="C149" s="23">
        <v>28</v>
      </c>
      <c r="D149" s="25">
        <v>0.57228654904516696</v>
      </c>
      <c r="E149" s="25">
        <v>0.19432501716471701</v>
      </c>
      <c r="F149" s="25">
        <v>0.96060249289892841</v>
      </c>
      <c r="G149" s="25">
        <v>5.808616519878209E-2</v>
      </c>
    </row>
    <row r="150" spans="1:7">
      <c r="A150" s="23" t="s">
        <v>89</v>
      </c>
      <c r="B150" s="23">
        <v>1850777</v>
      </c>
      <c r="C150" s="23">
        <v>29</v>
      </c>
      <c r="D150" s="25">
        <v>0.55086443260661666</v>
      </c>
      <c r="E150" s="25">
        <v>0.19496612203504779</v>
      </c>
      <c r="F150" s="25">
        <v>0.96060249289892841</v>
      </c>
      <c r="G150" s="25">
        <v>5.7457327227496538E-2</v>
      </c>
    </row>
    <row r="151" spans="1:7">
      <c r="A151" s="23" t="s">
        <v>89</v>
      </c>
      <c r="B151" s="23">
        <v>1850777</v>
      </c>
      <c r="C151" s="23">
        <v>30</v>
      </c>
      <c r="D151" s="25">
        <v>0.59505110621117208</v>
      </c>
      <c r="E151" s="25">
        <v>0.19460735558884329</v>
      </c>
      <c r="F151" s="25">
        <v>0.96060249289892841</v>
      </c>
      <c r="G151" s="25">
        <v>5.788669669969012E-2</v>
      </c>
    </row>
    <row r="152" spans="1:7">
      <c r="A152" s="23" t="s">
        <v>90</v>
      </c>
      <c r="B152" s="23">
        <v>1850777</v>
      </c>
      <c r="C152" s="23">
        <v>1</v>
      </c>
      <c r="D152" s="25">
        <v>0.72467025923716133</v>
      </c>
      <c r="E152" s="25">
        <v>0.18914866441883879</v>
      </c>
      <c r="F152" s="25">
        <v>0.96082834398741712</v>
      </c>
      <c r="G152" s="25">
        <v>5.1878783781231473E-2</v>
      </c>
    </row>
    <row r="153" spans="1:7">
      <c r="A153" s="23" t="s">
        <v>90</v>
      </c>
      <c r="B153" s="23">
        <v>1850777</v>
      </c>
      <c r="C153" s="23">
        <v>2</v>
      </c>
      <c r="D153" s="25">
        <v>0.69350205556906497</v>
      </c>
      <c r="E153" s="25">
        <v>0.1893318165835369</v>
      </c>
      <c r="F153" s="25">
        <v>0.96080457018862886</v>
      </c>
      <c r="G153" s="25">
        <v>5.2577201463567667E-2</v>
      </c>
    </row>
    <row r="154" spans="1:7">
      <c r="A154" s="23" t="s">
        <v>90</v>
      </c>
      <c r="B154" s="23">
        <v>1850777</v>
      </c>
      <c r="C154" s="23">
        <v>3</v>
      </c>
      <c r="D154" s="25">
        <v>0.72180589668944961</v>
      </c>
      <c r="E154" s="25">
        <v>0.18864409568638199</v>
      </c>
      <c r="F154" s="25">
        <v>0.96081213457915238</v>
      </c>
      <c r="G154" s="25">
        <v>5.3372737591458268E-2</v>
      </c>
    </row>
    <row r="155" spans="1:7">
      <c r="A155" s="23" t="s">
        <v>90</v>
      </c>
      <c r="B155" s="23">
        <v>1850777</v>
      </c>
      <c r="C155" s="23">
        <v>4</v>
      </c>
      <c r="D155" s="25">
        <v>0.7805941094013481</v>
      </c>
      <c r="E155" s="25">
        <v>0.1892826028511245</v>
      </c>
      <c r="F155" s="25">
        <v>0.96079592517088763</v>
      </c>
      <c r="G155" s="25">
        <v>5.2390801777096901E-2</v>
      </c>
    </row>
    <row r="156" spans="1:7">
      <c r="A156" s="23" t="s">
        <v>90</v>
      </c>
      <c r="B156" s="23">
        <v>1850777</v>
      </c>
      <c r="C156" s="23">
        <v>5</v>
      </c>
      <c r="D156" s="25">
        <v>0.7740009790623914</v>
      </c>
      <c r="E156" s="25">
        <v>0.18901524759535099</v>
      </c>
      <c r="F156" s="25">
        <v>0.96079160266201713</v>
      </c>
      <c r="G156" s="25">
        <v>5.3103642762803237E-2</v>
      </c>
    </row>
    <row r="157" spans="1:7">
      <c r="A157" s="23" t="s">
        <v>90</v>
      </c>
      <c r="B157" s="23">
        <v>1850777</v>
      </c>
      <c r="C157" s="23">
        <v>6</v>
      </c>
      <c r="D157" s="25">
        <v>0.79286589453526579</v>
      </c>
      <c r="E157" s="25">
        <v>0.18665793594313149</v>
      </c>
      <c r="F157" s="25">
        <v>0.96093748733639983</v>
      </c>
      <c r="G157" s="25">
        <v>5.4200275114376632E-2</v>
      </c>
    </row>
    <row r="158" spans="1:7">
      <c r="A158" s="23" t="s">
        <v>90</v>
      </c>
      <c r="B158" s="23">
        <v>1850777</v>
      </c>
      <c r="C158" s="23">
        <v>7</v>
      </c>
      <c r="D158" s="25">
        <v>0.70162990891035393</v>
      </c>
      <c r="E158" s="25">
        <v>0.18791510412734799</v>
      </c>
      <c r="F158" s="25">
        <v>0.96082023928328475</v>
      </c>
      <c r="G158" s="25">
        <v>5.4195536677675987E-2</v>
      </c>
    </row>
    <row r="159" spans="1:7">
      <c r="A159" s="23" t="s">
        <v>90</v>
      </c>
      <c r="B159" s="23">
        <v>1850777</v>
      </c>
      <c r="C159" s="23">
        <v>8</v>
      </c>
      <c r="D159" s="25">
        <v>0.77094793362464475</v>
      </c>
      <c r="E159" s="25">
        <v>0.1887291414380852</v>
      </c>
      <c r="F159" s="25">
        <v>0.9607629660407494</v>
      </c>
      <c r="G159" s="25">
        <v>5.2817617551707843E-2</v>
      </c>
    </row>
    <row r="160" spans="1:7">
      <c r="A160" s="23" t="s">
        <v>90</v>
      </c>
      <c r="B160" s="23">
        <v>1850777</v>
      </c>
      <c r="C160" s="23">
        <v>9</v>
      </c>
      <c r="D160" s="25">
        <v>0.77109282957567082</v>
      </c>
      <c r="E160" s="25">
        <v>0.18836937510460089</v>
      </c>
      <c r="F160" s="25">
        <v>0.96082348116493776</v>
      </c>
      <c r="G160" s="25">
        <v>5.3036120274614421E-2</v>
      </c>
    </row>
    <row r="161" spans="1:7">
      <c r="A161" s="23" t="s">
        <v>90</v>
      </c>
      <c r="B161" s="23">
        <v>1850777</v>
      </c>
      <c r="C161" s="23">
        <v>10</v>
      </c>
      <c r="D161" s="25">
        <v>0.69605079395809089</v>
      </c>
      <c r="E161" s="25">
        <v>0.18974628856887271</v>
      </c>
      <c r="F161" s="25">
        <v>0.96089156067964965</v>
      </c>
      <c r="G161" s="25">
        <v>5.155872360883549E-2</v>
      </c>
    </row>
    <row r="162" spans="1:7">
      <c r="A162" s="23" t="s">
        <v>90</v>
      </c>
      <c r="B162" s="23">
        <v>1850777</v>
      </c>
      <c r="C162" s="23">
        <v>11</v>
      </c>
      <c r="D162" s="25">
        <v>0.68884037998186709</v>
      </c>
      <c r="E162" s="25">
        <v>0.18956615741703009</v>
      </c>
      <c r="F162" s="25">
        <v>0.96084077120042011</v>
      </c>
      <c r="G162" s="25">
        <v>5.207694036640715E-2</v>
      </c>
    </row>
    <row r="163" spans="1:7">
      <c r="A163" s="23" t="s">
        <v>90</v>
      </c>
      <c r="B163" s="23">
        <v>1850777</v>
      </c>
      <c r="C163" s="23">
        <v>12</v>
      </c>
      <c r="D163" s="25">
        <v>0.7987942657046071</v>
      </c>
      <c r="E163" s="25">
        <v>0.18729264228057649</v>
      </c>
      <c r="F163" s="25">
        <v>0.96104663068538243</v>
      </c>
      <c r="G163" s="25">
        <v>5.4178501680958967E-2</v>
      </c>
    </row>
    <row r="164" spans="1:7">
      <c r="A164" s="23" t="s">
        <v>90</v>
      </c>
      <c r="B164" s="23">
        <v>1850777</v>
      </c>
      <c r="C164" s="23">
        <v>13</v>
      </c>
      <c r="D164" s="25">
        <v>0.73231366481678861</v>
      </c>
      <c r="E164" s="25">
        <v>0.18837015828756831</v>
      </c>
      <c r="F164" s="25">
        <v>0.96087643189860261</v>
      </c>
      <c r="G164" s="25">
        <v>5.3039132233131683E-2</v>
      </c>
    </row>
    <row r="165" spans="1:7">
      <c r="A165" s="23" t="s">
        <v>90</v>
      </c>
      <c r="B165" s="23">
        <v>1850777</v>
      </c>
      <c r="C165" s="23">
        <v>14</v>
      </c>
      <c r="D165" s="25">
        <v>0.78918784458423386</v>
      </c>
      <c r="E165" s="25">
        <v>0.18755108410263191</v>
      </c>
      <c r="F165" s="25">
        <v>0.96097584960262639</v>
      </c>
      <c r="G165" s="25">
        <v>5.4402978004977988E-2</v>
      </c>
    </row>
    <row r="166" spans="1:7">
      <c r="A166" s="23" t="s">
        <v>90</v>
      </c>
      <c r="B166" s="23">
        <v>1850777</v>
      </c>
      <c r="C166" s="23">
        <v>15</v>
      </c>
      <c r="D166" s="25">
        <v>0.73106701025571574</v>
      </c>
      <c r="E166" s="25">
        <v>0.18840706368546131</v>
      </c>
      <c r="F166" s="25">
        <v>0.96086724656725253</v>
      </c>
      <c r="G166" s="25">
        <v>5.2950454906627337E-2</v>
      </c>
    </row>
    <row r="167" spans="1:7">
      <c r="A167" s="23" t="s">
        <v>90</v>
      </c>
      <c r="B167" s="23">
        <v>1850777</v>
      </c>
      <c r="C167" s="23">
        <v>16</v>
      </c>
      <c r="D167" s="25">
        <v>0.8112978704086351</v>
      </c>
      <c r="E167" s="25">
        <v>0.18560812572058971</v>
      </c>
      <c r="F167" s="25">
        <v>0.9608921009932585</v>
      </c>
      <c r="G167" s="25">
        <v>5.4668481303006493E-2</v>
      </c>
    </row>
    <row r="168" spans="1:7">
      <c r="A168" s="23" t="s">
        <v>90</v>
      </c>
      <c r="B168" s="23">
        <v>1850777</v>
      </c>
      <c r="C168" s="23">
        <v>17</v>
      </c>
      <c r="D168" s="25">
        <v>0.77911000081769621</v>
      </c>
      <c r="E168" s="25">
        <v>0.1882851890457409</v>
      </c>
      <c r="F168" s="25">
        <v>0.96083158586907014</v>
      </c>
      <c r="G168" s="25">
        <v>5.3399337825413583E-2</v>
      </c>
    </row>
    <row r="169" spans="1:7">
      <c r="A169" s="23" t="s">
        <v>90</v>
      </c>
      <c r="B169" s="23">
        <v>1850777</v>
      </c>
      <c r="C169" s="23">
        <v>18</v>
      </c>
      <c r="D169" s="25">
        <v>0.71616423558467956</v>
      </c>
      <c r="E169" s="25">
        <v>0.18882337782001621</v>
      </c>
      <c r="F169" s="25">
        <v>0.96085157747259664</v>
      </c>
      <c r="G169" s="25">
        <v>5.3138233859788463E-2</v>
      </c>
    </row>
    <row r="170" spans="1:7">
      <c r="A170" s="23" t="s">
        <v>90</v>
      </c>
      <c r="B170" s="23">
        <v>1850777</v>
      </c>
      <c r="C170" s="23">
        <v>19</v>
      </c>
      <c r="D170" s="25">
        <v>0.72260726726087798</v>
      </c>
      <c r="E170" s="25">
        <v>0.18886123503493321</v>
      </c>
      <c r="F170" s="25">
        <v>0.96084077120042011</v>
      </c>
      <c r="G170" s="25">
        <v>5.319165383811781E-2</v>
      </c>
    </row>
    <row r="171" spans="1:7">
      <c r="A171" s="23" t="s">
        <v>90</v>
      </c>
      <c r="B171" s="23">
        <v>1850777</v>
      </c>
      <c r="C171" s="23">
        <v>20</v>
      </c>
      <c r="D171" s="25">
        <v>0.74103071206889137</v>
      </c>
      <c r="E171" s="25">
        <v>0.1896372110275584</v>
      </c>
      <c r="F171" s="25">
        <v>0.96086022249033787</v>
      </c>
      <c r="G171" s="25">
        <v>5.280729670805373E-2</v>
      </c>
    </row>
    <row r="172" spans="1:7">
      <c r="A172" s="23" t="s">
        <v>90</v>
      </c>
      <c r="B172" s="23">
        <v>1850777</v>
      </c>
      <c r="C172" s="23">
        <v>21</v>
      </c>
      <c r="D172" s="25">
        <v>0.7425307351876268</v>
      </c>
      <c r="E172" s="25">
        <v>0.1889474991914003</v>
      </c>
      <c r="F172" s="25">
        <v>0.96084239214124667</v>
      </c>
      <c r="G172" s="25">
        <v>5.3439449160198459E-2</v>
      </c>
    </row>
    <row r="173" spans="1:7">
      <c r="A173" s="23" t="s">
        <v>90</v>
      </c>
      <c r="B173" s="23">
        <v>1850777</v>
      </c>
      <c r="C173" s="23">
        <v>22</v>
      </c>
      <c r="D173" s="25">
        <v>0.77970539917193615</v>
      </c>
      <c r="E173" s="25">
        <v>0.18890841265362271</v>
      </c>
      <c r="F173" s="25">
        <v>0.96074405506444049</v>
      </c>
      <c r="G173" s="25">
        <v>5.4620573527495317E-2</v>
      </c>
    </row>
    <row r="174" spans="1:7">
      <c r="A174" s="23" t="s">
        <v>90</v>
      </c>
      <c r="B174" s="23">
        <v>1850777</v>
      </c>
      <c r="C174" s="23">
        <v>23</v>
      </c>
      <c r="D174" s="25">
        <v>0.81598984030495569</v>
      </c>
      <c r="E174" s="25">
        <v>0.18636284362845809</v>
      </c>
      <c r="F174" s="25">
        <v>0.96103312284516174</v>
      </c>
      <c r="G174" s="25">
        <v>5.4373509858352959E-2</v>
      </c>
    </row>
    <row r="175" spans="1:7">
      <c r="A175" s="23" t="s">
        <v>90</v>
      </c>
      <c r="B175" s="23">
        <v>1850777</v>
      </c>
      <c r="C175" s="23">
        <v>24</v>
      </c>
      <c r="D175" s="25">
        <v>0.78924185078871978</v>
      </c>
      <c r="E175" s="25">
        <v>0.1890144240698155</v>
      </c>
      <c r="F175" s="25">
        <v>0.9608553596678584</v>
      </c>
      <c r="G175" s="25">
        <v>5.3194963767950541E-2</v>
      </c>
    </row>
    <row r="176" spans="1:7">
      <c r="A176" s="23" t="s">
        <v>90</v>
      </c>
      <c r="B176" s="23">
        <v>1850777</v>
      </c>
      <c r="C176" s="23">
        <v>25</v>
      </c>
      <c r="D176" s="25">
        <v>0.78112807327463407</v>
      </c>
      <c r="E176" s="25">
        <v>0.18825507666051991</v>
      </c>
      <c r="F176" s="25">
        <v>0.9608342874371143</v>
      </c>
      <c r="G176" s="25">
        <v>5.4499993422832828E-2</v>
      </c>
    </row>
    <row r="177" spans="1:7">
      <c r="A177" s="23" t="s">
        <v>90</v>
      </c>
      <c r="B177" s="23">
        <v>1850777</v>
      </c>
      <c r="C177" s="23">
        <v>26</v>
      </c>
      <c r="D177" s="25">
        <v>0.79513711281597066</v>
      </c>
      <c r="E177" s="25">
        <v>0.18571030991852069</v>
      </c>
      <c r="F177" s="25">
        <v>0.96090128632460858</v>
      </c>
      <c r="G177" s="25">
        <v>5.521303851527215E-2</v>
      </c>
    </row>
    <row r="178" spans="1:7">
      <c r="A178" s="23" t="s">
        <v>90</v>
      </c>
      <c r="B178" s="23">
        <v>1850777</v>
      </c>
      <c r="C178" s="23">
        <v>27</v>
      </c>
      <c r="D178" s="25">
        <v>0.79516850154815344</v>
      </c>
      <c r="E178" s="25">
        <v>0.18627080181611261</v>
      </c>
      <c r="F178" s="25">
        <v>0.96088615754356144</v>
      </c>
      <c r="G178" s="25">
        <v>5.4679550828903641E-2</v>
      </c>
    </row>
    <row r="179" spans="1:7">
      <c r="A179" s="23" t="s">
        <v>90</v>
      </c>
      <c r="B179" s="23">
        <v>1850777</v>
      </c>
      <c r="C179" s="23">
        <v>28</v>
      </c>
      <c r="D179" s="25">
        <v>0.77821128204986945</v>
      </c>
      <c r="E179" s="25">
        <v>0.18628522107118051</v>
      </c>
      <c r="F179" s="25">
        <v>0.96085265809981435</v>
      </c>
      <c r="G179" s="25">
        <v>5.4574187777191287E-2</v>
      </c>
    </row>
    <row r="180" spans="1:7">
      <c r="A180" s="23" t="s">
        <v>90</v>
      </c>
      <c r="B180" s="23">
        <v>1850777</v>
      </c>
      <c r="C180" s="23">
        <v>29</v>
      </c>
      <c r="D180" s="25">
        <v>0.79100164520064598</v>
      </c>
      <c r="E180" s="25">
        <v>0.1875530316366493</v>
      </c>
      <c r="F180" s="25">
        <v>0.96086778688086139</v>
      </c>
      <c r="G180" s="25">
        <v>5.3608370546266597E-2</v>
      </c>
    </row>
    <row r="181" spans="1:7">
      <c r="A181" s="23" t="s">
        <v>90</v>
      </c>
      <c r="B181" s="23">
        <v>1850777</v>
      </c>
      <c r="C181" s="23">
        <v>30</v>
      </c>
      <c r="D181" s="25">
        <v>0.7945620833815924</v>
      </c>
      <c r="E181" s="25">
        <v>0.1871805824778513</v>
      </c>
      <c r="F181" s="25">
        <v>0.96086130311755547</v>
      </c>
      <c r="G181" s="25">
        <v>5.3735539174815453E-2</v>
      </c>
    </row>
    <row r="182" spans="1:7">
      <c r="A182" s="23" t="s">
        <v>91</v>
      </c>
      <c r="B182" s="23">
        <v>1850777</v>
      </c>
      <c r="C182" s="23">
        <v>1</v>
      </c>
      <c r="D182" s="25">
        <v>0.72760061399885534</v>
      </c>
      <c r="E182" s="25">
        <v>0.18842960156404759</v>
      </c>
      <c r="F182" s="25">
        <v>0.96075702259105233</v>
      </c>
      <c r="G182" s="25">
        <v>5.463412431180302E-2</v>
      </c>
    </row>
    <row r="183" spans="1:7">
      <c r="A183" s="23" t="s">
        <v>91</v>
      </c>
      <c r="B183" s="23">
        <v>1850777</v>
      </c>
      <c r="C183" s="23">
        <v>2</v>
      </c>
      <c r="D183" s="25">
        <v>0.74448845339291903</v>
      </c>
      <c r="E183" s="25">
        <v>0.18643230559807611</v>
      </c>
      <c r="F183" s="25">
        <v>0.96094613235414095</v>
      </c>
      <c r="G183" s="25">
        <v>5.5076121047213683E-2</v>
      </c>
    </row>
    <row r="184" spans="1:7">
      <c r="A184" s="23" t="s">
        <v>91</v>
      </c>
      <c r="B184" s="23">
        <v>1850777</v>
      </c>
      <c r="C184" s="23">
        <v>3</v>
      </c>
      <c r="D184" s="25">
        <v>0.75262068183068731</v>
      </c>
      <c r="E184" s="25">
        <v>0.18658214034906459</v>
      </c>
      <c r="F184" s="25">
        <v>0.96083050524185243</v>
      </c>
      <c r="G184" s="25">
        <v>5.3844924423579438E-2</v>
      </c>
    </row>
    <row r="185" spans="1:7">
      <c r="A185" s="23" t="s">
        <v>91</v>
      </c>
      <c r="B185" s="23">
        <v>1850777</v>
      </c>
      <c r="C185" s="23">
        <v>4</v>
      </c>
      <c r="D185" s="25">
        <v>0.65971177025786809</v>
      </c>
      <c r="E185" s="25">
        <v>0.19076901950537681</v>
      </c>
      <c r="F185" s="25">
        <v>0.96080240893419355</v>
      </c>
      <c r="G185" s="25">
        <v>5.1554139323154502E-2</v>
      </c>
    </row>
    <row r="186" spans="1:7">
      <c r="A186" s="23" t="s">
        <v>91</v>
      </c>
      <c r="B186" s="23">
        <v>1850777</v>
      </c>
      <c r="C186" s="23">
        <v>5</v>
      </c>
      <c r="D186" s="25">
        <v>0.74184919258622994</v>
      </c>
      <c r="E186" s="25">
        <v>0.18710375127940501</v>
      </c>
      <c r="F186" s="25">
        <v>0.96084455339568187</v>
      </c>
      <c r="G186" s="25">
        <v>5.3876217736290803E-2</v>
      </c>
    </row>
    <row r="187" spans="1:7">
      <c r="A187" s="23" t="s">
        <v>91</v>
      </c>
      <c r="B187" s="23">
        <v>1850777</v>
      </c>
      <c r="C187" s="23">
        <v>6</v>
      </c>
      <c r="D187" s="25">
        <v>0.70606018519361036</v>
      </c>
      <c r="E187" s="25">
        <v>0.18803747369648499</v>
      </c>
      <c r="F187" s="25">
        <v>0.96083915025959366</v>
      </c>
      <c r="G187" s="25">
        <v>5.3093174882702987E-2</v>
      </c>
    </row>
    <row r="188" spans="1:7">
      <c r="A188" s="23" t="s">
        <v>91</v>
      </c>
      <c r="B188" s="23">
        <v>1850777</v>
      </c>
      <c r="C188" s="23">
        <v>7</v>
      </c>
      <c r="D188" s="25">
        <v>0.77600596505057207</v>
      </c>
      <c r="E188" s="25">
        <v>0.18855277991789621</v>
      </c>
      <c r="F188" s="25">
        <v>0.96082456179215536</v>
      </c>
      <c r="G188" s="25">
        <v>5.3694125068107598E-2</v>
      </c>
    </row>
    <row r="189" spans="1:7">
      <c r="A189" s="23" t="s">
        <v>91</v>
      </c>
      <c r="B189" s="23">
        <v>1850777</v>
      </c>
      <c r="C189" s="23">
        <v>8</v>
      </c>
      <c r="D189" s="25">
        <v>0.71692784611907034</v>
      </c>
      <c r="E189" s="25">
        <v>0.1892324064871109</v>
      </c>
      <c r="F189" s="25">
        <v>0.96083644869154949</v>
      </c>
      <c r="G189" s="25">
        <v>5.3051797733273849E-2</v>
      </c>
    </row>
    <row r="190" spans="1:7">
      <c r="A190" s="23" t="s">
        <v>91</v>
      </c>
      <c r="B190" s="23">
        <v>1850777</v>
      </c>
      <c r="C190" s="23">
        <v>9</v>
      </c>
      <c r="D190" s="25">
        <v>0.81432208360546976</v>
      </c>
      <c r="E190" s="25">
        <v>0.18788200295289731</v>
      </c>
      <c r="F190" s="25">
        <v>0.96082780367380838</v>
      </c>
      <c r="G190" s="25">
        <v>5.2567815952040228E-2</v>
      </c>
    </row>
    <row r="191" spans="1:7">
      <c r="A191" s="23" t="s">
        <v>91</v>
      </c>
      <c r="B191" s="23">
        <v>1850777</v>
      </c>
      <c r="C191" s="23">
        <v>10</v>
      </c>
      <c r="D191" s="25">
        <v>0.81600451012135522</v>
      </c>
      <c r="E191" s="25">
        <v>0.18764574100158099</v>
      </c>
      <c r="F191" s="25">
        <v>0.96083104555546128</v>
      </c>
      <c r="G191" s="25">
        <v>5.3314425007998129E-2</v>
      </c>
    </row>
    <row r="192" spans="1:7">
      <c r="A192" s="23" t="s">
        <v>91</v>
      </c>
      <c r="B192" s="23">
        <v>1850777</v>
      </c>
      <c r="C192" s="23">
        <v>11</v>
      </c>
      <c r="D192" s="25">
        <v>0.78781334900954603</v>
      </c>
      <c r="E192" s="25">
        <v>0.1871592068233173</v>
      </c>
      <c r="F192" s="25">
        <v>0.96084131151402896</v>
      </c>
      <c r="G192" s="25">
        <v>5.4820514685254847E-2</v>
      </c>
    </row>
    <row r="193" spans="1:7">
      <c r="A193" s="23" t="s">
        <v>91</v>
      </c>
      <c r="B193" s="23">
        <v>1850777</v>
      </c>
      <c r="C193" s="23">
        <v>12</v>
      </c>
      <c r="D193" s="25">
        <v>0.80928962738657295</v>
      </c>
      <c r="E193" s="25">
        <v>0.1865616768014163</v>
      </c>
      <c r="F193" s="25">
        <v>0.96091641510565562</v>
      </c>
      <c r="G193" s="25">
        <v>5.5418615510774927E-2</v>
      </c>
    </row>
    <row r="194" spans="1:7">
      <c r="A194" s="23" t="s">
        <v>91</v>
      </c>
      <c r="B194" s="23">
        <v>1850777</v>
      </c>
      <c r="C194" s="23">
        <v>13</v>
      </c>
      <c r="D194" s="25">
        <v>0.80915702434633952</v>
      </c>
      <c r="E194" s="25">
        <v>0.18733994196473591</v>
      </c>
      <c r="F194" s="25">
        <v>0.96083374712350544</v>
      </c>
      <c r="G194" s="25">
        <v>5.4521028317673477E-2</v>
      </c>
    </row>
    <row r="195" spans="1:7">
      <c r="A195" s="23" t="s">
        <v>91</v>
      </c>
      <c r="B195" s="23">
        <v>1850777</v>
      </c>
      <c r="C195" s="23">
        <v>14</v>
      </c>
      <c r="D195" s="25">
        <v>0.78154404940928246</v>
      </c>
      <c r="E195" s="25">
        <v>0.18772012002400909</v>
      </c>
      <c r="F195" s="25">
        <v>0.96083320680989659</v>
      </c>
      <c r="G195" s="25">
        <v>5.4586804547819882E-2</v>
      </c>
    </row>
    <row r="196" spans="1:7">
      <c r="A196" s="23" t="s">
        <v>91</v>
      </c>
      <c r="B196" s="23">
        <v>1850777</v>
      </c>
      <c r="C196" s="23">
        <v>15</v>
      </c>
      <c r="D196" s="25">
        <v>0.75740639127405596</v>
      </c>
      <c r="E196" s="25">
        <v>0.18870226180276589</v>
      </c>
      <c r="F196" s="25">
        <v>0.96084023088681136</v>
      </c>
      <c r="G196" s="25">
        <v>5.3665292632890188E-2</v>
      </c>
    </row>
    <row r="197" spans="1:7">
      <c r="A197" s="23" t="s">
        <v>91</v>
      </c>
      <c r="B197" s="23">
        <v>1850777</v>
      </c>
      <c r="C197" s="23">
        <v>16</v>
      </c>
      <c r="D197" s="25">
        <v>0.7561971157326588</v>
      </c>
      <c r="E197" s="25">
        <v>0.18864993554164031</v>
      </c>
      <c r="F197" s="25">
        <v>0.96085049684537904</v>
      </c>
      <c r="G197" s="25">
        <v>5.3411510564726539E-2</v>
      </c>
    </row>
    <row r="198" spans="1:7">
      <c r="A198" s="23" t="s">
        <v>91</v>
      </c>
      <c r="B198" s="23">
        <v>1850777</v>
      </c>
      <c r="C198" s="23">
        <v>17</v>
      </c>
      <c r="D198" s="25">
        <v>0.7818144834301024</v>
      </c>
      <c r="E198" s="25">
        <v>0.18943121508758851</v>
      </c>
      <c r="F198" s="25">
        <v>0.96087373033055845</v>
      </c>
      <c r="G198" s="25">
        <v>5.2380197783985623E-2</v>
      </c>
    </row>
    <row r="199" spans="1:7">
      <c r="A199" s="23" t="s">
        <v>91</v>
      </c>
      <c r="B199" s="23">
        <v>1850777</v>
      </c>
      <c r="C199" s="23">
        <v>18</v>
      </c>
      <c r="D199" s="25">
        <v>0.78892979203858504</v>
      </c>
      <c r="E199" s="25">
        <v>0.18764913920368961</v>
      </c>
      <c r="F199" s="25">
        <v>0.96084671465011717</v>
      </c>
      <c r="G199" s="25">
        <v>5.3787338958709928E-2</v>
      </c>
    </row>
    <row r="200" spans="1:7">
      <c r="A200" s="23" t="s">
        <v>91</v>
      </c>
      <c r="B200" s="23">
        <v>1850777</v>
      </c>
      <c r="C200" s="23">
        <v>19</v>
      </c>
      <c r="D200" s="25">
        <v>0.80390512654963464</v>
      </c>
      <c r="E200" s="25">
        <v>0.18788528620319389</v>
      </c>
      <c r="F200" s="25">
        <v>0.9608353680643319</v>
      </c>
      <c r="G200" s="25">
        <v>5.423383504008171E-2</v>
      </c>
    </row>
    <row r="201" spans="1:7">
      <c r="A201" s="23" t="s">
        <v>91</v>
      </c>
      <c r="B201" s="23">
        <v>1850777</v>
      </c>
      <c r="C201" s="23">
        <v>20</v>
      </c>
      <c r="D201" s="25">
        <v>0.81877393000876808</v>
      </c>
      <c r="E201" s="25">
        <v>0.18876245876426501</v>
      </c>
      <c r="F201" s="25">
        <v>0.96084563402289958</v>
      </c>
      <c r="G201" s="25">
        <v>5.3863474814810887E-2</v>
      </c>
    </row>
    <row r="202" spans="1:7">
      <c r="A202" s="23" t="s">
        <v>91</v>
      </c>
      <c r="B202" s="23">
        <v>1850777</v>
      </c>
      <c r="C202" s="23">
        <v>21</v>
      </c>
      <c r="D202" s="25">
        <v>0.74815628776962062</v>
      </c>
      <c r="E202" s="25">
        <v>0.18768777553623769</v>
      </c>
      <c r="F202" s="25">
        <v>0.96084131151402896</v>
      </c>
      <c r="G202" s="25">
        <v>5.3716648679104112E-2</v>
      </c>
    </row>
    <row r="203" spans="1:7">
      <c r="A203" s="23" t="s">
        <v>91</v>
      </c>
      <c r="B203" s="23">
        <v>1850777</v>
      </c>
      <c r="C203" s="23">
        <v>22</v>
      </c>
      <c r="D203" s="25">
        <v>0.76248299553178778</v>
      </c>
      <c r="E203" s="25">
        <v>0.1893538656502739</v>
      </c>
      <c r="F203" s="25">
        <v>0.96082510210576422</v>
      </c>
      <c r="G203" s="25">
        <v>5.2499601009207253E-2</v>
      </c>
    </row>
    <row r="204" spans="1:7">
      <c r="A204" s="23" t="s">
        <v>91</v>
      </c>
      <c r="B204" s="23">
        <v>1850777</v>
      </c>
      <c r="C204" s="23">
        <v>23</v>
      </c>
      <c r="D204" s="25">
        <v>0.7840080174136852</v>
      </c>
      <c r="E204" s="25">
        <v>0.18615097028147271</v>
      </c>
      <c r="F204" s="25">
        <v>0.96086886750807909</v>
      </c>
      <c r="G204" s="25">
        <v>5.4919870065533748E-2</v>
      </c>
    </row>
    <row r="205" spans="1:7">
      <c r="A205" s="23" t="s">
        <v>91</v>
      </c>
      <c r="B205" s="23">
        <v>1850777</v>
      </c>
      <c r="C205" s="23">
        <v>24</v>
      </c>
      <c r="D205" s="25">
        <v>0.8035967329654361</v>
      </c>
      <c r="E205" s="25">
        <v>0.18447931468284939</v>
      </c>
      <c r="F205" s="25">
        <v>0.96095423705827332</v>
      </c>
      <c r="G205" s="25">
        <v>5.5965120269622123E-2</v>
      </c>
    </row>
    <row r="206" spans="1:7">
      <c r="A206" s="23" t="s">
        <v>91</v>
      </c>
      <c r="B206" s="23">
        <v>1850777</v>
      </c>
      <c r="C206" s="23">
        <v>25</v>
      </c>
      <c r="D206" s="25">
        <v>0.67826369835444555</v>
      </c>
      <c r="E206" s="25">
        <v>0.18868672786452681</v>
      </c>
      <c r="F206" s="25">
        <v>0.9608386099459848</v>
      </c>
      <c r="G206" s="25">
        <v>5.3341757230567173E-2</v>
      </c>
    </row>
    <row r="207" spans="1:7">
      <c r="A207" s="23" t="s">
        <v>91</v>
      </c>
      <c r="B207" s="23">
        <v>1850777</v>
      </c>
      <c r="C207" s="23">
        <v>26</v>
      </c>
      <c r="D207" s="25">
        <v>0.73738106852695529</v>
      </c>
      <c r="E207" s="25">
        <v>0.18896618208361879</v>
      </c>
      <c r="F207" s="25">
        <v>0.96089264130686736</v>
      </c>
      <c r="G207" s="25">
        <v>5.2634112310915943E-2</v>
      </c>
    </row>
    <row r="208" spans="1:7">
      <c r="A208" s="23" t="s">
        <v>91</v>
      </c>
      <c r="B208" s="23">
        <v>1850777</v>
      </c>
      <c r="C208" s="23">
        <v>27</v>
      </c>
      <c r="D208" s="25">
        <v>0.76152599374700802</v>
      </c>
      <c r="E208" s="25">
        <v>0.18744162814422369</v>
      </c>
      <c r="F208" s="25">
        <v>0.96084131151402896</v>
      </c>
      <c r="G208" s="25">
        <v>5.3262616025969503E-2</v>
      </c>
    </row>
    <row r="209" spans="1:7">
      <c r="A209" s="23" t="s">
        <v>91</v>
      </c>
      <c r="B209" s="23">
        <v>1850777</v>
      </c>
      <c r="C209" s="23">
        <v>28</v>
      </c>
      <c r="D209" s="25">
        <v>0.76452148520591079</v>
      </c>
      <c r="E209" s="25">
        <v>0.1881671258358088</v>
      </c>
      <c r="F209" s="25">
        <v>0.96083915025959366</v>
      </c>
      <c r="G209" s="25">
        <v>5.4701502745499772E-2</v>
      </c>
    </row>
    <row r="210" spans="1:7">
      <c r="A210" s="23" t="s">
        <v>91</v>
      </c>
      <c r="B210" s="23">
        <v>1850777</v>
      </c>
      <c r="C210" s="23">
        <v>29</v>
      </c>
      <c r="D210" s="25">
        <v>0.76546167046587033</v>
      </c>
      <c r="E210" s="25">
        <v>0.1875544325430159</v>
      </c>
      <c r="F210" s="25">
        <v>0.96084725496372603</v>
      </c>
      <c r="G210" s="25">
        <v>5.4182432356536421E-2</v>
      </c>
    </row>
    <row r="211" spans="1:7">
      <c r="A211" s="23" t="s">
        <v>91</v>
      </c>
      <c r="B211" s="23">
        <v>1850777</v>
      </c>
      <c r="C211" s="23">
        <v>30</v>
      </c>
      <c r="D211" s="25">
        <v>0.76423323074937266</v>
      </c>
      <c r="E211" s="25">
        <v>0.1880095577082721</v>
      </c>
      <c r="F211" s="25">
        <v>0.96085319841342309</v>
      </c>
      <c r="G211" s="25">
        <v>5.4285849646380488E-2</v>
      </c>
    </row>
  </sheetData>
  <mergeCells count="4">
    <mergeCell ref="J1:P1"/>
    <mergeCell ref="Q1:W1"/>
    <mergeCell ref="X1:AD1"/>
    <mergeCell ref="AE1:AK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C0F7-5D16-8B4F-A6C3-6F85F121B482}">
  <dimension ref="A1:K57"/>
  <sheetViews>
    <sheetView topLeftCell="B1" workbookViewId="0">
      <selection activeCell="B7" sqref="B7:I18"/>
    </sheetView>
  </sheetViews>
  <sheetFormatPr baseColWidth="10" defaultRowHeight="14"/>
  <cols>
    <col min="1" max="1" width="11.5" customWidth="1"/>
    <col min="2" max="2" width="17.5" bestFit="1" customWidth="1"/>
    <col min="3" max="3" width="15.83203125" bestFit="1" customWidth="1"/>
    <col min="4" max="4" width="22.6640625" bestFit="1" customWidth="1"/>
    <col min="5" max="5" width="18.5" bestFit="1" customWidth="1"/>
    <col min="6" max="6" width="20.5" bestFit="1" customWidth="1"/>
    <col min="7" max="7" width="18" bestFit="1" customWidth="1"/>
    <col min="8" max="8" width="14.83203125" bestFit="1" customWidth="1"/>
    <col min="9" max="9" width="17.1640625" bestFit="1" customWidth="1"/>
    <col min="10" max="10" width="20.83203125" bestFit="1" customWidth="1"/>
    <col min="11" max="11" width="19.6640625" bestFit="1" customWidth="1"/>
  </cols>
  <sheetData>
    <row r="1" spans="1:11" s="1" customFormat="1" ht="24" customHeight="1">
      <c r="A1" s="4" t="s">
        <v>12</v>
      </c>
      <c r="B1" s="5" t="s">
        <v>21</v>
      </c>
      <c r="C1" s="6">
        <v>0.99867439588274398</v>
      </c>
    </row>
    <row r="2" spans="1:11" s="1" customFormat="1" ht="24" customHeight="1">
      <c r="A2" s="4" t="s">
        <v>13</v>
      </c>
      <c r="B2" s="5" t="s">
        <v>14</v>
      </c>
      <c r="C2" s="6">
        <v>0.28407768</v>
      </c>
    </row>
    <row r="3" spans="1:11" s="1" customFormat="1" ht="24" customHeight="1">
      <c r="A3" s="4" t="s">
        <v>15</v>
      </c>
      <c r="B3" s="5" t="s">
        <v>16</v>
      </c>
      <c r="C3" s="6">
        <v>3.145825E-2</v>
      </c>
    </row>
    <row r="4" spans="1:11" s="1" customFormat="1" ht="24" customHeight="1">
      <c r="A4" s="4" t="s">
        <v>17</v>
      </c>
      <c r="B4" s="5" t="s">
        <v>18</v>
      </c>
      <c r="C4" s="6">
        <v>2.189876E-2</v>
      </c>
    </row>
    <row r="5" spans="1:11" s="1" customFormat="1" ht="24" customHeight="1">
      <c r="A5" s="4" t="s">
        <v>19</v>
      </c>
      <c r="B5" s="5" t="s">
        <v>20</v>
      </c>
      <c r="C5" s="6">
        <v>0.35486585999999998</v>
      </c>
    </row>
    <row r="6" spans="1:11" s="1" customFormat="1" ht="24" customHeight="1"/>
    <row r="7" spans="1:11" ht="17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26</v>
      </c>
      <c r="G7" s="8" t="s">
        <v>27</v>
      </c>
      <c r="H7" s="8" t="s">
        <v>25</v>
      </c>
      <c r="I7" s="2" t="s">
        <v>23</v>
      </c>
    </row>
    <row r="8" spans="1:11" ht="17">
      <c r="A8" s="3">
        <v>5289</v>
      </c>
      <c r="B8" s="3" t="s">
        <v>28</v>
      </c>
      <c r="C8" s="3" t="s">
        <v>7</v>
      </c>
      <c r="D8" s="3">
        <v>1</v>
      </c>
      <c r="E8" s="3" t="s">
        <v>11</v>
      </c>
      <c r="F8" s="3">
        <v>0.97684636671853753</v>
      </c>
      <c r="G8" s="10">
        <v>0.99867439588274431</v>
      </c>
      <c r="H8" s="9">
        <f>C1</f>
        <v>0.99867439588274398</v>
      </c>
      <c r="I8" s="7">
        <f t="shared" ref="I8:I57" si="0">IF(D8=1,(H8*(1-$C$4))/(H8*(1-$C$4)+(1-H8)*$C$3),(H8*$C$4)/(H8*$C$4+(1-H8)*(1-$C$3)))</f>
        <v>0.9999573103947903</v>
      </c>
    </row>
    <row r="9" spans="1:11" ht="17">
      <c r="A9" s="3">
        <v>5300</v>
      </c>
      <c r="B9" s="3" t="s">
        <v>28</v>
      </c>
      <c r="C9" s="3" t="s">
        <v>7</v>
      </c>
      <c r="D9" s="3">
        <v>0</v>
      </c>
      <c r="E9" s="3" t="s">
        <v>11</v>
      </c>
      <c r="F9" s="3">
        <v>0.64215536713149146</v>
      </c>
      <c r="G9" s="10">
        <v>0.6451187228874754</v>
      </c>
      <c r="H9" s="9">
        <f>I8+(1-I8)*$C$2</f>
        <v>0.99996943755879841</v>
      </c>
      <c r="I9" s="7">
        <f>IF(D9=1,(H9*(1-$C$4))/(H9*(1-$C$4)+(1-H9)*$C$3),(H9*$C$4)/(H9*$C$4+(1-H9)*(1-$C$3)))</f>
        <v>0.99865006309543813</v>
      </c>
      <c r="J9" s="15"/>
      <c r="K9" s="15"/>
    </row>
    <row r="10" spans="1:11" ht="17">
      <c r="A10" s="3">
        <v>5312</v>
      </c>
      <c r="B10" s="3" t="s">
        <v>28</v>
      </c>
      <c r="C10" s="3" t="s">
        <v>29</v>
      </c>
      <c r="D10" s="3">
        <v>0</v>
      </c>
      <c r="E10" s="3" t="s">
        <v>11</v>
      </c>
      <c r="F10" s="3">
        <v>0.31387193846687772</v>
      </c>
      <c r="G10" s="10">
        <v>0.2983317800120503</v>
      </c>
      <c r="H10" s="9">
        <f t="shared" ref="H10:H57" si="1">I9+(1-I9)*$C$2</f>
        <v>0.99903355003943251</v>
      </c>
      <c r="I10" s="7">
        <f t="shared" si="0"/>
        <v>0.95896985269742274</v>
      </c>
      <c r="J10" s="15"/>
      <c r="K10" s="15"/>
    </row>
    <row r="11" spans="1:11" ht="17">
      <c r="A11" s="3">
        <v>5318</v>
      </c>
      <c r="B11" s="3" t="s">
        <v>28</v>
      </c>
      <c r="C11" s="3" t="s">
        <v>29</v>
      </c>
      <c r="D11" s="3">
        <v>0</v>
      </c>
      <c r="E11" s="3" t="s">
        <v>11</v>
      </c>
      <c r="F11" s="3">
        <v>0.30363282763738281</v>
      </c>
      <c r="G11" s="10">
        <v>0.28751554735368229</v>
      </c>
      <c r="H11" s="9">
        <f t="shared" si="1"/>
        <v>0.97062560175319712</v>
      </c>
      <c r="I11" s="7">
        <f t="shared" si="0"/>
        <v>0.42762585150365362</v>
      </c>
      <c r="J11" s="15"/>
    </row>
    <row r="12" spans="1:11" ht="17">
      <c r="A12" s="3">
        <v>5332</v>
      </c>
      <c r="B12" s="3" t="s">
        <v>28</v>
      </c>
      <c r="C12" s="3" t="s">
        <v>30</v>
      </c>
      <c r="D12" s="3">
        <v>0</v>
      </c>
      <c r="E12" s="3" t="s">
        <v>11</v>
      </c>
      <c r="F12" s="3">
        <v>0.30346871888446741</v>
      </c>
      <c r="G12" s="10">
        <v>0.28734218870151362</v>
      </c>
      <c r="H12" s="9">
        <f t="shared" si="1"/>
        <v>0.59022457170047116</v>
      </c>
      <c r="I12" s="7">
        <f t="shared" si="0"/>
        <v>3.1539475987816333E-2</v>
      </c>
    </row>
    <row r="13" spans="1:11" ht="17">
      <c r="A13" s="3">
        <v>5335</v>
      </c>
      <c r="B13" s="3" t="s">
        <v>28</v>
      </c>
      <c r="C13" s="3" t="s">
        <v>30</v>
      </c>
      <c r="D13" s="3">
        <v>0</v>
      </c>
      <c r="E13" s="3" t="s">
        <v>11</v>
      </c>
      <c r="F13" s="3">
        <v>0.30346612789407312</v>
      </c>
      <c r="G13" s="10">
        <v>0.2873394516713762</v>
      </c>
      <c r="H13" s="9">
        <f t="shared" si="1"/>
        <v>0.30665749482078175</v>
      </c>
      <c r="I13" s="7">
        <f t="shared" si="0"/>
        <v>9.9011466589765344E-3</v>
      </c>
    </row>
    <row r="14" spans="1:11" ht="17">
      <c r="A14" s="3">
        <v>5351</v>
      </c>
      <c r="B14" s="3" t="s">
        <v>28</v>
      </c>
      <c r="C14" s="3" t="s">
        <v>31</v>
      </c>
      <c r="D14" s="3">
        <v>1</v>
      </c>
      <c r="E14" s="3" t="s">
        <v>11</v>
      </c>
      <c r="F14" s="3">
        <v>0.30346608699665328</v>
      </c>
      <c r="G14" s="10">
        <v>0.28733940846879591</v>
      </c>
      <c r="H14" s="9">
        <f t="shared" si="1"/>
        <v>0.29116613188675472</v>
      </c>
      <c r="I14" s="7">
        <f t="shared" si="0"/>
        <v>0.9273868485449116</v>
      </c>
    </row>
    <row r="15" spans="1:11" ht="17">
      <c r="A15" s="3">
        <v>5352</v>
      </c>
      <c r="B15" s="3" t="s">
        <v>28</v>
      </c>
      <c r="C15" s="3" t="s">
        <v>31</v>
      </c>
      <c r="D15" s="3">
        <v>1</v>
      </c>
      <c r="E15" s="3" t="s">
        <v>11</v>
      </c>
      <c r="F15" s="3">
        <v>0.61691954559202411</v>
      </c>
      <c r="G15" s="10">
        <v>0.61846049819967819</v>
      </c>
      <c r="H15" s="9">
        <f t="shared" si="1"/>
        <v>0.94801462414776172</v>
      </c>
      <c r="I15" s="7">
        <f t="shared" si="0"/>
        <v>0.99823943678048432</v>
      </c>
    </row>
    <row r="16" spans="1:11" ht="17">
      <c r="A16" s="3">
        <v>5366</v>
      </c>
      <c r="B16" s="3" t="s">
        <v>28</v>
      </c>
      <c r="C16" s="3" t="s">
        <v>32</v>
      </c>
      <c r="D16" s="3">
        <v>1</v>
      </c>
      <c r="E16" s="3" t="s">
        <v>11</v>
      </c>
      <c r="F16" s="3">
        <v>0.63552018422339174</v>
      </c>
      <c r="G16" s="10">
        <v>0.63810955155805693</v>
      </c>
      <c r="H16" s="9">
        <f t="shared" si="1"/>
        <v>0.99873957349537767</v>
      </c>
      <c r="I16" s="7">
        <f t="shared" si="0"/>
        <v>0.99995941193090165</v>
      </c>
    </row>
    <row r="17" spans="1:9" ht="17">
      <c r="A17" s="3">
        <v>5369</v>
      </c>
      <c r="B17" s="3" t="s">
        <v>28</v>
      </c>
      <c r="C17" s="3" t="s">
        <v>32</v>
      </c>
      <c r="D17" s="3">
        <v>1</v>
      </c>
      <c r="E17" s="3" t="s">
        <v>11</v>
      </c>
      <c r="F17" s="3">
        <v>0.63604724835390014</v>
      </c>
      <c r="G17" s="10">
        <v>0.63866632336728835</v>
      </c>
      <c r="H17" s="9">
        <f t="shared" si="1"/>
        <v>0.99997094209540682</v>
      </c>
      <c r="I17" s="7">
        <f t="shared" si="0"/>
        <v>0.99999906539681338</v>
      </c>
    </row>
    <row r="18" spans="1:9" ht="17">
      <c r="A18" s="3">
        <v>12464</v>
      </c>
      <c r="B18" s="3" t="s">
        <v>33</v>
      </c>
      <c r="C18" s="3" t="s">
        <v>7</v>
      </c>
      <c r="D18" s="3">
        <v>1</v>
      </c>
      <c r="E18" s="3" t="s">
        <v>11</v>
      </c>
      <c r="F18" s="3">
        <v>0.97684636671853753</v>
      </c>
      <c r="G18" s="10">
        <v>0.99867439588274431</v>
      </c>
      <c r="H18" s="9">
        <f>C1</f>
        <v>0.99867439588274398</v>
      </c>
      <c r="I18" s="7">
        <f t="shared" si="0"/>
        <v>0.9999573103947903</v>
      </c>
    </row>
    <row r="19" spans="1:9" ht="17">
      <c r="A19" s="3">
        <v>12471</v>
      </c>
      <c r="B19" s="3" t="s">
        <v>33</v>
      </c>
      <c r="C19" s="3" t="s">
        <v>7</v>
      </c>
      <c r="D19" s="3">
        <v>0</v>
      </c>
      <c r="E19" s="3" t="s">
        <v>11</v>
      </c>
      <c r="F19" s="3">
        <v>0.64215536713149146</v>
      </c>
      <c r="G19" s="10">
        <v>0.6451187228874754</v>
      </c>
      <c r="H19" s="9">
        <f t="shared" si="1"/>
        <v>0.99996943755879841</v>
      </c>
      <c r="I19" s="7">
        <f t="shared" si="0"/>
        <v>0.99865006309543813</v>
      </c>
    </row>
    <row r="20" spans="1:9" ht="17">
      <c r="A20" s="3">
        <v>12482</v>
      </c>
      <c r="B20" s="3" t="s">
        <v>33</v>
      </c>
      <c r="C20" s="3" t="s">
        <v>34</v>
      </c>
      <c r="D20" s="3">
        <v>0</v>
      </c>
      <c r="E20" s="3" t="s">
        <v>11</v>
      </c>
      <c r="F20" s="3">
        <v>0.31387193846687772</v>
      </c>
      <c r="G20" s="10">
        <v>0.2983317800120503</v>
      </c>
      <c r="H20" s="9">
        <f t="shared" si="1"/>
        <v>0.99903355003943251</v>
      </c>
      <c r="I20" s="7">
        <f t="shared" si="0"/>
        <v>0.95896985269742274</v>
      </c>
    </row>
    <row r="21" spans="1:9" ht="17">
      <c r="A21" s="3">
        <v>12488</v>
      </c>
      <c r="B21" s="3" t="s">
        <v>33</v>
      </c>
      <c r="C21" s="3" t="s">
        <v>34</v>
      </c>
      <c r="D21" s="3">
        <v>0</v>
      </c>
      <c r="E21" s="3" t="s">
        <v>11</v>
      </c>
      <c r="F21" s="3">
        <v>0.30363282763738281</v>
      </c>
      <c r="G21" s="10">
        <v>0.28751554735368229</v>
      </c>
      <c r="H21" s="9">
        <f t="shared" si="1"/>
        <v>0.97062560175319712</v>
      </c>
      <c r="I21" s="7">
        <f t="shared" si="0"/>
        <v>0.42762585150365362</v>
      </c>
    </row>
    <row r="22" spans="1:9" ht="17">
      <c r="A22" s="3">
        <v>12500</v>
      </c>
      <c r="B22" s="3" t="s">
        <v>33</v>
      </c>
      <c r="C22" s="3" t="s">
        <v>35</v>
      </c>
      <c r="D22" s="3">
        <v>1</v>
      </c>
      <c r="E22" s="3" t="s">
        <v>11</v>
      </c>
      <c r="F22" s="3">
        <v>0.30346871888446741</v>
      </c>
      <c r="G22" s="10">
        <v>0.28734218870151362</v>
      </c>
      <c r="H22" s="9">
        <f t="shared" si="1"/>
        <v>0.59022457170047116</v>
      </c>
      <c r="I22" s="7">
        <f t="shared" si="0"/>
        <v>0.97815819748505195</v>
      </c>
    </row>
    <row r="23" spans="1:9" ht="17">
      <c r="A23" s="3">
        <v>12503</v>
      </c>
      <c r="B23" s="3" t="s">
        <v>33</v>
      </c>
      <c r="C23" s="3" t="s">
        <v>35</v>
      </c>
      <c r="D23" s="3">
        <v>1</v>
      </c>
      <c r="E23" s="3" t="s">
        <v>11</v>
      </c>
      <c r="F23" s="3">
        <v>0.61691986308692981</v>
      </c>
      <c r="G23" s="10">
        <v>0.61846083359000903</v>
      </c>
      <c r="H23" s="9">
        <f t="shared" si="1"/>
        <v>0.98436296607051654</v>
      </c>
      <c r="I23" s="7">
        <f t="shared" si="0"/>
        <v>0.99948934448009541</v>
      </c>
    </row>
    <row r="24" spans="1:9" ht="17">
      <c r="A24" s="3">
        <v>12522</v>
      </c>
      <c r="B24" s="3" t="s">
        <v>33</v>
      </c>
      <c r="C24" s="3" t="s">
        <v>36</v>
      </c>
      <c r="D24" s="3">
        <v>0</v>
      </c>
      <c r="E24" s="3" t="s">
        <v>11</v>
      </c>
      <c r="F24" s="3">
        <v>0.63552019349111288</v>
      </c>
      <c r="G24" s="10">
        <v>0.63810956134814811</v>
      </c>
      <c r="H24" s="9">
        <f t="shared" si="1"/>
        <v>0.99963441031546907</v>
      </c>
      <c r="I24" s="7">
        <f t="shared" si="0"/>
        <v>0.98408220394106316</v>
      </c>
    </row>
    <row r="25" spans="1:9" ht="17">
      <c r="A25" s="3">
        <v>12523</v>
      </c>
      <c r="B25" s="3" t="s">
        <v>33</v>
      </c>
      <c r="C25" s="3" t="s">
        <v>36</v>
      </c>
      <c r="D25" s="3">
        <v>0</v>
      </c>
      <c r="E25" s="3" t="s">
        <v>11</v>
      </c>
      <c r="F25" s="3">
        <v>0.31348235789952328</v>
      </c>
      <c r="G25" s="10">
        <v>0.29792024095110509</v>
      </c>
      <c r="H25" s="9">
        <f t="shared" si="1"/>
        <v>0.98860409451619913</v>
      </c>
      <c r="I25" s="7">
        <f t="shared" si="0"/>
        <v>0.66232628970716156</v>
      </c>
    </row>
    <row r="26" spans="1:9" ht="17">
      <c r="A26" s="3">
        <v>12539</v>
      </c>
      <c r="B26" s="3" t="s">
        <v>33</v>
      </c>
      <c r="C26" s="3" t="s">
        <v>37</v>
      </c>
      <c r="D26" s="3">
        <v>0</v>
      </c>
      <c r="E26" s="3" t="s">
        <v>11</v>
      </c>
      <c r="F26" s="3">
        <v>0.30362649399738428</v>
      </c>
      <c r="G26" s="10">
        <v>0.28750885672156218</v>
      </c>
      <c r="H26" s="9">
        <f t="shared" si="1"/>
        <v>0.75825185392414318</v>
      </c>
      <c r="I26" s="7">
        <f t="shared" si="0"/>
        <v>6.6220982115539576E-2</v>
      </c>
    </row>
    <row r="27" spans="1:9" ht="17">
      <c r="A27" s="3">
        <v>12541</v>
      </c>
      <c r="B27" s="3" t="s">
        <v>33</v>
      </c>
      <c r="C27" s="3" t="s">
        <v>37</v>
      </c>
      <c r="D27" s="3">
        <v>0</v>
      </c>
      <c r="E27" s="3" t="s">
        <v>11</v>
      </c>
      <c r="F27" s="3">
        <v>0.30346861886470511</v>
      </c>
      <c r="G27" s="10">
        <v>0.28734208304419262</v>
      </c>
      <c r="H27" s="9">
        <f t="shared" si="1"/>
        <v>0.33148675914883557</v>
      </c>
      <c r="I27" s="7">
        <f t="shared" si="0"/>
        <v>1.1087035053920556E-2</v>
      </c>
    </row>
    <row r="28" spans="1:9" ht="17">
      <c r="A28" s="3">
        <v>12557</v>
      </c>
      <c r="B28" s="3" t="s">
        <v>33</v>
      </c>
      <c r="C28" s="3" t="s">
        <v>38</v>
      </c>
      <c r="D28" s="3">
        <v>0</v>
      </c>
      <c r="E28" s="3" t="s">
        <v>11</v>
      </c>
      <c r="F28" s="3">
        <v>0.30346612631530812</v>
      </c>
      <c r="G28" s="10">
        <v>0.28733945000362499</v>
      </c>
      <c r="H28" s="9">
        <f t="shared" si="1"/>
        <v>0.29201513585772415</v>
      </c>
      <c r="I28" s="7">
        <f t="shared" si="0"/>
        <v>9.2395586207528711E-3</v>
      </c>
    </row>
    <row r="29" spans="1:9" ht="17">
      <c r="A29" s="3">
        <v>12559</v>
      </c>
      <c r="B29" s="3" t="s">
        <v>33</v>
      </c>
      <c r="C29" s="3" t="s">
        <v>38</v>
      </c>
      <c r="D29" s="3">
        <v>0</v>
      </c>
      <c r="E29" s="3" t="s">
        <v>11</v>
      </c>
      <c r="F29" s="3">
        <v>0.30346608697173338</v>
      </c>
      <c r="G29" s="10">
        <v>0.28733940844247141</v>
      </c>
      <c r="H29" s="9">
        <f t="shared" si="1"/>
        <v>0.29069248624354538</v>
      </c>
      <c r="I29" s="7">
        <f t="shared" si="0"/>
        <v>9.1810997537299498E-3</v>
      </c>
    </row>
    <row r="30" spans="1:9" ht="17">
      <c r="A30" s="3">
        <v>12575</v>
      </c>
      <c r="B30" s="3" t="s">
        <v>33</v>
      </c>
      <c r="C30" s="3" t="s">
        <v>39</v>
      </c>
      <c r="D30" s="3">
        <v>0</v>
      </c>
      <c r="E30" s="3" t="s">
        <v>11</v>
      </c>
      <c r="F30" s="3">
        <v>0.30346608635071798</v>
      </c>
      <c r="G30" s="10">
        <v>0.28733940778645289</v>
      </c>
      <c r="H30" s="9">
        <f t="shared" si="1"/>
        <v>0.29065063423584175</v>
      </c>
      <c r="I30" s="7">
        <f t="shared" si="0"/>
        <v>9.1792534119248745E-3</v>
      </c>
    </row>
    <row r="31" spans="1:9" ht="17">
      <c r="A31" s="3">
        <v>12577</v>
      </c>
      <c r="B31" s="3" t="s">
        <v>33</v>
      </c>
      <c r="C31" s="3" t="s">
        <v>39</v>
      </c>
      <c r="D31" s="3">
        <v>0</v>
      </c>
      <c r="E31" s="3" t="s">
        <v>11</v>
      </c>
      <c r="F31" s="3">
        <v>0.30346608634091571</v>
      </c>
      <c r="G31" s="10">
        <v>0.28733940777609812</v>
      </c>
      <c r="H31" s="9">
        <f t="shared" si="1"/>
        <v>0.2906493123985332</v>
      </c>
      <c r="I31" s="7">
        <f t="shared" si="0"/>
        <v>9.1791951012304713E-3</v>
      </c>
    </row>
    <row r="32" spans="1:9" ht="17">
      <c r="A32" s="3">
        <v>12593</v>
      </c>
      <c r="B32" s="3" t="s">
        <v>33</v>
      </c>
      <c r="C32" s="3" t="s">
        <v>40</v>
      </c>
      <c r="D32" s="3">
        <v>1</v>
      </c>
      <c r="E32" s="3" t="s">
        <v>11</v>
      </c>
      <c r="F32" s="3">
        <v>0.303466086340761</v>
      </c>
      <c r="G32" s="10">
        <v>0.28733940777593459</v>
      </c>
      <c r="H32" s="9">
        <f t="shared" si="1"/>
        <v>0.2906492706526056</v>
      </c>
      <c r="I32" s="7">
        <f t="shared" si="0"/>
        <v>0.92721793776258954</v>
      </c>
    </row>
    <row r="33" spans="1:9" ht="17">
      <c r="A33" s="3">
        <v>12594</v>
      </c>
      <c r="B33" s="3" t="s">
        <v>33</v>
      </c>
      <c r="C33" s="3" t="s">
        <v>40</v>
      </c>
      <c r="D33" s="3">
        <v>1</v>
      </c>
      <c r="E33" s="3" t="s">
        <v>11</v>
      </c>
      <c r="F33" s="3">
        <v>0.6169195455129004</v>
      </c>
      <c r="G33" s="10">
        <v>0.61846049811609483</v>
      </c>
      <c r="H33" s="9">
        <f t="shared" si="1"/>
        <v>0.94789369714860872</v>
      </c>
      <c r="I33" s="7">
        <f t="shared" si="0"/>
        <v>0.99823512390496383</v>
      </c>
    </row>
    <row r="34" spans="1:9" ht="17">
      <c r="A34" s="3">
        <v>12610</v>
      </c>
      <c r="B34" s="3" t="s">
        <v>33</v>
      </c>
      <c r="C34" s="3" t="s">
        <v>41</v>
      </c>
      <c r="D34" s="3">
        <v>1</v>
      </c>
      <c r="E34" s="3" t="s">
        <v>11</v>
      </c>
      <c r="F34" s="3">
        <v>0.63552018422108214</v>
      </c>
      <c r="G34" s="10">
        <v>0.63810955155561722</v>
      </c>
      <c r="H34" s="9">
        <f t="shared" si="1"/>
        <v>0.99873648581152918</v>
      </c>
      <c r="I34" s="7">
        <f t="shared" si="0"/>
        <v>0.99995931238002167</v>
      </c>
    </row>
    <row r="35" spans="1:9" ht="17">
      <c r="A35" s="3">
        <v>12611</v>
      </c>
      <c r="B35" s="3" t="s">
        <v>33</v>
      </c>
      <c r="C35" s="3" t="s">
        <v>41</v>
      </c>
      <c r="D35" s="3">
        <v>0</v>
      </c>
      <c r="E35" s="3" t="s">
        <v>11</v>
      </c>
      <c r="F35" s="3">
        <v>0.63604724835383653</v>
      </c>
      <c r="G35" s="10">
        <v>0.63866632336722118</v>
      </c>
      <c r="H35" s="9">
        <f t="shared" si="1"/>
        <v>0.99997087082470981</v>
      </c>
      <c r="I35" s="7">
        <f t="shared" si="0"/>
        <v>0.99871329054754443</v>
      </c>
    </row>
    <row r="36" spans="1:9" ht="17">
      <c r="A36" s="3">
        <v>12623</v>
      </c>
      <c r="B36" s="3" t="s">
        <v>33</v>
      </c>
      <c r="C36" s="3" t="s">
        <v>42</v>
      </c>
      <c r="D36" s="3">
        <v>0</v>
      </c>
      <c r="E36" s="3" t="s">
        <v>11</v>
      </c>
      <c r="F36" s="3">
        <v>0.31351278428185758</v>
      </c>
      <c r="G36" s="10">
        <v>0.29795238229968118</v>
      </c>
      <c r="H36" s="9">
        <f t="shared" si="1"/>
        <v>0.99907881598363213</v>
      </c>
      <c r="I36" s="7">
        <f t="shared" si="0"/>
        <v>0.96081800036022014</v>
      </c>
    </row>
    <row r="37" spans="1:9" ht="17">
      <c r="A37" s="3">
        <v>12629</v>
      </c>
      <c r="B37" s="3" t="s">
        <v>33</v>
      </c>
      <c r="C37" s="3" t="s">
        <v>42</v>
      </c>
      <c r="D37" s="3">
        <v>0</v>
      </c>
      <c r="E37" s="3" t="s">
        <v>11</v>
      </c>
      <c r="F37" s="3">
        <v>0.30362698839815022</v>
      </c>
      <c r="G37" s="10">
        <v>0.28750937898895429</v>
      </c>
      <c r="H37" s="9">
        <f t="shared" si="1"/>
        <v>0.97194873191564968</v>
      </c>
      <c r="I37" s="7">
        <f t="shared" si="0"/>
        <v>0.43927810161697983</v>
      </c>
    </row>
    <row r="38" spans="1:9" ht="17">
      <c r="A38" s="3">
        <v>12645</v>
      </c>
      <c r="B38" s="3" t="s">
        <v>33</v>
      </c>
      <c r="C38" s="3" t="s">
        <v>29</v>
      </c>
      <c r="D38" s="3">
        <v>0</v>
      </c>
      <c r="E38" s="3" t="s">
        <v>11</v>
      </c>
      <c r="F38" s="3">
        <v>0.3034686266721322</v>
      </c>
      <c r="G38" s="10">
        <v>0.28734209129168098</v>
      </c>
      <c r="H38" s="9">
        <f t="shared" si="1"/>
        <v>0.59856667763482396</v>
      </c>
      <c r="I38" s="7">
        <f t="shared" si="0"/>
        <v>3.2613711230276801E-2</v>
      </c>
    </row>
    <row r="39" spans="1:9" ht="17">
      <c r="A39" s="3">
        <v>12647</v>
      </c>
      <c r="B39" s="3" t="s">
        <v>33</v>
      </c>
      <c r="C39" s="3" t="s">
        <v>29</v>
      </c>
      <c r="D39" s="3">
        <v>0</v>
      </c>
      <c r="E39" s="3" t="s">
        <v>11</v>
      </c>
      <c r="F39" s="3">
        <v>0.30346612643854459</v>
      </c>
      <c r="G39" s="10">
        <v>0.28733945013380768</v>
      </c>
      <c r="H39" s="9">
        <f t="shared" si="1"/>
        <v>0.30742656380778982</v>
      </c>
      <c r="I39" s="7">
        <f t="shared" si="0"/>
        <v>9.9366438808744413E-3</v>
      </c>
    </row>
    <row r="40" spans="1:9" ht="17">
      <c r="A40" s="3">
        <v>12663</v>
      </c>
      <c r="B40" s="3" t="s">
        <v>33</v>
      </c>
      <c r="C40" s="3" t="s">
        <v>43</v>
      </c>
      <c r="D40" s="3">
        <v>1</v>
      </c>
      <c r="E40" s="3" t="s">
        <v>11</v>
      </c>
      <c r="F40" s="3">
        <v>0.30346608697367861</v>
      </c>
      <c r="G40" s="10">
        <v>0.28733940844452632</v>
      </c>
      <c r="H40" s="9">
        <f t="shared" si="1"/>
        <v>0.29119154514020945</v>
      </c>
      <c r="I40" s="7">
        <f t="shared" si="0"/>
        <v>0.9273951397402721</v>
      </c>
    </row>
    <row r="41" spans="1:9" ht="17">
      <c r="A41" s="3">
        <v>12665</v>
      </c>
      <c r="B41" s="3" t="s">
        <v>33</v>
      </c>
      <c r="C41" s="3" t="s">
        <v>43</v>
      </c>
      <c r="D41" s="3">
        <v>0</v>
      </c>
      <c r="E41" s="3" t="s">
        <v>11</v>
      </c>
      <c r="F41" s="3">
        <v>0.61691954558925244</v>
      </c>
      <c r="G41" s="10">
        <v>0.61846049819675042</v>
      </c>
      <c r="H41" s="9">
        <f t="shared" si="1"/>
        <v>0.94802055999957979</v>
      </c>
      <c r="I41" s="7">
        <f t="shared" si="0"/>
        <v>0.29197036524036685</v>
      </c>
    </row>
    <row r="42" spans="1:9" ht="17">
      <c r="A42" s="3">
        <v>12681</v>
      </c>
      <c r="B42" s="3" t="s">
        <v>33</v>
      </c>
      <c r="C42" s="3" t="s">
        <v>44</v>
      </c>
      <c r="D42" s="3">
        <v>0</v>
      </c>
      <c r="E42" s="3" t="s">
        <v>11</v>
      </c>
      <c r="F42" s="3">
        <v>0.31246217608211602</v>
      </c>
      <c r="G42" s="10">
        <v>0.29684255714880392</v>
      </c>
      <c r="H42" s="9">
        <f t="shared" si="1"/>
        <v>0.49310578125413074</v>
      </c>
      <c r="I42" s="7">
        <f t="shared" si="0"/>
        <v>2.1521630146914817E-2</v>
      </c>
    </row>
    <row r="43" spans="1:9" ht="17">
      <c r="A43" s="3">
        <v>12683</v>
      </c>
      <c r="B43" s="3" t="s">
        <v>33</v>
      </c>
      <c r="C43" s="3" t="s">
        <v>44</v>
      </c>
      <c r="D43" s="3">
        <v>0</v>
      </c>
      <c r="E43" s="3" t="s">
        <v>11</v>
      </c>
      <c r="F43" s="3">
        <v>0.30360994231079919</v>
      </c>
      <c r="G43" s="10">
        <v>0.28749137210830089</v>
      </c>
      <c r="H43" s="9">
        <f t="shared" si="1"/>
        <v>0.29948549538496122</v>
      </c>
      <c r="I43" s="7">
        <f t="shared" si="0"/>
        <v>9.5737477951971812E-3</v>
      </c>
    </row>
    <row r="44" spans="1:9" ht="17">
      <c r="A44" s="3">
        <v>12699</v>
      </c>
      <c r="B44" s="3" t="s">
        <v>33</v>
      </c>
      <c r="C44" s="3" t="s">
        <v>45</v>
      </c>
      <c r="D44" s="3">
        <v>1</v>
      </c>
      <c r="E44" s="3" t="s">
        <v>11</v>
      </c>
      <c r="F44" s="3">
        <v>0.30346835749188422</v>
      </c>
      <c r="G44" s="10">
        <v>0.287341806939237</v>
      </c>
      <c r="H44" s="9">
        <f t="shared" si="1"/>
        <v>0.29093173973263248</v>
      </c>
      <c r="I44" s="7">
        <f t="shared" si="0"/>
        <v>0.92731031569545452</v>
      </c>
    </row>
    <row r="45" spans="1:9" ht="17">
      <c r="A45" s="3">
        <v>12700</v>
      </c>
      <c r="B45" s="3" t="s">
        <v>33</v>
      </c>
      <c r="C45" s="3" t="s">
        <v>45</v>
      </c>
      <c r="D45" s="3">
        <v>1</v>
      </c>
      <c r="E45" s="3" t="s">
        <v>11</v>
      </c>
      <c r="F45" s="3">
        <v>0.61691981949105723</v>
      </c>
      <c r="G45" s="10">
        <v>0.61846078753687916</v>
      </c>
      <c r="H45" s="9">
        <f t="shared" si="1"/>
        <v>0.94795983257262217</v>
      </c>
      <c r="I45" s="7">
        <f t="shared" si="0"/>
        <v>0.99823748276428614</v>
      </c>
    </row>
    <row r="46" spans="1:9" ht="17">
      <c r="A46" s="3">
        <v>12716</v>
      </c>
      <c r="B46" s="3" t="s">
        <v>33</v>
      </c>
      <c r="C46" s="3" t="s">
        <v>46</v>
      </c>
      <c r="D46" s="3">
        <v>1</v>
      </c>
      <c r="E46" s="3" t="s">
        <v>11</v>
      </c>
      <c r="F46" s="3">
        <v>0.63552019221854406</v>
      </c>
      <c r="G46" s="10">
        <v>0.63810956000385155</v>
      </c>
      <c r="H46" s="9">
        <f t="shared" si="1"/>
        <v>0.99873817457156777</v>
      </c>
      <c r="I46" s="7">
        <f t="shared" si="0"/>
        <v>0.999959366827881</v>
      </c>
    </row>
    <row r="47" spans="1:9" ht="17">
      <c r="A47" s="3">
        <v>12718</v>
      </c>
      <c r="B47" s="3" t="s">
        <v>33</v>
      </c>
      <c r="C47" s="3" t="s">
        <v>46</v>
      </c>
      <c r="D47" s="3">
        <v>0</v>
      </c>
      <c r="E47" s="3" t="s">
        <v>11</v>
      </c>
      <c r="F47" s="3">
        <v>0.63604724857381834</v>
      </c>
      <c r="G47" s="10">
        <v>0.63866632359960229</v>
      </c>
      <c r="H47" s="9">
        <f t="shared" si="1"/>
        <v>0.99997090980514758</v>
      </c>
      <c r="I47" s="7">
        <f t="shared" si="0"/>
        <v>0.99871501024966025</v>
      </c>
    </row>
    <row r="48" spans="1:9" ht="17">
      <c r="A48" s="3">
        <v>1927</v>
      </c>
      <c r="B48" s="3" t="s">
        <v>47</v>
      </c>
      <c r="C48" s="3" t="s">
        <v>7</v>
      </c>
      <c r="D48" s="3">
        <v>1</v>
      </c>
      <c r="E48" s="3" t="s">
        <v>11</v>
      </c>
      <c r="F48" s="3">
        <v>0.97684636671853753</v>
      </c>
      <c r="G48" s="10">
        <v>0.99867439588274431</v>
      </c>
      <c r="H48" s="9">
        <f>C1</f>
        <v>0.99867439588274398</v>
      </c>
      <c r="I48" s="7">
        <f t="shared" si="0"/>
        <v>0.9999573103947903</v>
      </c>
    </row>
    <row r="49" spans="1:9" ht="17">
      <c r="A49" s="3">
        <v>1931</v>
      </c>
      <c r="B49" s="3" t="s">
        <v>47</v>
      </c>
      <c r="C49" s="3" t="s">
        <v>7</v>
      </c>
      <c r="D49" s="3">
        <v>0</v>
      </c>
      <c r="E49" s="3" t="s">
        <v>11</v>
      </c>
      <c r="F49" s="3">
        <v>0.64215536713149146</v>
      </c>
      <c r="G49" s="10">
        <v>0.6451187228874754</v>
      </c>
      <c r="H49" s="9">
        <f t="shared" si="1"/>
        <v>0.99996943755879841</v>
      </c>
      <c r="I49" s="7">
        <f t="shared" si="0"/>
        <v>0.99865006309543813</v>
      </c>
    </row>
    <row r="50" spans="1:9" ht="17">
      <c r="A50" s="3">
        <v>1947</v>
      </c>
      <c r="B50" s="3" t="s">
        <v>47</v>
      </c>
      <c r="C50" s="3" t="s">
        <v>48</v>
      </c>
      <c r="D50" s="3">
        <v>0</v>
      </c>
      <c r="E50" s="3" t="s">
        <v>11</v>
      </c>
      <c r="F50" s="3">
        <v>0.31387193846687772</v>
      </c>
      <c r="G50" s="10">
        <v>0.2983317800120503</v>
      </c>
      <c r="H50" s="9">
        <f t="shared" si="1"/>
        <v>0.99903355003943251</v>
      </c>
      <c r="I50" s="7">
        <f t="shared" si="0"/>
        <v>0.95896985269742274</v>
      </c>
    </row>
    <row r="51" spans="1:9" ht="17">
      <c r="A51" s="3">
        <v>1948</v>
      </c>
      <c r="B51" s="3" t="s">
        <v>47</v>
      </c>
      <c r="C51" s="3" t="s">
        <v>48</v>
      </c>
      <c r="D51" s="3">
        <v>1</v>
      </c>
      <c r="E51" s="3" t="s">
        <v>11</v>
      </c>
      <c r="F51" s="3">
        <v>0.30363282763738281</v>
      </c>
      <c r="G51" s="10">
        <v>0.28751554735368229</v>
      </c>
      <c r="H51" s="9">
        <f t="shared" si="1"/>
        <v>0.97062560175319712</v>
      </c>
      <c r="I51" s="7">
        <f t="shared" si="0"/>
        <v>0.9990275988309143</v>
      </c>
    </row>
    <row r="52" spans="1:9" ht="17">
      <c r="A52" s="3">
        <v>1963</v>
      </c>
      <c r="B52" s="3" t="s">
        <v>47</v>
      </c>
      <c r="C52" s="3" t="s">
        <v>49</v>
      </c>
      <c r="D52" s="3">
        <v>0</v>
      </c>
      <c r="E52" s="3" t="s">
        <v>11</v>
      </c>
      <c r="F52" s="3">
        <v>0.61693964929510281</v>
      </c>
      <c r="G52" s="10">
        <v>0.61848173503688164</v>
      </c>
      <c r="H52" s="9">
        <f t="shared" si="1"/>
        <v>0.9993038362990575</v>
      </c>
      <c r="I52" s="7">
        <f t="shared" si="0"/>
        <v>0.97010948531238339</v>
      </c>
    </row>
    <row r="53" spans="1:9" ht="17">
      <c r="A53" s="3">
        <v>1966</v>
      </c>
      <c r="B53" s="3" t="s">
        <v>47</v>
      </c>
      <c r="C53" s="3" t="s">
        <v>49</v>
      </c>
      <c r="D53" s="3">
        <v>1</v>
      </c>
      <c r="E53" s="3" t="s">
        <v>11</v>
      </c>
      <c r="F53" s="3">
        <v>0.31246322521837788</v>
      </c>
      <c r="G53" s="10">
        <v>0.29684366541905188</v>
      </c>
      <c r="H53" s="9">
        <f t="shared" si="1"/>
        <v>0.97860071337884746</v>
      </c>
      <c r="I53" s="7">
        <f t="shared" si="0"/>
        <v>0.99929718797600919</v>
      </c>
    </row>
    <row r="54" spans="1:9" ht="17">
      <c r="A54" s="3">
        <v>1978</v>
      </c>
      <c r="B54" s="3" t="s">
        <v>47</v>
      </c>
      <c r="C54" s="3" t="s">
        <v>50</v>
      </c>
      <c r="D54" s="3">
        <v>1</v>
      </c>
      <c r="E54" s="3" t="s">
        <v>11</v>
      </c>
      <c r="F54" s="3">
        <v>0.61797366255156083</v>
      </c>
      <c r="G54" s="10">
        <v>0.61957402987965948</v>
      </c>
      <c r="H54" s="9">
        <f t="shared" si="1"/>
        <v>0.99949684118526061</v>
      </c>
      <c r="I54" s="7">
        <f t="shared" si="0"/>
        <v>0.99998380923468033</v>
      </c>
    </row>
    <row r="55" spans="1:9" ht="17">
      <c r="A55" s="3">
        <v>1981</v>
      </c>
      <c r="B55" s="3" t="s">
        <v>47</v>
      </c>
      <c r="C55" s="3" t="s">
        <v>50</v>
      </c>
      <c r="D55" s="3">
        <v>1</v>
      </c>
      <c r="E55" s="3" t="s">
        <v>11</v>
      </c>
      <c r="F55" s="3">
        <v>0.63555090157638561</v>
      </c>
      <c r="G55" s="10">
        <v>0.63814200027769319</v>
      </c>
      <c r="H55" s="9">
        <f t="shared" si="1"/>
        <v>0.99998840866972982</v>
      </c>
      <c r="I55" s="7">
        <f t="shared" si="0"/>
        <v>0.99999962718884161</v>
      </c>
    </row>
    <row r="56" spans="1:9" ht="17">
      <c r="A56" s="3">
        <v>1997</v>
      </c>
      <c r="B56" s="3" t="s">
        <v>47</v>
      </c>
      <c r="C56" s="3" t="s">
        <v>51</v>
      </c>
      <c r="D56" s="3">
        <v>1</v>
      </c>
      <c r="E56" s="3" t="s">
        <v>11</v>
      </c>
      <c r="F56" s="3">
        <v>0.63604809323887168</v>
      </c>
      <c r="G56" s="10">
        <v>0.63866721587373487</v>
      </c>
      <c r="H56" s="9">
        <f t="shared" si="1"/>
        <v>0.99999973309617052</v>
      </c>
      <c r="I56" s="7">
        <f t="shared" si="0"/>
        <v>0.99999999141568452</v>
      </c>
    </row>
    <row r="57" spans="1:9" ht="17">
      <c r="A57" s="3">
        <v>1998</v>
      </c>
      <c r="B57" s="3" t="s">
        <v>47</v>
      </c>
      <c r="C57" s="3" t="s">
        <v>51</v>
      </c>
      <c r="D57" s="3">
        <v>1</v>
      </c>
      <c r="E57" s="3" t="s">
        <v>11</v>
      </c>
      <c r="F57" s="3">
        <v>0.63606175721287961</v>
      </c>
      <c r="G57" s="10">
        <v>0.63868165001009392</v>
      </c>
      <c r="H57" s="9">
        <f t="shared" si="1"/>
        <v>0.99999999385429694</v>
      </c>
      <c r="I57" s="7">
        <f t="shared" si="0"/>
        <v>0.99999999980233845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first10模型对比</vt:lpstr>
      <vt:lpstr>first10评估对比</vt:lpstr>
      <vt:lpstr>遗忘模型计算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qushuxian</cp:lastModifiedBy>
  <dcterms:created xsi:type="dcterms:W3CDTF">2021-06-01T07:34:42Z</dcterms:created>
  <dcterms:modified xsi:type="dcterms:W3CDTF">2021-06-10T10:01:44Z</dcterms:modified>
</cp:coreProperties>
</file>