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ropbox\Shared on TrumpExcel\Shared on YT\"/>
    </mc:Choice>
  </mc:AlternateContent>
  <xr:revisionPtr revIDLastSave="0" documentId="13_ncr:1_{639BBF39-D22A-47C2-8A13-2160A589F877}" xr6:coauthVersionLast="45" xr6:coauthVersionMax="45" xr10:uidLastSave="{00000000-0000-0000-0000-000000000000}"/>
  <bookViews>
    <workbookView xWindow="-108" yWindow="-108" windowWidth="23256" windowHeight="12576" xr2:uid="{E05F2913-FEC6-4894-9669-52794A7091F4}"/>
  </bookViews>
  <sheets>
    <sheet name="Ex 1" sheetId="1" r:id="rId1"/>
    <sheet name="Ex 1.1" sheetId="3" r:id="rId2"/>
    <sheet name="Ex 2" sheetId="4" r:id="rId3"/>
    <sheet name="Ex 3" sheetId="8" r:id="rId4"/>
    <sheet name="Ex 4" sheetId="6" r:id="rId5"/>
    <sheet name="Ex 5" sheetId="5" r:id="rId6"/>
    <sheet name="Ex 6" sheetId="7" r:id="rId7"/>
    <sheet name="Ex 7" sheetId="9" r:id="rId8"/>
    <sheet name="Ex 8" sheetId="11" r:id="rId9"/>
    <sheet name="Ex 9" sheetId="13" r:id="rId10"/>
    <sheet name="Ex 10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2" i="9"/>
  <c r="E2" i="14" l="1"/>
  <c r="E3" i="14" l="1"/>
  <c r="E4" i="14"/>
  <c r="I3" i="13"/>
  <c r="H3" i="13"/>
  <c r="G3" i="13"/>
  <c r="I2" i="13" a="1"/>
  <c r="I2" i="13" s="1"/>
  <c r="H2" i="13" a="1"/>
  <c r="H2" i="13" s="1"/>
  <c r="G2" i="13" a="1"/>
  <c r="G2" i="13" s="1"/>
  <c r="B8" i="11"/>
  <c r="G3" i="7"/>
  <c r="H3" i="7"/>
  <c r="I3" i="7"/>
  <c r="F3" i="7"/>
  <c r="G2" i="7"/>
  <c r="H2" i="7"/>
  <c r="I2" i="7"/>
  <c r="F2" i="7"/>
  <c r="B12" i="5" a="1"/>
  <c r="B12" i="5" s="1"/>
  <c r="G2" i="6"/>
  <c r="G2" i="8" a="1"/>
  <c r="G2" i="8" s="1"/>
  <c r="G2" i="4" a="1"/>
  <c r="G2" i="4" s="1"/>
  <c r="G2" i="3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<sst xmlns="http://schemas.openxmlformats.org/spreadsheetml/2006/main" count="250" uniqueCount="47">
  <si>
    <t>Name</t>
  </si>
  <si>
    <t>Department</t>
  </si>
  <si>
    <t>Mark</t>
  </si>
  <si>
    <t>Ned</t>
  </si>
  <si>
    <t>Hans</t>
  </si>
  <si>
    <t>Martha</t>
  </si>
  <si>
    <t>Greg</t>
  </si>
  <si>
    <t>Scott</t>
  </si>
  <si>
    <t>Jenny</t>
  </si>
  <si>
    <t>Donna</t>
  </si>
  <si>
    <t>Stan</t>
  </si>
  <si>
    <t>Amy</t>
  </si>
  <si>
    <t>Pam</t>
  </si>
  <si>
    <t>Michael</t>
  </si>
  <si>
    <t>John</t>
  </si>
  <si>
    <t>Barb</t>
  </si>
  <si>
    <t>Marketing</t>
  </si>
  <si>
    <t>HR</t>
  </si>
  <si>
    <t>Finance</t>
  </si>
  <si>
    <t>Math</t>
  </si>
  <si>
    <t>Physics</t>
  </si>
  <si>
    <t>Chemistry</t>
  </si>
  <si>
    <t>Sam</t>
  </si>
  <si>
    <t>Hire Date</t>
  </si>
  <si>
    <t>Operations</t>
  </si>
  <si>
    <t>Sales</t>
  </si>
  <si>
    <t>Commission</t>
  </si>
  <si>
    <t>Highest Scorer</t>
  </si>
  <si>
    <t>&gt;80</t>
  </si>
  <si>
    <t xml:space="preserve">Company Name </t>
  </si>
  <si>
    <t>Saudi Aramco</t>
  </si>
  <si>
    <t>Microsoft Corporation</t>
  </si>
  <si>
    <t>Alphabet Inc.</t>
  </si>
  <si>
    <t>Amazon Inc.</t>
  </si>
  <si>
    <t>Facebook Inc.</t>
  </si>
  <si>
    <t>Alibaba Group</t>
  </si>
  <si>
    <t>Berkshire Hathaway Inc.</t>
  </si>
  <si>
    <t>Tencent Holding Ltd</t>
  </si>
  <si>
    <t>Visa Inc.</t>
  </si>
  <si>
    <t>Apple</t>
  </si>
  <si>
    <t>Microsoft</t>
  </si>
  <si>
    <t>Amazon</t>
  </si>
  <si>
    <t>Apple Inc.</t>
  </si>
  <si>
    <t>Source: https://fxssi.com/top-10-most-valuable-companies-in-the-world</t>
  </si>
  <si>
    <t>M. Cap</t>
  </si>
  <si>
    <t>Date</t>
  </si>
  <si>
    <t>M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</si>
</sst>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0" fontId="3" fillId="0" borderId="0" xfId="0" applyFont="1"/>
    <xf numFmtId="0" fontId="0" fillId="0" borderId="2" xfId="0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14" fontId="0" fillId="0" borderId="2" xfId="0" applyNumberFormat="1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27ED-C618-4155-A233-75836841A8FC}">
  <dimension ref="A1:G15"/>
  <sheetViews>
    <sheetView showGridLines="0" tabSelected="1" zoomScale="175" zoomScaleNormal="175" workbookViewId="0">
      <selection activeCell="A8" sqref="A8:B8"/>
    </sheetView>
  </sheetViews>
  <sheetFormatPr defaultRowHeight="14.4" x14ac:dyDescent="0.3"/>
  <cols>
    <col min="1" max="1" width="13.33203125" customWidth="1"/>
    <col min="2" max="4" width="13.109375" customWidth="1"/>
    <col min="5" max="5" width="7" customWidth="1"/>
    <col min="6" max="6" width="9.77734375" customWidth="1"/>
    <col min="7" max="7" width="10.44140625" customWidth="1"/>
  </cols>
  <sheetData>
    <row r="1" spans="1:7" x14ac:dyDescent="0.3">
      <c r="A1" s="2" t="s">
        <v>0</v>
      </c>
      <c r="B1" s="2" t="s">
        <v>19</v>
      </c>
      <c r="C1" s="2" t="s">
        <v>20</v>
      </c>
      <c r="D1" s="2" t="s">
        <v>21</v>
      </c>
      <c r="F1" s="5" t="s">
        <v>0</v>
      </c>
      <c r="G1" s="5" t="s">
        <v>19</v>
      </c>
    </row>
    <row r="2" spans="1:7" x14ac:dyDescent="0.3">
      <c r="A2" s="3" t="s">
        <v>2</v>
      </c>
      <c r="B2" s="4">
        <v>87</v>
      </c>
      <c r="C2" s="4">
        <v>91</v>
      </c>
      <c r="D2" s="4">
        <v>66</v>
      </c>
      <c r="F2" s="4" t="s">
        <v>8</v>
      </c>
      <c r="G2" s="4">
        <f>_xlfn.XLOOKUP(F2,A2:A15,B2:B15)</f>
        <v>19</v>
      </c>
    </row>
    <row r="3" spans="1:7" x14ac:dyDescent="0.3">
      <c r="A3" s="3" t="s">
        <v>3</v>
      </c>
      <c r="B3" s="4">
        <v>67</v>
      </c>
      <c r="C3" s="4">
        <v>71</v>
      </c>
      <c r="D3" s="4">
        <v>52</v>
      </c>
    </row>
    <row r="4" spans="1:7" x14ac:dyDescent="0.3">
      <c r="A4" s="3" t="s">
        <v>4</v>
      </c>
      <c r="B4" s="4">
        <v>16</v>
      </c>
      <c r="C4" s="4">
        <v>32</v>
      </c>
      <c r="D4" s="4">
        <v>7</v>
      </c>
      <c r="E4" s="1"/>
    </row>
    <row r="5" spans="1:7" x14ac:dyDescent="0.3">
      <c r="A5" s="3" t="s">
        <v>5</v>
      </c>
      <c r="B5" s="4">
        <v>68</v>
      </c>
      <c r="C5" s="4">
        <v>82</v>
      </c>
      <c r="D5" s="4">
        <v>39</v>
      </c>
    </row>
    <row r="6" spans="1:7" x14ac:dyDescent="0.3">
      <c r="A6" s="3" t="s">
        <v>6</v>
      </c>
      <c r="B6" s="4">
        <v>21</v>
      </c>
      <c r="C6" s="4">
        <v>94</v>
      </c>
      <c r="D6" s="4">
        <v>81</v>
      </c>
    </row>
    <row r="7" spans="1:7" x14ac:dyDescent="0.3">
      <c r="A7" s="3" t="s">
        <v>7</v>
      </c>
      <c r="B7" s="4">
        <v>72</v>
      </c>
      <c r="C7" s="4">
        <v>38</v>
      </c>
      <c r="D7" s="4">
        <v>18</v>
      </c>
    </row>
    <row r="8" spans="1:7" x14ac:dyDescent="0.3">
      <c r="A8" s="3" t="s">
        <v>8</v>
      </c>
      <c r="B8" s="4">
        <v>19</v>
      </c>
      <c r="C8" s="4">
        <v>40</v>
      </c>
      <c r="D8" s="4">
        <v>78</v>
      </c>
    </row>
    <row r="9" spans="1:7" x14ac:dyDescent="0.3">
      <c r="A9" s="3" t="s">
        <v>9</v>
      </c>
      <c r="B9" s="4">
        <v>14</v>
      </c>
      <c r="C9" s="4">
        <v>69</v>
      </c>
      <c r="D9" s="4">
        <v>22</v>
      </c>
    </row>
    <row r="10" spans="1:7" x14ac:dyDescent="0.3">
      <c r="A10" s="3" t="s">
        <v>10</v>
      </c>
      <c r="B10" s="4">
        <v>76</v>
      </c>
      <c r="C10" s="4">
        <v>10</v>
      </c>
      <c r="D10" s="4">
        <v>11</v>
      </c>
    </row>
    <row r="11" spans="1:7" x14ac:dyDescent="0.3">
      <c r="A11" s="3" t="s">
        <v>11</v>
      </c>
      <c r="B11" s="4">
        <v>86</v>
      </c>
      <c r="C11" s="4">
        <v>88</v>
      </c>
      <c r="D11" s="4">
        <v>36</v>
      </c>
    </row>
    <row r="12" spans="1:7" x14ac:dyDescent="0.3">
      <c r="A12" s="3" t="s">
        <v>12</v>
      </c>
      <c r="B12" s="4">
        <v>99</v>
      </c>
      <c r="C12" s="4">
        <v>17</v>
      </c>
      <c r="D12" s="4">
        <v>25</v>
      </c>
    </row>
    <row r="13" spans="1:7" x14ac:dyDescent="0.3">
      <c r="A13" s="3" t="s">
        <v>13</v>
      </c>
      <c r="B13" s="4">
        <v>83</v>
      </c>
      <c r="C13" s="4">
        <v>23</v>
      </c>
      <c r="D13" s="4">
        <v>85</v>
      </c>
    </row>
    <row r="14" spans="1:7" x14ac:dyDescent="0.3">
      <c r="A14" s="3" t="s">
        <v>14</v>
      </c>
      <c r="B14" s="4">
        <v>80</v>
      </c>
      <c r="C14" s="4">
        <v>92</v>
      </c>
      <c r="D14" s="4">
        <v>16</v>
      </c>
    </row>
    <row r="15" spans="1:7" x14ac:dyDescent="0.3">
      <c r="A15" s="3" t="s">
        <v>15</v>
      </c>
      <c r="B15" s="4">
        <v>26</v>
      </c>
      <c r="C15" s="4">
        <v>38</v>
      </c>
      <c r="D15" s="4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BDD1-F89F-4472-85EC-AF7C1493C1E7}">
  <dimension ref="A1:G15"/>
  <sheetViews>
    <sheetView showGridLines="0" zoomScale="160" zoomScaleNormal="160" workbookViewId="0">
      <selection activeCell="D8" sqref="A8:D8"/>
    </sheetView>
  </sheetViews>
  <sheetFormatPr defaultRowHeight="14.4" x14ac:dyDescent="0.3"/>
  <cols>
    <col min="1" max="3" width="13.109375" customWidth="1"/>
    <col min="4" max="4" width="13.33203125" customWidth="1"/>
    <col min="5" max="5" width="7" customWidth="1"/>
    <col min="6" max="6" width="9.77734375" customWidth="1"/>
    <col min="7" max="7" width="11.44140625" customWidth="1"/>
  </cols>
  <sheetData>
    <row r="1" spans="1:7" x14ac:dyDescent="0.3">
      <c r="A1" s="2" t="s">
        <v>19</v>
      </c>
      <c r="B1" s="2" t="s">
        <v>20</v>
      </c>
      <c r="C1" s="2" t="s">
        <v>21</v>
      </c>
      <c r="D1" s="2" t="s">
        <v>0</v>
      </c>
      <c r="F1" s="5" t="s">
        <v>0</v>
      </c>
      <c r="G1" s="5" t="s">
        <v>19</v>
      </c>
    </row>
    <row r="2" spans="1:7" x14ac:dyDescent="0.3">
      <c r="A2" s="4">
        <v>87</v>
      </c>
      <c r="B2" s="4">
        <v>91</v>
      </c>
      <c r="C2" s="4">
        <v>66</v>
      </c>
      <c r="D2" s="3" t="s">
        <v>2</v>
      </c>
      <c r="F2" s="4" t="s">
        <v>8</v>
      </c>
      <c r="G2" s="4">
        <f>_xlfn.XLOOKUP(F2,D2:D15,A2:A15)</f>
        <v>19</v>
      </c>
    </row>
    <row r="3" spans="1:7" x14ac:dyDescent="0.3">
      <c r="A3" s="4">
        <v>67</v>
      </c>
      <c r="B3" s="4">
        <v>71</v>
      </c>
      <c r="C3" s="4">
        <v>52</v>
      </c>
      <c r="D3" s="3" t="s">
        <v>3</v>
      </c>
    </row>
    <row r="4" spans="1:7" x14ac:dyDescent="0.3">
      <c r="A4" s="4">
        <v>16</v>
      </c>
      <c r="B4" s="4">
        <v>32</v>
      </c>
      <c r="C4" s="4">
        <v>7</v>
      </c>
      <c r="D4" s="3" t="s">
        <v>4</v>
      </c>
      <c r="E4" s="1"/>
    </row>
    <row r="5" spans="1:7" x14ac:dyDescent="0.3">
      <c r="A5" s="4">
        <v>68</v>
      </c>
      <c r="B5" s="4">
        <v>82</v>
      </c>
      <c r="C5" s="4">
        <v>39</v>
      </c>
      <c r="D5" s="3" t="s">
        <v>5</v>
      </c>
    </row>
    <row r="6" spans="1:7" x14ac:dyDescent="0.3">
      <c r="A6" s="4">
        <v>21</v>
      </c>
      <c r="B6" s="4">
        <v>94</v>
      </c>
      <c r="C6" s="4">
        <v>81</v>
      </c>
      <c r="D6" s="3" t="s">
        <v>6</v>
      </c>
    </row>
    <row r="7" spans="1:7" x14ac:dyDescent="0.3">
      <c r="A7" s="4">
        <v>72</v>
      </c>
      <c r="B7" s="4">
        <v>38</v>
      </c>
      <c r="C7" s="4">
        <v>18</v>
      </c>
      <c r="D7" s="3" t="s">
        <v>7</v>
      </c>
    </row>
    <row r="8" spans="1:7" x14ac:dyDescent="0.3">
      <c r="A8" s="4">
        <v>19</v>
      </c>
      <c r="B8" s="4">
        <v>40</v>
      </c>
      <c r="C8" s="4">
        <v>78</v>
      </c>
      <c r="D8" s="3" t="s">
        <v>8</v>
      </c>
    </row>
    <row r="9" spans="1:7" x14ac:dyDescent="0.3">
      <c r="A9" s="4">
        <v>14</v>
      </c>
      <c r="B9" s="4">
        <v>69</v>
      </c>
      <c r="C9" s="4">
        <v>22</v>
      </c>
      <c r="D9" s="3" t="s">
        <v>9</v>
      </c>
    </row>
    <row r="10" spans="1:7" x14ac:dyDescent="0.3">
      <c r="A10" s="4">
        <v>76</v>
      </c>
      <c r="B10" s="4">
        <v>10</v>
      </c>
      <c r="C10" s="4">
        <v>11</v>
      </c>
      <c r="D10" s="3" t="s">
        <v>10</v>
      </c>
    </row>
    <row r="11" spans="1:7" x14ac:dyDescent="0.3">
      <c r="A11" s="4">
        <v>86</v>
      </c>
      <c r="B11" s="4">
        <v>88</v>
      </c>
      <c r="C11" s="4">
        <v>36</v>
      </c>
      <c r="D11" s="3" t="s">
        <v>11</v>
      </c>
    </row>
    <row r="12" spans="1:7" x14ac:dyDescent="0.3">
      <c r="A12" s="4">
        <v>99</v>
      </c>
      <c r="B12" s="4">
        <v>17</v>
      </c>
      <c r="C12" s="4">
        <v>25</v>
      </c>
      <c r="D12" s="3" t="s">
        <v>12</v>
      </c>
    </row>
    <row r="13" spans="1:7" x14ac:dyDescent="0.3">
      <c r="A13" s="4">
        <v>83</v>
      </c>
      <c r="B13" s="4">
        <v>23</v>
      </c>
      <c r="C13" s="4">
        <v>85</v>
      </c>
      <c r="D13" s="3" t="s">
        <v>13</v>
      </c>
    </row>
    <row r="14" spans="1:7" x14ac:dyDescent="0.3">
      <c r="A14" s="4">
        <v>80</v>
      </c>
      <c r="B14" s="4">
        <v>92</v>
      </c>
      <c r="C14" s="4">
        <v>16</v>
      </c>
      <c r="D14" s="3" t="s">
        <v>14</v>
      </c>
    </row>
    <row r="15" spans="1:7" x14ac:dyDescent="0.3">
      <c r="A15" s="4">
        <v>26</v>
      </c>
      <c r="B15" s="4">
        <v>38</v>
      </c>
      <c r="C15" s="4">
        <v>99</v>
      </c>
      <c r="D15" s="3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9DCE-47BB-47FB-B4FB-5AB2B3E83039}">
  <dimension ref="A1:I15"/>
  <sheetViews>
    <sheetView showGridLines="0" zoomScale="175" zoomScaleNormal="175" workbookViewId="0">
      <selection activeCell="G2" sqref="G2"/>
    </sheetView>
  </sheetViews>
  <sheetFormatPr defaultRowHeight="14.4" x14ac:dyDescent="0.3"/>
  <cols>
    <col min="1" max="1" width="13.33203125" customWidth="1"/>
    <col min="2" max="4" width="13.109375" customWidth="1"/>
    <col min="5" max="5" width="4.88671875" customWidth="1"/>
    <col min="6" max="6" width="9.77734375" customWidth="1"/>
    <col min="7" max="9" width="11.44140625" customWidth="1"/>
  </cols>
  <sheetData>
    <row r="1" spans="1:9" x14ac:dyDescent="0.3">
      <c r="A1" s="2" t="s">
        <v>0</v>
      </c>
      <c r="B1" s="2" t="s">
        <v>19</v>
      </c>
      <c r="C1" s="2" t="s">
        <v>20</v>
      </c>
      <c r="D1" s="2" t="s">
        <v>21</v>
      </c>
      <c r="F1" s="5" t="s">
        <v>0</v>
      </c>
      <c r="G1" s="5" t="s">
        <v>19</v>
      </c>
      <c r="H1" s="5" t="s">
        <v>20</v>
      </c>
      <c r="I1" s="5" t="s">
        <v>21</v>
      </c>
    </row>
    <row r="2" spans="1:9" x14ac:dyDescent="0.3">
      <c r="A2" s="3" t="s">
        <v>2</v>
      </c>
      <c r="B2" s="4">
        <v>87</v>
      </c>
      <c r="C2" s="4">
        <v>91</v>
      </c>
      <c r="D2" s="4">
        <v>66</v>
      </c>
      <c r="F2" s="4" t="s">
        <v>6</v>
      </c>
      <c r="G2" s="4" cm="1">
        <f t="array" ref="G2:I2">_xlfn.XLOOKUP(F2,A2:A15,B2:D15)</f>
        <v>21</v>
      </c>
      <c r="H2" s="4">
        <v>94</v>
      </c>
      <c r="I2" s="4">
        <v>81</v>
      </c>
    </row>
    <row r="3" spans="1:9" x14ac:dyDescent="0.3">
      <c r="A3" s="3" t="s">
        <v>3</v>
      </c>
      <c r="B3" s="4">
        <v>67</v>
      </c>
      <c r="C3" s="4">
        <v>71</v>
      </c>
      <c r="D3" s="4">
        <v>52</v>
      </c>
    </row>
    <row r="4" spans="1:9" x14ac:dyDescent="0.3">
      <c r="A4" s="3" t="s">
        <v>4</v>
      </c>
      <c r="B4" s="4">
        <v>16</v>
      </c>
      <c r="C4" s="4">
        <v>32</v>
      </c>
      <c r="D4" s="4">
        <v>7</v>
      </c>
      <c r="E4" s="1"/>
    </row>
    <row r="5" spans="1:9" x14ac:dyDescent="0.3">
      <c r="A5" s="3" t="s">
        <v>5</v>
      </c>
      <c r="B5" s="4">
        <v>68</v>
      </c>
      <c r="C5" s="4">
        <v>82</v>
      </c>
      <c r="D5" s="4">
        <v>39</v>
      </c>
    </row>
    <row r="6" spans="1:9" x14ac:dyDescent="0.3">
      <c r="A6" s="3" t="s">
        <v>6</v>
      </c>
      <c r="B6" s="4">
        <v>21</v>
      </c>
      <c r="C6" s="4">
        <v>94</v>
      </c>
      <c r="D6" s="4">
        <v>81</v>
      </c>
    </row>
    <row r="7" spans="1:9" x14ac:dyDescent="0.3">
      <c r="A7" s="3" t="s">
        <v>7</v>
      </c>
      <c r="B7" s="4">
        <v>72</v>
      </c>
      <c r="C7" s="4">
        <v>38</v>
      </c>
      <c r="D7" s="4">
        <v>18</v>
      </c>
    </row>
    <row r="8" spans="1:9" x14ac:dyDescent="0.3">
      <c r="A8" s="3" t="s">
        <v>8</v>
      </c>
      <c r="B8" s="4">
        <v>19</v>
      </c>
      <c r="C8" s="4">
        <v>40</v>
      </c>
      <c r="D8" s="4">
        <v>78</v>
      </c>
    </row>
    <row r="9" spans="1:9" x14ac:dyDescent="0.3">
      <c r="A9" s="3" t="s">
        <v>9</v>
      </c>
      <c r="B9" s="4">
        <v>14</v>
      </c>
      <c r="C9" s="4">
        <v>69</v>
      </c>
      <c r="D9" s="4">
        <v>22</v>
      </c>
    </row>
    <row r="10" spans="1:9" x14ac:dyDescent="0.3">
      <c r="A10" s="3" t="s">
        <v>10</v>
      </c>
      <c r="B10" s="4">
        <v>76</v>
      </c>
      <c r="C10" s="4">
        <v>10</v>
      </c>
      <c r="D10" s="4">
        <v>11</v>
      </c>
    </row>
    <row r="11" spans="1:9" x14ac:dyDescent="0.3">
      <c r="A11" s="3" t="s">
        <v>11</v>
      </c>
      <c r="B11" s="4">
        <v>86</v>
      </c>
      <c r="C11" s="4">
        <v>88</v>
      </c>
      <c r="D11" s="4">
        <v>36</v>
      </c>
    </row>
    <row r="12" spans="1:9" x14ac:dyDescent="0.3">
      <c r="A12" s="3" t="s">
        <v>12</v>
      </c>
      <c r="B12" s="4">
        <v>99</v>
      </c>
      <c r="C12" s="4">
        <v>17</v>
      </c>
      <c r="D12" s="4">
        <v>25</v>
      </c>
    </row>
    <row r="13" spans="1:9" x14ac:dyDescent="0.3">
      <c r="A13" s="3" t="s">
        <v>13</v>
      </c>
      <c r="B13" s="4">
        <v>83</v>
      </c>
      <c r="C13" s="4">
        <v>23</v>
      </c>
      <c r="D13" s="4">
        <v>85</v>
      </c>
    </row>
    <row r="14" spans="1:9" x14ac:dyDescent="0.3">
      <c r="A14" s="3" t="s">
        <v>14</v>
      </c>
      <c r="B14" s="4">
        <v>80</v>
      </c>
      <c r="C14" s="4">
        <v>92</v>
      </c>
      <c r="D14" s="4">
        <v>16</v>
      </c>
    </row>
    <row r="15" spans="1:9" x14ac:dyDescent="0.3">
      <c r="A15" s="3" t="s">
        <v>15</v>
      </c>
      <c r="B15" s="4">
        <v>26</v>
      </c>
      <c r="C15" s="4">
        <v>38</v>
      </c>
      <c r="D15" s="4">
        <v>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4D7-D1CC-4542-80D3-4E5DD905616C}">
  <dimension ref="A1:G15"/>
  <sheetViews>
    <sheetView showGridLines="0" zoomScale="175" zoomScaleNormal="175" workbookViewId="0">
      <selection activeCell="C6" sqref="C6"/>
    </sheetView>
  </sheetViews>
  <sheetFormatPr defaultRowHeight="14.4" x14ac:dyDescent="0.3"/>
  <cols>
    <col min="1" max="1" width="13.33203125" customWidth="1"/>
    <col min="2" max="4" width="13.109375" customWidth="1"/>
    <col min="5" max="5" width="7" customWidth="1"/>
    <col min="6" max="6" width="9.77734375" customWidth="1"/>
    <col min="7" max="7" width="11.44140625" customWidth="1"/>
  </cols>
  <sheetData>
    <row r="1" spans="1:7" x14ac:dyDescent="0.3">
      <c r="A1" s="2" t="s">
        <v>0</v>
      </c>
      <c r="B1" s="2" t="s">
        <v>19</v>
      </c>
      <c r="C1" s="2" t="s">
        <v>20</v>
      </c>
      <c r="D1" s="2" t="s">
        <v>21</v>
      </c>
      <c r="F1" s="5" t="s">
        <v>0</v>
      </c>
      <c r="G1" s="5" t="s">
        <v>20</v>
      </c>
    </row>
    <row r="2" spans="1:7" x14ac:dyDescent="0.3">
      <c r="A2" s="3" t="s">
        <v>2</v>
      </c>
      <c r="B2" s="4">
        <v>87</v>
      </c>
      <c r="C2" s="4">
        <v>91</v>
      </c>
      <c r="D2" s="4">
        <v>66</v>
      </c>
      <c r="F2" s="4" t="s">
        <v>6</v>
      </c>
      <c r="G2" s="4" cm="1">
        <f t="array" ref="G2">_xlfn.XLOOKUP(G1,B1:D1,_xlfn.XLOOKUP(F2,A2:A15,B2:D15))</f>
        <v>94</v>
      </c>
    </row>
    <row r="3" spans="1:7" x14ac:dyDescent="0.3">
      <c r="A3" s="3" t="s">
        <v>3</v>
      </c>
      <c r="B3" s="4">
        <v>67</v>
      </c>
      <c r="C3" s="4">
        <v>71</v>
      </c>
      <c r="D3" s="4">
        <v>52</v>
      </c>
    </row>
    <row r="4" spans="1:7" x14ac:dyDescent="0.3">
      <c r="A4" s="3" t="s">
        <v>4</v>
      </c>
      <c r="B4" s="4">
        <v>16</v>
      </c>
      <c r="C4" s="4">
        <v>32</v>
      </c>
      <c r="D4" s="4">
        <v>7</v>
      </c>
      <c r="E4" s="1"/>
    </row>
    <row r="5" spans="1:7" x14ac:dyDescent="0.3">
      <c r="A5" s="3" t="s">
        <v>5</v>
      </c>
      <c r="B5" s="4">
        <v>68</v>
      </c>
      <c r="C5" s="4">
        <v>82</v>
      </c>
      <c r="D5" s="4">
        <v>39</v>
      </c>
    </row>
    <row r="6" spans="1:7" x14ac:dyDescent="0.3">
      <c r="A6" s="3" t="s">
        <v>6</v>
      </c>
      <c r="B6" s="4">
        <v>21</v>
      </c>
      <c r="C6" s="4">
        <v>94</v>
      </c>
      <c r="D6" s="4">
        <v>81</v>
      </c>
    </row>
    <row r="7" spans="1:7" x14ac:dyDescent="0.3">
      <c r="A7" s="3" t="s">
        <v>7</v>
      </c>
      <c r="B7" s="4">
        <v>72</v>
      </c>
      <c r="C7" s="4">
        <v>38</v>
      </c>
      <c r="D7" s="4">
        <v>18</v>
      </c>
    </row>
    <row r="8" spans="1:7" x14ac:dyDescent="0.3">
      <c r="A8" s="3" t="s">
        <v>8</v>
      </c>
      <c r="B8" s="4">
        <v>19</v>
      </c>
      <c r="C8" s="4">
        <v>40</v>
      </c>
      <c r="D8" s="4">
        <v>78</v>
      </c>
    </row>
    <row r="9" spans="1:7" x14ac:dyDescent="0.3">
      <c r="A9" s="3" t="s">
        <v>9</v>
      </c>
      <c r="B9" s="4">
        <v>14</v>
      </c>
      <c r="C9" s="4">
        <v>69</v>
      </c>
      <c r="D9" s="4">
        <v>22</v>
      </c>
    </row>
    <row r="10" spans="1:7" x14ac:dyDescent="0.3">
      <c r="A10" s="3" t="s">
        <v>10</v>
      </c>
      <c r="B10" s="4">
        <v>76</v>
      </c>
      <c r="C10" s="4">
        <v>10</v>
      </c>
      <c r="D10" s="4">
        <v>11</v>
      </c>
    </row>
    <row r="11" spans="1:7" x14ac:dyDescent="0.3">
      <c r="A11" s="3" t="s">
        <v>11</v>
      </c>
      <c r="B11" s="4">
        <v>86</v>
      </c>
      <c r="C11" s="4">
        <v>88</v>
      </c>
      <c r="D11" s="4">
        <v>36</v>
      </c>
    </row>
    <row r="12" spans="1:7" x14ac:dyDescent="0.3">
      <c r="A12" s="3" t="s">
        <v>12</v>
      </c>
      <c r="B12" s="4">
        <v>99</v>
      </c>
      <c r="C12" s="4">
        <v>17</v>
      </c>
      <c r="D12" s="4">
        <v>25</v>
      </c>
    </row>
    <row r="13" spans="1:7" x14ac:dyDescent="0.3">
      <c r="A13" s="3" t="s">
        <v>13</v>
      </c>
      <c r="B13" s="4">
        <v>83</v>
      </c>
      <c r="C13" s="4">
        <v>23</v>
      </c>
      <c r="D13" s="4">
        <v>85</v>
      </c>
    </row>
    <row r="14" spans="1:7" x14ac:dyDescent="0.3">
      <c r="A14" s="3" t="s">
        <v>14</v>
      </c>
      <c r="B14" s="4">
        <v>80</v>
      </c>
      <c r="C14" s="4">
        <v>92</v>
      </c>
      <c r="D14" s="4">
        <v>16</v>
      </c>
    </row>
    <row r="15" spans="1:7" x14ac:dyDescent="0.3">
      <c r="A15" s="3" t="s">
        <v>15</v>
      </c>
      <c r="B15" s="4">
        <v>26</v>
      </c>
      <c r="C15" s="4">
        <v>38</v>
      </c>
      <c r="D15" s="4">
        <v>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3823-0227-4918-A1D9-1183A6C8CBAF}">
  <dimension ref="A1:G15"/>
  <sheetViews>
    <sheetView showGridLines="0" zoomScale="175" zoomScaleNormal="175" workbookViewId="0">
      <selection activeCell="G3" sqref="G3"/>
    </sheetView>
  </sheetViews>
  <sheetFormatPr defaultRowHeight="14.4" x14ac:dyDescent="0.3"/>
  <cols>
    <col min="1" max="1" width="13.33203125" customWidth="1"/>
    <col min="2" max="4" width="13.109375" customWidth="1"/>
    <col min="5" max="5" width="7" customWidth="1"/>
    <col min="6" max="6" width="9.77734375" customWidth="1"/>
    <col min="7" max="7" width="14.44140625" customWidth="1"/>
    <col min="8" max="9" width="11.44140625" customWidth="1"/>
  </cols>
  <sheetData>
    <row r="1" spans="1:7" x14ac:dyDescent="0.3">
      <c r="A1" s="2" t="s">
        <v>0</v>
      </c>
      <c r="B1" s="2" t="s">
        <v>19</v>
      </c>
      <c r="C1" s="2" t="s">
        <v>20</v>
      </c>
      <c r="D1" s="2" t="s">
        <v>21</v>
      </c>
      <c r="F1" s="5" t="s">
        <v>0</v>
      </c>
      <c r="G1" s="5" t="s">
        <v>19</v>
      </c>
    </row>
    <row r="2" spans="1:7" x14ac:dyDescent="0.3">
      <c r="A2" s="3" t="s">
        <v>2</v>
      </c>
      <c r="B2" s="4">
        <v>87</v>
      </c>
      <c r="C2" s="4">
        <v>91</v>
      </c>
      <c r="D2" s="4">
        <v>66</v>
      </c>
      <c r="F2" s="4" t="s">
        <v>22</v>
      </c>
      <c r="G2" s="4" t="str">
        <f>_xlfn.XLOOKUP(F2,A2:A15,B2:B15,"Did Not Appear")</f>
        <v>Did Not Appear</v>
      </c>
    </row>
    <row r="3" spans="1:7" x14ac:dyDescent="0.3">
      <c r="A3" s="3" t="s">
        <v>3</v>
      </c>
      <c r="B3" s="4">
        <v>67</v>
      </c>
      <c r="C3" s="4">
        <v>71</v>
      </c>
      <c r="D3" s="4">
        <v>52</v>
      </c>
    </row>
    <row r="4" spans="1:7" x14ac:dyDescent="0.3">
      <c r="A4" s="3" t="s">
        <v>4</v>
      </c>
      <c r="B4" s="4">
        <v>16</v>
      </c>
      <c r="C4" s="4">
        <v>32</v>
      </c>
      <c r="D4" s="4">
        <v>7</v>
      </c>
      <c r="E4" s="1"/>
    </row>
    <row r="5" spans="1:7" x14ac:dyDescent="0.3">
      <c r="A5" s="3" t="s">
        <v>5</v>
      </c>
      <c r="B5" s="4">
        <v>68</v>
      </c>
      <c r="C5" s="4">
        <v>82</v>
      </c>
      <c r="D5" s="4">
        <v>39</v>
      </c>
    </row>
    <row r="6" spans="1:7" x14ac:dyDescent="0.3">
      <c r="A6" s="3" t="s">
        <v>6</v>
      </c>
      <c r="B6" s="4">
        <v>21</v>
      </c>
      <c r="C6" s="4">
        <v>94</v>
      </c>
      <c r="D6" s="4">
        <v>81</v>
      </c>
    </row>
    <row r="7" spans="1:7" x14ac:dyDescent="0.3">
      <c r="A7" s="3" t="s">
        <v>7</v>
      </c>
      <c r="B7" s="4">
        <v>72</v>
      </c>
      <c r="C7" s="4">
        <v>38</v>
      </c>
      <c r="D7" s="4">
        <v>18</v>
      </c>
    </row>
    <row r="8" spans="1:7" x14ac:dyDescent="0.3">
      <c r="A8" s="3" t="s">
        <v>8</v>
      </c>
      <c r="B8" s="4">
        <v>19</v>
      </c>
      <c r="C8" s="4">
        <v>40</v>
      </c>
      <c r="D8" s="4">
        <v>78</v>
      </c>
    </row>
    <row r="9" spans="1:7" x14ac:dyDescent="0.3">
      <c r="A9" s="3" t="s">
        <v>9</v>
      </c>
      <c r="B9" s="4">
        <v>14</v>
      </c>
      <c r="C9" s="4">
        <v>69</v>
      </c>
      <c r="D9" s="4">
        <v>22</v>
      </c>
    </row>
    <row r="10" spans="1:7" x14ac:dyDescent="0.3">
      <c r="A10" s="3" t="s">
        <v>10</v>
      </c>
      <c r="B10" s="4">
        <v>76</v>
      </c>
      <c r="C10" s="4">
        <v>10</v>
      </c>
      <c r="D10" s="4">
        <v>11</v>
      </c>
    </row>
    <row r="11" spans="1:7" x14ac:dyDescent="0.3">
      <c r="A11" s="3" t="s">
        <v>11</v>
      </c>
      <c r="B11" s="4">
        <v>86</v>
      </c>
      <c r="C11" s="4">
        <v>88</v>
      </c>
      <c r="D11" s="4">
        <v>36</v>
      </c>
    </row>
    <row r="12" spans="1:7" x14ac:dyDescent="0.3">
      <c r="A12" s="3" t="s">
        <v>12</v>
      </c>
      <c r="B12" s="4">
        <v>99</v>
      </c>
      <c r="C12" s="4">
        <v>17</v>
      </c>
      <c r="D12" s="4">
        <v>25</v>
      </c>
    </row>
    <row r="13" spans="1:7" x14ac:dyDescent="0.3">
      <c r="A13" s="3" t="s">
        <v>13</v>
      </c>
      <c r="B13" s="4">
        <v>83</v>
      </c>
      <c r="C13" s="4">
        <v>23</v>
      </c>
      <c r="D13" s="4">
        <v>85</v>
      </c>
    </row>
    <row r="14" spans="1:7" x14ac:dyDescent="0.3">
      <c r="A14" s="3" t="s">
        <v>14</v>
      </c>
      <c r="B14" s="4">
        <v>80</v>
      </c>
      <c r="C14" s="4">
        <v>92</v>
      </c>
      <c r="D14" s="4">
        <v>16</v>
      </c>
    </row>
    <row r="15" spans="1:7" x14ac:dyDescent="0.3">
      <c r="A15" s="3" t="s">
        <v>15</v>
      </c>
      <c r="B15" s="4">
        <v>26</v>
      </c>
      <c r="C15" s="4">
        <v>38</v>
      </c>
      <c r="D15" s="4">
        <v>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5D1D-C163-4AB4-A4DE-961EBFBAA791}">
  <dimension ref="A1:I12"/>
  <sheetViews>
    <sheetView showGridLines="0" zoomScale="190" zoomScaleNormal="190" workbookViewId="0">
      <selection activeCell="F5" sqref="F5:G5"/>
    </sheetView>
  </sheetViews>
  <sheetFormatPr defaultRowHeight="14.4" x14ac:dyDescent="0.3"/>
  <cols>
    <col min="1" max="1" width="13.33203125" customWidth="1"/>
    <col min="2" max="4" width="13.109375" customWidth="1"/>
    <col min="5" max="5" width="3.109375" customWidth="1"/>
    <col min="6" max="6" width="9.77734375" customWidth="1"/>
    <col min="7" max="9" width="11.44140625" customWidth="1"/>
  </cols>
  <sheetData>
    <row r="1" spans="1:9" x14ac:dyDescent="0.3">
      <c r="A1" s="2" t="s">
        <v>0</v>
      </c>
      <c r="B1" s="2" t="s">
        <v>19</v>
      </c>
      <c r="C1" s="2" t="s">
        <v>20</v>
      </c>
      <c r="D1" s="2" t="s">
        <v>21</v>
      </c>
      <c r="F1" s="2" t="s">
        <v>0</v>
      </c>
      <c r="G1" s="2" t="s">
        <v>19</v>
      </c>
      <c r="H1" s="2" t="s">
        <v>20</v>
      </c>
      <c r="I1" s="2" t="s">
        <v>21</v>
      </c>
    </row>
    <row r="2" spans="1:9" x14ac:dyDescent="0.3">
      <c r="A2" s="3" t="s">
        <v>2</v>
      </c>
      <c r="B2" s="4">
        <v>87</v>
      </c>
      <c r="C2" s="4">
        <v>91</v>
      </c>
      <c r="D2" s="4">
        <v>66</v>
      </c>
      <c r="F2" s="3" t="s">
        <v>8</v>
      </c>
      <c r="G2" s="4">
        <v>19</v>
      </c>
      <c r="H2" s="4">
        <v>40</v>
      </c>
      <c r="I2" s="4">
        <v>78</v>
      </c>
    </row>
    <row r="3" spans="1:9" x14ac:dyDescent="0.3">
      <c r="A3" s="3" t="s">
        <v>3</v>
      </c>
      <c r="B3" s="4">
        <v>67</v>
      </c>
      <c r="C3" s="4">
        <v>71</v>
      </c>
      <c r="D3" s="4">
        <v>52</v>
      </c>
      <c r="F3" s="3" t="s">
        <v>9</v>
      </c>
      <c r="G3" s="4">
        <v>14</v>
      </c>
      <c r="H3" s="4">
        <v>69</v>
      </c>
      <c r="I3" s="4">
        <v>22</v>
      </c>
    </row>
    <row r="4" spans="1:9" x14ac:dyDescent="0.3">
      <c r="A4" s="3" t="s">
        <v>4</v>
      </c>
      <c r="B4" s="4">
        <v>16</v>
      </c>
      <c r="C4" s="4">
        <v>32</v>
      </c>
      <c r="D4" s="4">
        <v>7</v>
      </c>
      <c r="E4" s="1"/>
      <c r="F4" s="3" t="s">
        <v>10</v>
      </c>
      <c r="G4" s="4">
        <v>76</v>
      </c>
      <c r="H4" s="4">
        <v>10</v>
      </c>
      <c r="I4" s="4">
        <v>11</v>
      </c>
    </row>
    <row r="5" spans="1:9" x14ac:dyDescent="0.3">
      <c r="A5" s="3" t="s">
        <v>5</v>
      </c>
      <c r="B5" s="4">
        <v>68</v>
      </c>
      <c r="C5" s="4">
        <v>82</v>
      </c>
      <c r="D5" s="4">
        <v>39</v>
      </c>
      <c r="F5" s="3" t="s">
        <v>11</v>
      </c>
      <c r="G5" s="4">
        <v>86</v>
      </c>
      <c r="H5" s="4">
        <v>88</v>
      </c>
      <c r="I5" s="4">
        <v>36</v>
      </c>
    </row>
    <row r="6" spans="1:9" x14ac:dyDescent="0.3">
      <c r="A6" s="3" t="s">
        <v>6</v>
      </c>
      <c r="B6" s="4">
        <v>21</v>
      </c>
      <c r="C6" s="4">
        <v>94</v>
      </c>
      <c r="D6" s="4">
        <v>81</v>
      </c>
      <c r="F6" s="3" t="s">
        <v>12</v>
      </c>
      <c r="G6" s="4">
        <v>99</v>
      </c>
      <c r="H6" s="4">
        <v>17</v>
      </c>
      <c r="I6" s="4">
        <v>25</v>
      </c>
    </row>
    <row r="7" spans="1:9" x14ac:dyDescent="0.3">
      <c r="A7" s="3" t="s">
        <v>7</v>
      </c>
      <c r="B7" s="4">
        <v>72</v>
      </c>
      <c r="C7" s="4">
        <v>38</v>
      </c>
      <c r="D7" s="4">
        <v>18</v>
      </c>
      <c r="F7" s="3" t="s">
        <v>13</v>
      </c>
      <c r="G7" s="4">
        <v>83</v>
      </c>
      <c r="H7" s="4">
        <v>23</v>
      </c>
      <c r="I7" s="4">
        <v>85</v>
      </c>
    </row>
    <row r="8" spans="1:9" x14ac:dyDescent="0.3">
      <c r="A8" s="3" t="s">
        <v>14</v>
      </c>
      <c r="B8" s="4">
        <v>80</v>
      </c>
      <c r="C8" s="4">
        <v>92</v>
      </c>
      <c r="D8" s="4">
        <v>16</v>
      </c>
      <c r="E8" s="7"/>
      <c r="F8" s="3" t="s">
        <v>15</v>
      </c>
      <c r="G8" s="4">
        <v>26</v>
      </c>
      <c r="H8" s="4">
        <v>38</v>
      </c>
      <c r="I8" s="4">
        <v>99</v>
      </c>
    </row>
    <row r="9" spans="1:9" x14ac:dyDescent="0.3">
      <c r="F9" s="6"/>
      <c r="G9" s="6"/>
      <c r="H9" s="6"/>
    </row>
    <row r="11" spans="1:9" x14ac:dyDescent="0.3">
      <c r="A11" s="5" t="s">
        <v>0</v>
      </c>
      <c r="B11" s="5" t="s">
        <v>19</v>
      </c>
    </row>
    <row r="12" spans="1:9" x14ac:dyDescent="0.3">
      <c r="A12" s="4" t="s">
        <v>11</v>
      </c>
      <c r="B12" s="4" cm="1">
        <f t="array" ref="B12">_xlfn.XLOOKUP(A12,A2:A8,B2:B8,_xlfn.XLOOKUP(A12,F2:F8,G2:G8))</f>
        <v>86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165E-7999-4068-ABD3-54B359A5A538}">
  <dimension ref="A1:I15"/>
  <sheetViews>
    <sheetView showGridLines="0" zoomScale="175" zoomScaleNormal="175" workbookViewId="0">
      <selection activeCell="F3" sqref="F3"/>
    </sheetView>
  </sheetViews>
  <sheetFormatPr defaultRowHeight="14.4" x14ac:dyDescent="0.3"/>
  <cols>
    <col min="1" max="1" width="13.33203125" customWidth="1"/>
    <col min="2" max="2" width="13.21875" customWidth="1"/>
    <col min="3" max="3" width="16.109375" style="1" customWidth="1"/>
    <col min="4" max="4" width="5.6640625" customWidth="1"/>
    <col min="5" max="5" width="6.5546875" customWidth="1"/>
    <col min="6" max="9" width="11" customWidth="1"/>
  </cols>
  <sheetData>
    <row r="1" spans="1:9" x14ac:dyDescent="0.3">
      <c r="A1" s="2" t="s">
        <v>0</v>
      </c>
      <c r="B1" s="2" t="s">
        <v>1</v>
      </c>
      <c r="C1" s="2" t="s">
        <v>23</v>
      </c>
      <c r="E1" s="12"/>
      <c r="F1" s="13" t="s">
        <v>24</v>
      </c>
      <c r="G1" s="13" t="s">
        <v>18</v>
      </c>
      <c r="H1" s="13" t="s">
        <v>17</v>
      </c>
      <c r="I1" s="13" t="s">
        <v>16</v>
      </c>
    </row>
    <row r="2" spans="1:9" x14ac:dyDescent="0.3">
      <c r="A2" s="3" t="s">
        <v>7</v>
      </c>
      <c r="B2" s="3" t="s">
        <v>24</v>
      </c>
      <c r="C2" s="8">
        <v>43832</v>
      </c>
      <c r="E2" s="14" t="s">
        <v>0</v>
      </c>
      <c r="F2" s="15" t="str">
        <f>_xlfn.XLOOKUP(F1,$B$2:$B$15,$A$2:$A$15,,,-1)</f>
        <v>Pam</v>
      </c>
      <c r="G2" s="15" t="str">
        <f t="shared" ref="G2:I2" si="0">_xlfn.XLOOKUP(G1,$B$2:$B$15,$A$2:$A$15,,,-1)</f>
        <v>Michael</v>
      </c>
      <c r="H2" s="15" t="str">
        <f t="shared" si="0"/>
        <v>Stan</v>
      </c>
      <c r="I2" s="15" t="str">
        <f t="shared" si="0"/>
        <v>Mark</v>
      </c>
    </row>
    <row r="3" spans="1:9" x14ac:dyDescent="0.3">
      <c r="A3" s="3" t="s">
        <v>15</v>
      </c>
      <c r="B3" s="3" t="s">
        <v>24</v>
      </c>
      <c r="C3" s="8">
        <v>43834</v>
      </c>
      <c r="E3" s="14" t="s">
        <v>45</v>
      </c>
      <c r="F3" s="15">
        <f>_xlfn.XLOOKUP(F1,$B$2:$B$15,$C$2:$C$15,,,-1)</f>
        <v>43876</v>
      </c>
      <c r="G3" s="15">
        <f t="shared" ref="G3:I3" si="1">_xlfn.XLOOKUP(G1,$B$2:$B$15,$C$2:$C$15,,,-1)</f>
        <v>44009</v>
      </c>
      <c r="H3" s="15">
        <f t="shared" si="1"/>
        <v>44005</v>
      </c>
      <c r="I3" s="15">
        <f t="shared" si="1"/>
        <v>43942</v>
      </c>
    </row>
    <row r="4" spans="1:9" x14ac:dyDescent="0.3">
      <c r="A4" s="3" t="s">
        <v>4</v>
      </c>
      <c r="B4" s="3" t="s">
        <v>18</v>
      </c>
      <c r="C4" s="8">
        <v>43864</v>
      </c>
    </row>
    <row r="5" spans="1:9" x14ac:dyDescent="0.3">
      <c r="A5" s="3" t="s">
        <v>3</v>
      </c>
      <c r="B5" s="3" t="s">
        <v>17</v>
      </c>
      <c r="C5" s="8">
        <v>43876</v>
      </c>
    </row>
    <row r="6" spans="1:9" x14ac:dyDescent="0.3">
      <c r="A6" s="3" t="s">
        <v>12</v>
      </c>
      <c r="B6" s="3" t="s">
        <v>24</v>
      </c>
      <c r="C6" s="8">
        <v>43876</v>
      </c>
    </row>
    <row r="7" spans="1:9" x14ac:dyDescent="0.3">
      <c r="A7" s="3" t="s">
        <v>14</v>
      </c>
      <c r="B7" s="3" t="s">
        <v>17</v>
      </c>
      <c r="C7" s="8">
        <v>43877</v>
      </c>
    </row>
    <row r="8" spans="1:9" x14ac:dyDescent="0.3">
      <c r="A8" s="3" t="s">
        <v>5</v>
      </c>
      <c r="B8" s="3" t="s">
        <v>18</v>
      </c>
      <c r="C8" s="8">
        <v>43883</v>
      </c>
    </row>
    <row r="9" spans="1:9" x14ac:dyDescent="0.3">
      <c r="A9" s="3" t="s">
        <v>6</v>
      </c>
      <c r="B9" s="3" t="s">
        <v>17</v>
      </c>
      <c r="C9" s="8">
        <v>43915</v>
      </c>
    </row>
    <row r="10" spans="1:9" x14ac:dyDescent="0.3">
      <c r="A10" s="3" t="s">
        <v>8</v>
      </c>
      <c r="B10" s="3" t="s">
        <v>16</v>
      </c>
      <c r="C10" s="8">
        <v>43938</v>
      </c>
    </row>
    <row r="11" spans="1:9" x14ac:dyDescent="0.3">
      <c r="A11" s="3" t="s">
        <v>2</v>
      </c>
      <c r="B11" s="3" t="s">
        <v>16</v>
      </c>
      <c r="C11" s="8">
        <v>43942</v>
      </c>
    </row>
    <row r="12" spans="1:9" x14ac:dyDescent="0.3">
      <c r="A12" s="3" t="s">
        <v>11</v>
      </c>
      <c r="B12" s="3" t="s">
        <v>17</v>
      </c>
      <c r="C12" s="8">
        <v>43949</v>
      </c>
    </row>
    <row r="13" spans="1:9" x14ac:dyDescent="0.3">
      <c r="A13" s="3" t="s">
        <v>9</v>
      </c>
      <c r="B13" s="3" t="s">
        <v>18</v>
      </c>
      <c r="C13" s="8">
        <v>43977</v>
      </c>
    </row>
    <row r="14" spans="1:9" x14ac:dyDescent="0.3">
      <c r="A14" s="3" t="s">
        <v>10</v>
      </c>
      <c r="B14" s="3" t="s">
        <v>17</v>
      </c>
      <c r="C14" s="8">
        <v>44005</v>
      </c>
    </row>
    <row r="15" spans="1:9" x14ac:dyDescent="0.3">
      <c r="A15" s="3" t="s">
        <v>13</v>
      </c>
      <c r="B15" s="3" t="s">
        <v>18</v>
      </c>
      <c r="C15" s="8">
        <v>44009</v>
      </c>
    </row>
  </sheetData>
  <sortState xmlns:xlrd2="http://schemas.microsoft.com/office/spreadsheetml/2017/richdata2" ref="A2:C15">
    <sortCondition ref="C2:C15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1C09-6B60-49BB-8C9B-E9475279AF68}">
  <dimension ref="A1:F15"/>
  <sheetViews>
    <sheetView showGridLines="0" zoomScale="175" zoomScaleNormal="175" workbookViewId="0">
      <selection activeCell="C3" sqref="C3"/>
    </sheetView>
  </sheetViews>
  <sheetFormatPr defaultRowHeight="14.4" x14ac:dyDescent="0.3"/>
  <cols>
    <col min="1" max="1" width="13.33203125" customWidth="1"/>
    <col min="2" max="2" width="13.21875" customWidth="1"/>
    <col min="3" max="3" width="16.109375" style="1" customWidth="1"/>
    <col min="5" max="6" width="14.88671875" customWidth="1"/>
  </cols>
  <sheetData>
    <row r="1" spans="1:6" x14ac:dyDescent="0.3">
      <c r="A1" s="2" t="s">
        <v>0</v>
      </c>
      <c r="B1" s="2" t="s">
        <v>25</v>
      </c>
      <c r="C1" s="2" t="s">
        <v>26</v>
      </c>
      <c r="E1" s="5" t="s">
        <v>25</v>
      </c>
      <c r="F1" s="5" t="s">
        <v>26</v>
      </c>
    </row>
    <row r="2" spans="1:6" x14ac:dyDescent="0.3">
      <c r="A2" s="3" t="s">
        <v>7</v>
      </c>
      <c r="B2" s="3">
        <v>48208</v>
      </c>
      <c r="C2" s="16">
        <f>_xlfn.XLOOKUP(B2,$E$2:$E$6,$F$2:$F$6,0,-1)*B2</f>
        <v>3374.5600000000004</v>
      </c>
      <c r="E2" s="4">
        <v>5000</v>
      </c>
      <c r="F2" s="9">
        <v>0.02</v>
      </c>
    </row>
    <row r="3" spans="1:6" x14ac:dyDescent="0.3">
      <c r="A3" s="3" t="s">
        <v>15</v>
      </c>
      <c r="B3" s="3">
        <v>108890</v>
      </c>
      <c r="C3" s="16">
        <f t="shared" ref="C3:C15" si="0">_xlfn.XLOOKUP(B3,$E$2:$E$6,$F$2:$F$6,0,-1)*B3</f>
        <v>13066.8</v>
      </c>
      <c r="E3" s="4">
        <v>10000</v>
      </c>
      <c r="F3" s="9">
        <v>0.04</v>
      </c>
    </row>
    <row r="4" spans="1:6" x14ac:dyDescent="0.3">
      <c r="A4" s="3" t="s">
        <v>4</v>
      </c>
      <c r="B4" s="3">
        <v>11092</v>
      </c>
      <c r="C4" s="16">
        <f t="shared" si="0"/>
        <v>443.68</v>
      </c>
      <c r="E4" s="4">
        <v>25000</v>
      </c>
      <c r="F4" s="9">
        <v>7.0000000000000007E-2</v>
      </c>
    </row>
    <row r="5" spans="1:6" x14ac:dyDescent="0.3">
      <c r="A5" s="3" t="s">
        <v>3</v>
      </c>
      <c r="B5" s="3">
        <v>77531</v>
      </c>
      <c r="C5" s="16">
        <f t="shared" si="0"/>
        <v>7753.1</v>
      </c>
      <c r="E5" s="4">
        <v>50000</v>
      </c>
      <c r="F5" s="9">
        <v>0.1</v>
      </c>
    </row>
    <row r="6" spans="1:6" x14ac:dyDescent="0.3">
      <c r="A6" s="3" t="s">
        <v>12</v>
      </c>
      <c r="B6" s="3">
        <v>65754</v>
      </c>
      <c r="C6" s="16">
        <f t="shared" si="0"/>
        <v>6575.4000000000005</v>
      </c>
      <c r="E6" s="4">
        <v>100000</v>
      </c>
      <c r="F6" s="9">
        <v>0.12</v>
      </c>
    </row>
    <row r="7" spans="1:6" x14ac:dyDescent="0.3">
      <c r="A7" s="3" t="s">
        <v>14</v>
      </c>
      <c r="B7" s="3">
        <v>17026</v>
      </c>
      <c r="C7" s="16">
        <f t="shared" si="0"/>
        <v>681.04</v>
      </c>
    </row>
    <row r="8" spans="1:6" x14ac:dyDescent="0.3">
      <c r="A8" s="3" t="s">
        <v>5</v>
      </c>
      <c r="B8" s="3">
        <v>98329</v>
      </c>
      <c r="C8" s="16">
        <f t="shared" si="0"/>
        <v>9832.9000000000015</v>
      </c>
    </row>
    <row r="9" spans="1:6" x14ac:dyDescent="0.3">
      <c r="A9" s="3" t="s">
        <v>6</v>
      </c>
      <c r="B9" s="3">
        <v>37934</v>
      </c>
      <c r="C9" s="16">
        <f t="shared" si="0"/>
        <v>2655.38</v>
      </c>
    </row>
    <row r="10" spans="1:6" x14ac:dyDescent="0.3">
      <c r="A10" s="3" t="s">
        <v>8</v>
      </c>
      <c r="B10" s="3">
        <v>36168</v>
      </c>
      <c r="C10" s="16">
        <f t="shared" si="0"/>
        <v>2531.7600000000002</v>
      </c>
    </row>
    <row r="11" spans="1:6" x14ac:dyDescent="0.3">
      <c r="A11" s="3" t="s">
        <v>2</v>
      </c>
      <c r="B11" s="3">
        <v>19067</v>
      </c>
      <c r="C11" s="16">
        <f t="shared" si="0"/>
        <v>762.68000000000006</v>
      </c>
    </row>
    <row r="12" spans="1:6" x14ac:dyDescent="0.3">
      <c r="A12" s="3" t="s">
        <v>11</v>
      </c>
      <c r="B12" s="3">
        <v>67421</v>
      </c>
      <c r="C12" s="16">
        <f t="shared" si="0"/>
        <v>6742.1</v>
      </c>
    </row>
    <row r="13" spans="1:6" x14ac:dyDescent="0.3">
      <c r="A13" s="3" t="s">
        <v>9</v>
      </c>
      <c r="B13" s="3">
        <v>88718</v>
      </c>
      <c r="C13" s="16">
        <f t="shared" si="0"/>
        <v>8871.8000000000011</v>
      </c>
    </row>
    <row r="14" spans="1:6" x14ac:dyDescent="0.3">
      <c r="A14" s="3" t="s">
        <v>10</v>
      </c>
      <c r="B14" s="3">
        <v>34912</v>
      </c>
      <c r="C14" s="16">
        <f t="shared" si="0"/>
        <v>2443.84</v>
      </c>
    </row>
    <row r="15" spans="1:6" x14ac:dyDescent="0.3">
      <c r="A15" s="3" t="s">
        <v>13</v>
      </c>
      <c r="B15" s="3">
        <v>78157</v>
      </c>
      <c r="C15" s="16">
        <f t="shared" si="0"/>
        <v>7815.7000000000007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2450-0FA1-49B8-A50C-85D0CBE20A89}">
  <dimension ref="A1:O8"/>
  <sheetViews>
    <sheetView showGridLines="0" zoomScale="160" zoomScaleNormal="160" workbookViewId="0">
      <selection activeCell="B8" sqref="B8"/>
    </sheetView>
  </sheetViews>
  <sheetFormatPr defaultRowHeight="14.4" x14ac:dyDescent="0.3"/>
  <cols>
    <col min="1" max="1" width="9.77734375" customWidth="1"/>
    <col min="2" max="15" width="7.5546875" customWidth="1"/>
  </cols>
  <sheetData>
    <row r="1" spans="1:15" x14ac:dyDescent="0.3">
      <c r="A1" s="2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</row>
    <row r="2" spans="1:15" x14ac:dyDescent="0.3">
      <c r="A2" s="2" t="s">
        <v>19</v>
      </c>
      <c r="B2" s="4">
        <v>87</v>
      </c>
      <c r="C2" s="4">
        <v>67</v>
      </c>
      <c r="D2" s="4">
        <v>16</v>
      </c>
      <c r="E2" s="4">
        <v>68</v>
      </c>
      <c r="F2" s="4">
        <v>21</v>
      </c>
      <c r="G2" s="4">
        <v>72</v>
      </c>
      <c r="H2" s="4">
        <v>19</v>
      </c>
      <c r="I2" s="4">
        <v>14</v>
      </c>
      <c r="J2" s="4">
        <v>76</v>
      </c>
      <c r="K2" s="4">
        <v>86</v>
      </c>
      <c r="L2" s="4">
        <v>99</v>
      </c>
      <c r="M2" s="4">
        <v>83</v>
      </c>
      <c r="N2" s="4">
        <v>80</v>
      </c>
      <c r="O2" s="4">
        <v>26</v>
      </c>
    </row>
    <row r="3" spans="1:15" x14ac:dyDescent="0.3">
      <c r="A3" s="2" t="s">
        <v>20</v>
      </c>
      <c r="B3" s="4">
        <v>91</v>
      </c>
      <c r="C3" s="4">
        <v>71</v>
      </c>
      <c r="D3" s="4">
        <v>32</v>
      </c>
      <c r="E3" s="4">
        <v>82</v>
      </c>
      <c r="F3" s="4">
        <v>94</v>
      </c>
      <c r="G3" s="4">
        <v>38</v>
      </c>
      <c r="H3" s="4">
        <v>40</v>
      </c>
      <c r="I3" s="4">
        <v>69</v>
      </c>
      <c r="J3" s="4">
        <v>10</v>
      </c>
      <c r="K3" s="4">
        <v>88</v>
      </c>
      <c r="L3" s="4">
        <v>17</v>
      </c>
      <c r="M3" s="4">
        <v>23</v>
      </c>
      <c r="N3" s="4">
        <v>92</v>
      </c>
      <c r="O3" s="4">
        <v>38</v>
      </c>
    </row>
    <row r="4" spans="1:15" x14ac:dyDescent="0.3">
      <c r="A4" s="2" t="s">
        <v>21</v>
      </c>
      <c r="B4" s="4">
        <v>66</v>
      </c>
      <c r="C4" s="4">
        <v>52</v>
      </c>
      <c r="D4" s="4">
        <v>7</v>
      </c>
      <c r="E4" s="4">
        <v>39</v>
      </c>
      <c r="F4" s="4">
        <v>81</v>
      </c>
      <c r="G4" s="4">
        <v>18</v>
      </c>
      <c r="H4" s="4">
        <v>78</v>
      </c>
      <c r="I4" s="4">
        <v>22</v>
      </c>
      <c r="J4" s="4">
        <v>11</v>
      </c>
      <c r="K4" s="4">
        <v>36</v>
      </c>
      <c r="L4" s="4">
        <v>25</v>
      </c>
      <c r="M4" s="4">
        <v>85</v>
      </c>
      <c r="N4" s="4">
        <v>16</v>
      </c>
      <c r="O4" s="4">
        <v>99</v>
      </c>
    </row>
    <row r="7" spans="1:15" x14ac:dyDescent="0.3">
      <c r="A7" s="5" t="s">
        <v>0</v>
      </c>
      <c r="B7" s="4" t="s">
        <v>3</v>
      </c>
    </row>
    <row r="8" spans="1:15" x14ac:dyDescent="0.3">
      <c r="A8" s="5" t="s">
        <v>19</v>
      </c>
      <c r="B8" s="4">
        <f>_xlfn.XLOOKUP(B7,B1:O1,B2:O2)</f>
        <v>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BD91-7E5E-49AC-AA98-437A6C6AE5A4}">
  <dimension ref="A1:I15"/>
  <sheetViews>
    <sheetView showGridLines="0" zoomScale="175" zoomScaleNormal="175" workbookViewId="0">
      <selection activeCell="G3" sqref="G3"/>
    </sheetView>
  </sheetViews>
  <sheetFormatPr defaultRowHeight="14.4" x14ac:dyDescent="0.3"/>
  <cols>
    <col min="1" max="1" width="13.33203125" customWidth="1"/>
    <col min="2" max="4" width="13.109375" customWidth="1"/>
    <col min="5" max="5" width="4.44140625" customWidth="1"/>
    <col min="6" max="6" width="13.6640625" bestFit="1" customWidth="1"/>
    <col min="7" max="9" width="13.109375" customWidth="1"/>
  </cols>
  <sheetData>
    <row r="1" spans="1:9" x14ac:dyDescent="0.3">
      <c r="A1" s="2" t="s">
        <v>0</v>
      </c>
      <c r="B1" s="2" t="s">
        <v>19</v>
      </c>
      <c r="C1" s="2" t="s">
        <v>20</v>
      </c>
      <c r="D1" s="2" t="s">
        <v>21</v>
      </c>
      <c r="F1" s="3"/>
      <c r="G1" s="5" t="s">
        <v>19</v>
      </c>
      <c r="H1" s="5" t="s">
        <v>20</v>
      </c>
      <c r="I1" s="5" t="s">
        <v>21</v>
      </c>
    </row>
    <row r="2" spans="1:9" x14ac:dyDescent="0.3">
      <c r="A2" s="3" t="s">
        <v>2</v>
      </c>
      <c r="B2" s="4">
        <v>87</v>
      </c>
      <c r="C2" s="4">
        <v>91</v>
      </c>
      <c r="D2" s="4">
        <v>66</v>
      </c>
      <c r="F2" s="10" t="s">
        <v>27</v>
      </c>
      <c r="G2" s="4" t="str" cm="1">
        <f t="array" ref="G2">_xlfn.XLOOKUP(MAX(_xlfn.XLOOKUP(G1,$B$1:$D$1,$B$2:$D$15)),_xlfn.XLOOKUP(G1,$B$1:$D$1,$B$2:$D$15),$A$2:$A$15)</f>
        <v>Pam</v>
      </c>
      <c r="H2" s="4" t="str" cm="1">
        <f t="array" ref="H2">_xlfn.XLOOKUP(MAX(_xlfn.XLOOKUP(H1,$B$1:$D$1,$B$2:$D$15)),_xlfn.XLOOKUP(H1,$B$1:$D$1,$B$2:$D$15),$A$2:$A$15)</f>
        <v>Greg</v>
      </c>
      <c r="I2" s="4" t="str" cm="1">
        <f t="array" ref="I2">_xlfn.XLOOKUP(MAX(_xlfn.XLOOKUP(I1,$B$1:$D$1,$B$2:$D$15)),_xlfn.XLOOKUP(I1,$B$1:$D$1,$B$2:$D$15),$A$2:$A$15)</f>
        <v>Barb</v>
      </c>
    </row>
    <row r="3" spans="1:9" x14ac:dyDescent="0.3">
      <c r="A3" s="3" t="s">
        <v>3</v>
      </c>
      <c r="B3" s="4">
        <v>67</v>
      </c>
      <c r="C3" s="4">
        <v>71</v>
      </c>
      <c r="D3" s="4">
        <v>52</v>
      </c>
      <c r="F3" s="10" t="s">
        <v>28</v>
      </c>
      <c r="G3" s="4">
        <f>COUNTIF(_xlfn.XLOOKUP(G1,$B$1:$D$1,$B$2:$D$15),"&gt;80")</f>
        <v>4</v>
      </c>
      <c r="H3" s="4">
        <f>COUNTIF(_xlfn.XLOOKUP(H1,$B$1:$D$1,$B$2:$D$15),"&gt;80")</f>
        <v>5</v>
      </c>
      <c r="I3" s="4">
        <f>COUNTIF(_xlfn.XLOOKUP(I1,$B$1:$D$1,$B$2:$D$15),"&gt;80")</f>
        <v>3</v>
      </c>
    </row>
    <row r="4" spans="1:9" x14ac:dyDescent="0.3">
      <c r="A4" s="3" t="s">
        <v>4</v>
      </c>
      <c r="B4" s="4">
        <v>16</v>
      </c>
      <c r="C4" s="4">
        <v>32</v>
      </c>
      <c r="D4" s="4">
        <v>7</v>
      </c>
      <c r="E4" s="1"/>
      <c r="F4" s="1"/>
    </row>
    <row r="5" spans="1:9" x14ac:dyDescent="0.3">
      <c r="A5" s="3" t="s">
        <v>5</v>
      </c>
      <c r="B5" s="4">
        <v>68</v>
      </c>
      <c r="C5" s="4">
        <v>82</v>
      </c>
      <c r="D5" s="4">
        <v>39</v>
      </c>
    </row>
    <row r="6" spans="1:9" x14ac:dyDescent="0.3">
      <c r="A6" s="3" t="s">
        <v>6</v>
      </c>
      <c r="B6" s="4">
        <v>21</v>
      </c>
      <c r="C6" s="4">
        <v>94</v>
      </c>
      <c r="D6" s="4">
        <v>81</v>
      </c>
    </row>
    <row r="7" spans="1:9" x14ac:dyDescent="0.3">
      <c r="A7" s="3" t="s">
        <v>7</v>
      </c>
      <c r="B7" s="4">
        <v>72</v>
      </c>
      <c r="C7" s="4">
        <v>38</v>
      </c>
      <c r="D7" s="4">
        <v>18</v>
      </c>
    </row>
    <row r="8" spans="1:9" x14ac:dyDescent="0.3">
      <c r="A8" s="3" t="s">
        <v>8</v>
      </c>
      <c r="B8" s="4">
        <v>19</v>
      </c>
      <c r="C8" s="4">
        <v>40</v>
      </c>
      <c r="D8" s="4">
        <v>78</v>
      </c>
    </row>
    <row r="9" spans="1:9" x14ac:dyDescent="0.3">
      <c r="A9" s="3" t="s">
        <v>9</v>
      </c>
      <c r="B9" s="4">
        <v>14</v>
      </c>
      <c r="C9" s="4">
        <v>69</v>
      </c>
      <c r="D9" s="4">
        <v>22</v>
      </c>
    </row>
    <row r="10" spans="1:9" x14ac:dyDescent="0.3">
      <c r="A10" s="3" t="s">
        <v>10</v>
      </c>
      <c r="B10" s="4">
        <v>76</v>
      </c>
      <c r="C10" s="4">
        <v>10</v>
      </c>
      <c r="D10" s="4">
        <v>11</v>
      </c>
    </row>
    <row r="11" spans="1:9" x14ac:dyDescent="0.3">
      <c r="A11" s="3" t="s">
        <v>11</v>
      </c>
      <c r="B11" s="4">
        <v>86</v>
      </c>
      <c r="C11" s="4">
        <v>88</v>
      </c>
      <c r="D11" s="4">
        <v>36</v>
      </c>
    </row>
    <row r="12" spans="1:9" x14ac:dyDescent="0.3">
      <c r="A12" s="3" t="s">
        <v>12</v>
      </c>
      <c r="B12" s="4">
        <v>99</v>
      </c>
      <c r="C12" s="4">
        <v>17</v>
      </c>
      <c r="D12" s="4">
        <v>25</v>
      </c>
    </row>
    <row r="13" spans="1:9" x14ac:dyDescent="0.3">
      <c r="A13" s="3" t="s">
        <v>13</v>
      </c>
      <c r="B13" s="4">
        <v>83</v>
      </c>
      <c r="C13" s="4">
        <v>23</v>
      </c>
      <c r="D13" s="4">
        <v>85</v>
      </c>
    </row>
    <row r="14" spans="1:9" x14ac:dyDescent="0.3">
      <c r="A14" s="3" t="s">
        <v>14</v>
      </c>
      <c r="B14" s="4">
        <v>80</v>
      </c>
      <c r="C14" s="4">
        <v>92</v>
      </c>
      <c r="D14" s="4">
        <v>16</v>
      </c>
    </row>
    <row r="15" spans="1:9" x14ac:dyDescent="0.3">
      <c r="A15" s="3" t="s">
        <v>15</v>
      </c>
      <c r="B15" s="4">
        <v>26</v>
      </c>
      <c r="C15" s="4">
        <v>38</v>
      </c>
      <c r="D15" s="4">
        <v>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4ED9-B73D-49EB-9B7C-6210DA0CC8FC}">
  <dimension ref="A1:E13"/>
  <sheetViews>
    <sheetView showGridLines="0" zoomScale="190" zoomScaleNormal="190" workbookViewId="0">
      <selection activeCell="D6" sqref="D6"/>
    </sheetView>
  </sheetViews>
  <sheetFormatPr defaultRowHeight="14.4" x14ac:dyDescent="0.3"/>
  <cols>
    <col min="1" max="1" width="21.44140625" customWidth="1"/>
    <col min="2" max="2" width="13.109375" customWidth="1"/>
    <col min="3" max="3" width="7" customWidth="1"/>
    <col min="4" max="4" width="18.77734375" customWidth="1"/>
    <col min="5" max="7" width="13.109375" customWidth="1"/>
  </cols>
  <sheetData>
    <row r="1" spans="1:5" x14ac:dyDescent="0.3">
      <c r="A1" s="2" t="s">
        <v>29</v>
      </c>
      <c r="B1" s="2" t="s">
        <v>44</v>
      </c>
      <c r="D1" s="2" t="s">
        <v>29</v>
      </c>
      <c r="E1" s="2" t="s">
        <v>46</v>
      </c>
    </row>
    <row r="2" spans="1:5" x14ac:dyDescent="0.3">
      <c r="A2" s="3" t="s">
        <v>30</v>
      </c>
      <c r="B2" s="4">
        <v>1880</v>
      </c>
      <c r="D2" s="3" t="s">
        <v>39</v>
      </c>
      <c r="E2" s="3">
        <f>_xlfn.XLOOKUP("*"&amp;D2&amp;"*",$A$2:$A$11,$B$2:$B$11,,2)</f>
        <v>1397</v>
      </c>
    </row>
    <row r="3" spans="1:5" x14ac:dyDescent="0.3">
      <c r="A3" s="3" t="s">
        <v>42</v>
      </c>
      <c r="B3" s="4">
        <v>1397</v>
      </c>
      <c r="D3" s="3" t="s">
        <v>40</v>
      </c>
      <c r="E3" s="3">
        <f t="shared" ref="E3:E4" si="0">_xlfn.XLOOKUP("*"&amp;D3&amp;"*",$A$2:$A$11,$B$2:$B$11,,2)</f>
        <v>1274</v>
      </c>
    </row>
    <row r="4" spans="1:5" x14ac:dyDescent="0.3">
      <c r="A4" s="3" t="s">
        <v>31</v>
      </c>
      <c r="B4" s="4">
        <v>1274</v>
      </c>
      <c r="C4" s="1"/>
      <c r="D4" s="3" t="s">
        <v>41</v>
      </c>
      <c r="E4" s="3">
        <f t="shared" si="0"/>
        <v>924.52</v>
      </c>
    </row>
    <row r="5" spans="1:5" x14ac:dyDescent="0.3">
      <c r="A5" s="3" t="s">
        <v>32</v>
      </c>
      <c r="B5" s="4">
        <v>1020</v>
      </c>
    </row>
    <row r="6" spans="1:5" x14ac:dyDescent="0.3">
      <c r="A6" s="3" t="s">
        <v>33</v>
      </c>
      <c r="B6" s="4">
        <v>924.52</v>
      </c>
    </row>
    <row r="7" spans="1:5" x14ac:dyDescent="0.3">
      <c r="A7" s="3" t="s">
        <v>34</v>
      </c>
      <c r="B7" s="4">
        <v>633.49</v>
      </c>
    </row>
    <row r="8" spans="1:5" x14ac:dyDescent="0.3">
      <c r="A8" s="3" t="s">
        <v>35</v>
      </c>
      <c r="B8" s="4">
        <v>610.13</v>
      </c>
    </row>
    <row r="9" spans="1:5" x14ac:dyDescent="0.3">
      <c r="A9" s="3" t="s">
        <v>36</v>
      </c>
      <c r="B9" s="4">
        <v>562.39</v>
      </c>
    </row>
    <row r="10" spans="1:5" x14ac:dyDescent="0.3">
      <c r="A10" s="3" t="s">
        <v>37</v>
      </c>
      <c r="B10" s="4">
        <v>492.9</v>
      </c>
    </row>
    <row r="11" spans="1:5" x14ac:dyDescent="0.3">
      <c r="A11" s="3" t="s">
        <v>38</v>
      </c>
      <c r="B11" s="4">
        <v>441.61</v>
      </c>
    </row>
    <row r="13" spans="1:5" x14ac:dyDescent="0.3">
      <c r="A13" s="1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 1</vt:lpstr>
      <vt:lpstr>Ex 1.1</vt:lpstr>
      <vt:lpstr>Ex 2</vt:lpstr>
      <vt:lpstr>Ex 3</vt:lpstr>
      <vt:lpstr>Ex 4</vt:lpstr>
      <vt:lpstr>Ex 5</vt:lpstr>
      <vt:lpstr>Ex 6</vt:lpstr>
      <vt:lpstr>Ex 7</vt:lpstr>
      <vt:lpstr>Ex 8</vt:lpstr>
      <vt:lpstr>Ex 9</vt:lpstr>
      <vt:lpstr>Ex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2020-02-05T01:22:07Z</dcterms:created>
  <dcterms:modified xsi:type="dcterms:W3CDTF">2020-02-06T12:28:18Z</dcterms:modified>
</cp:coreProperties>
</file>