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NTT\D16CN\LTHDT\"/>
    </mc:Choice>
  </mc:AlternateContent>
  <xr:revisionPtr revIDLastSave="0" documentId="13_ncr:1_{3075C7EC-FF2D-4A53-80EC-9BB1D016B4B9}" xr6:coauthVersionLast="40" xr6:coauthVersionMax="40" xr10:uidLastSave="{00000000-0000-0000-0000-000000000000}"/>
  <bookViews>
    <workbookView xWindow="240" yWindow="48" windowWidth="14160" windowHeight="5124" xr2:uid="{00000000-000D-0000-FFFF-FFFF00000000}"/>
  </bookViews>
  <sheets>
    <sheet name="Nhóm 1" sheetId="1" r:id="rId1"/>
    <sheet name="Nhóm 2" sheetId="2" r:id="rId2"/>
    <sheet name="Nhóm 3" sheetId="3" r:id="rId3"/>
    <sheet name="nhóm 4" sheetId="4" r:id="rId4"/>
    <sheet name="Group 1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K49" i="6" l="1"/>
  <c r="J43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6" i="6"/>
  <c r="I47" i="6"/>
  <c r="I45" i="6"/>
  <c r="I43" i="6"/>
  <c r="I6" i="6" l="1"/>
  <c r="I7" i="6"/>
  <c r="I8" i="6"/>
  <c r="I36" i="6"/>
  <c r="H7" i="6"/>
  <c r="H8" i="6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H37" i="6"/>
  <c r="I37" i="6" s="1"/>
  <c r="H38" i="6"/>
  <c r="I38" i="6" s="1"/>
  <c r="H39" i="6"/>
  <c r="I39" i="6" s="1"/>
  <c r="H40" i="6"/>
  <c r="I40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6" i="6"/>
  <c r="I12" i="6" l="1"/>
  <c r="H14" i="2"/>
  <c r="H22" i="2"/>
  <c r="H30" i="2"/>
  <c r="H34" i="2"/>
  <c r="H38" i="2"/>
  <c r="H39" i="2"/>
  <c r="H47" i="2"/>
  <c r="H50" i="2"/>
  <c r="H55" i="2"/>
  <c r="H62" i="2"/>
  <c r="H71" i="2"/>
  <c r="G8" i="2"/>
  <c r="G9" i="2"/>
  <c r="G10" i="2"/>
  <c r="G11" i="2"/>
  <c r="G12" i="2"/>
  <c r="G13" i="2"/>
  <c r="H13" i="2" s="1"/>
  <c r="G14" i="2"/>
  <c r="G15" i="2"/>
  <c r="G16" i="2"/>
  <c r="G17" i="2"/>
  <c r="G18" i="2"/>
  <c r="G19" i="2"/>
  <c r="G20" i="2"/>
  <c r="G21" i="2"/>
  <c r="H21" i="2" s="1"/>
  <c r="G22" i="2"/>
  <c r="G23" i="2"/>
  <c r="G24" i="2"/>
  <c r="G25" i="2"/>
  <c r="G26" i="2"/>
  <c r="G27" i="2"/>
  <c r="G28" i="2"/>
  <c r="G29" i="2"/>
  <c r="H29" i="2" s="1"/>
  <c r="G30" i="2"/>
  <c r="G31" i="2"/>
  <c r="G32" i="2"/>
  <c r="H32" i="2" s="1"/>
  <c r="G33" i="2"/>
  <c r="G34" i="2"/>
  <c r="G35" i="2"/>
  <c r="G36" i="2"/>
  <c r="G37" i="2"/>
  <c r="G38" i="2"/>
  <c r="G39" i="2"/>
  <c r="G40" i="2"/>
  <c r="G41" i="2"/>
  <c r="G42" i="2"/>
  <c r="H42" i="2" s="1"/>
  <c r="G43" i="2"/>
  <c r="G44" i="2"/>
  <c r="G45" i="2"/>
  <c r="G46" i="2"/>
  <c r="H46" i="2" s="1"/>
  <c r="G47" i="2"/>
  <c r="G48" i="2"/>
  <c r="G49" i="2"/>
  <c r="G50" i="2"/>
  <c r="G51" i="2"/>
  <c r="G52" i="2"/>
  <c r="G53" i="2"/>
  <c r="G54" i="2"/>
  <c r="H54" i="2" s="1"/>
  <c r="G55" i="2"/>
  <c r="G56" i="2"/>
  <c r="G57" i="2"/>
  <c r="G58" i="2"/>
  <c r="H58" i="2" s="1"/>
  <c r="G59" i="2"/>
  <c r="G60" i="2"/>
  <c r="G61" i="2"/>
  <c r="G62" i="2"/>
  <c r="G63" i="2"/>
  <c r="H63" i="2" s="1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" i="2"/>
  <c r="H7" i="2" s="1"/>
  <c r="F8" i="2"/>
  <c r="F9" i="2"/>
  <c r="F10" i="2"/>
  <c r="F11" i="2"/>
  <c r="F12" i="2"/>
  <c r="F13" i="2"/>
  <c r="F14" i="2"/>
  <c r="F15" i="2"/>
  <c r="H15" i="2" s="1"/>
  <c r="F16" i="2"/>
  <c r="F17" i="2"/>
  <c r="H17" i="2" s="1"/>
  <c r="F18" i="2"/>
  <c r="F19" i="2"/>
  <c r="H19" i="2" s="1"/>
  <c r="F20" i="2"/>
  <c r="F21" i="2"/>
  <c r="F22" i="2"/>
  <c r="F23" i="2"/>
  <c r="F24" i="2"/>
  <c r="H24" i="2" s="1"/>
  <c r="F25" i="2"/>
  <c r="H25" i="2" s="1"/>
  <c r="F26" i="2"/>
  <c r="H26" i="2" s="1"/>
  <c r="F27" i="2"/>
  <c r="F28" i="2"/>
  <c r="F29" i="2"/>
  <c r="F30" i="2"/>
  <c r="F31" i="2"/>
  <c r="F32" i="2"/>
  <c r="F33" i="2"/>
  <c r="H33" i="2" s="1"/>
  <c r="F34" i="2"/>
  <c r="F35" i="2"/>
  <c r="H35" i="2" s="1"/>
  <c r="F36" i="2"/>
  <c r="H36" i="2" s="1"/>
  <c r="F37" i="2"/>
  <c r="H37" i="2" s="1"/>
  <c r="F38" i="2"/>
  <c r="F39" i="2"/>
  <c r="F40" i="2"/>
  <c r="H40" i="2" s="1"/>
  <c r="F41" i="2"/>
  <c r="F42" i="2"/>
  <c r="F43" i="2"/>
  <c r="H43" i="2" s="1"/>
  <c r="F44" i="2"/>
  <c r="F45" i="2"/>
  <c r="F46" i="2"/>
  <c r="F47" i="2"/>
  <c r="F48" i="2"/>
  <c r="H48" i="2" s="1"/>
  <c r="F49" i="2"/>
  <c r="H49" i="2" s="1"/>
  <c r="F50" i="2"/>
  <c r="F51" i="2"/>
  <c r="F52" i="2"/>
  <c r="F53" i="2"/>
  <c r="F54" i="2"/>
  <c r="F55" i="2"/>
  <c r="F56" i="2"/>
  <c r="H56" i="2" s="1"/>
  <c r="F57" i="2"/>
  <c r="H57" i="2" s="1"/>
  <c r="F58" i="2"/>
  <c r="F59" i="2"/>
  <c r="F60" i="2"/>
  <c r="H60" i="2" s="1"/>
  <c r="F61" i="2"/>
  <c r="H61" i="2" s="1"/>
  <c r="F62" i="2"/>
  <c r="F63" i="2"/>
  <c r="F64" i="2"/>
  <c r="F65" i="2"/>
  <c r="H65" i="2" s="1"/>
  <c r="F66" i="2"/>
  <c r="F67" i="2"/>
  <c r="F68" i="2"/>
  <c r="H68" i="2" s="1"/>
  <c r="F69" i="2"/>
  <c r="H69" i="2" s="1"/>
  <c r="F70" i="2"/>
  <c r="F71" i="2"/>
  <c r="F72" i="2"/>
  <c r="H72" i="2" s="1"/>
  <c r="F73" i="2"/>
  <c r="H73" i="2" s="1"/>
  <c r="F74" i="2"/>
  <c r="F75" i="2"/>
  <c r="F76" i="2"/>
  <c r="H76" i="2" s="1"/>
  <c r="F77" i="2"/>
  <c r="F7" i="2"/>
  <c r="H7" i="1"/>
  <c r="H17" i="1"/>
  <c r="H42" i="1"/>
  <c r="H65" i="1"/>
  <c r="H70" i="1"/>
  <c r="H74" i="1"/>
  <c r="H75" i="1"/>
  <c r="G6" i="1"/>
  <c r="G8" i="1"/>
  <c r="H8" i="1" s="1"/>
  <c r="G9" i="1"/>
  <c r="G10" i="1"/>
  <c r="G11" i="1"/>
  <c r="G12" i="1"/>
  <c r="G13" i="1"/>
  <c r="G14" i="1"/>
  <c r="G15" i="1"/>
  <c r="H15" i="1" s="1"/>
  <c r="G16" i="1"/>
  <c r="H16" i="1" s="1"/>
  <c r="G17" i="1"/>
  <c r="G18" i="1"/>
  <c r="G19" i="1"/>
  <c r="G20" i="1"/>
  <c r="G21" i="1"/>
  <c r="G22" i="1"/>
  <c r="G23" i="1"/>
  <c r="H23" i="1" s="1"/>
  <c r="G24" i="1"/>
  <c r="H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H40" i="1" s="1"/>
  <c r="G41" i="1"/>
  <c r="G42" i="1"/>
  <c r="G43" i="1"/>
  <c r="G44" i="1"/>
  <c r="H45" i="1"/>
  <c r="G46" i="1"/>
  <c r="G47" i="1"/>
  <c r="H47" i="1" s="1"/>
  <c r="G48" i="1"/>
  <c r="H48" i="1" s="1"/>
  <c r="G49" i="1"/>
  <c r="G50" i="1"/>
  <c r="G51" i="1"/>
  <c r="G52" i="1"/>
  <c r="G53" i="1"/>
  <c r="G54" i="1"/>
  <c r="G55" i="1"/>
  <c r="H55" i="1" s="1"/>
  <c r="G56" i="1"/>
  <c r="G57" i="1"/>
  <c r="G58" i="1"/>
  <c r="G59" i="1"/>
  <c r="G60" i="1"/>
  <c r="G61" i="1"/>
  <c r="H61" i="1" s="1"/>
  <c r="G62" i="1"/>
  <c r="G63" i="1"/>
  <c r="H63" i="1" s="1"/>
  <c r="G64" i="1"/>
  <c r="H64" i="1" s="1"/>
  <c r="G65" i="1"/>
  <c r="G66" i="1"/>
  <c r="G68" i="1"/>
  <c r="G69" i="1"/>
  <c r="G70" i="1"/>
  <c r="G71" i="1"/>
  <c r="H71" i="1" s="1"/>
  <c r="G72" i="1"/>
  <c r="H72" i="1" s="1"/>
  <c r="G73" i="1"/>
  <c r="H73" i="1" s="1"/>
  <c r="G74" i="1"/>
  <c r="G75" i="1"/>
  <c r="G5" i="1"/>
  <c r="H5" i="1" s="1"/>
  <c r="F6" i="1"/>
  <c r="H6" i="1" s="1"/>
  <c r="F8" i="1"/>
  <c r="F9" i="1"/>
  <c r="F10" i="1"/>
  <c r="H10" i="1" s="1"/>
  <c r="F11" i="1"/>
  <c r="F12" i="1"/>
  <c r="F13" i="1"/>
  <c r="F14" i="1"/>
  <c r="H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H27" i="1" s="1"/>
  <c r="F28" i="1"/>
  <c r="F29" i="1"/>
  <c r="F30" i="1"/>
  <c r="F31" i="1"/>
  <c r="H31" i="1" s="1"/>
  <c r="F32" i="1"/>
  <c r="H32" i="1" s="1"/>
  <c r="F33" i="1"/>
  <c r="F34" i="1"/>
  <c r="F35" i="1"/>
  <c r="F36" i="1"/>
  <c r="H36" i="1" s="1"/>
  <c r="F37" i="1"/>
  <c r="H37" i="1" s="1"/>
  <c r="F38" i="1"/>
  <c r="F39" i="1"/>
  <c r="H39" i="1" s="1"/>
  <c r="F40" i="1"/>
  <c r="F41" i="1"/>
  <c r="F42" i="1"/>
  <c r="F43" i="1"/>
  <c r="F44" i="1"/>
  <c r="F46" i="1"/>
  <c r="F47" i="1"/>
  <c r="F48" i="1"/>
  <c r="F49" i="1"/>
  <c r="H49" i="1" s="1"/>
  <c r="F50" i="1"/>
  <c r="F51" i="1"/>
  <c r="F52" i="1"/>
  <c r="H52" i="1" s="1"/>
  <c r="F53" i="1"/>
  <c r="H53" i="1" s="1"/>
  <c r="F54" i="1"/>
  <c r="F55" i="1"/>
  <c r="F56" i="1"/>
  <c r="H56" i="1" s="1"/>
  <c r="F57" i="1"/>
  <c r="H57" i="1" s="1"/>
  <c r="F58" i="1"/>
  <c r="F59" i="1"/>
  <c r="F60" i="1"/>
  <c r="H60" i="1" s="1"/>
  <c r="F61" i="1"/>
  <c r="F62" i="1"/>
  <c r="F63" i="1"/>
  <c r="F64" i="1"/>
  <c r="F65" i="1"/>
  <c r="F66" i="1"/>
  <c r="F67" i="1"/>
  <c r="H67" i="1" s="1"/>
  <c r="F68" i="1"/>
  <c r="H68" i="1" s="1"/>
  <c r="F69" i="1"/>
  <c r="H69" i="1" s="1"/>
  <c r="F70" i="1"/>
  <c r="F71" i="1"/>
  <c r="F72" i="1"/>
  <c r="F73" i="1"/>
  <c r="F74" i="1"/>
  <c r="F75" i="1"/>
  <c r="F5" i="1"/>
  <c r="H62" i="1" l="1"/>
  <c r="H54" i="1"/>
  <c r="H46" i="1"/>
  <c r="H38" i="1"/>
  <c r="H30" i="1"/>
  <c r="H22" i="1"/>
  <c r="H29" i="1"/>
  <c r="H21" i="1"/>
  <c r="H13" i="1"/>
  <c r="H44" i="1"/>
  <c r="H28" i="1"/>
  <c r="H20" i="1"/>
  <c r="H12" i="1"/>
  <c r="H59" i="1"/>
  <c r="H51" i="1"/>
  <c r="H43" i="1"/>
  <c r="H35" i="1"/>
  <c r="H19" i="1"/>
  <c r="H11" i="1"/>
  <c r="H66" i="1"/>
  <c r="H58" i="1"/>
  <c r="H50" i="1"/>
  <c r="H34" i="1"/>
  <c r="H26" i="1"/>
  <c r="H18" i="1"/>
  <c r="H41" i="1"/>
  <c r="H33" i="1"/>
  <c r="H25" i="1"/>
  <c r="H9" i="1"/>
  <c r="H75" i="2"/>
  <c r="H23" i="2"/>
  <c r="H12" i="2"/>
  <c r="H52" i="2"/>
  <c r="H20" i="2"/>
  <c r="H44" i="2"/>
  <c r="H51" i="2"/>
  <c r="H53" i="2"/>
  <c r="H8" i="2"/>
  <c r="H64" i="2"/>
  <c r="H27" i="2"/>
  <c r="H28" i="2"/>
  <c r="H11" i="2"/>
  <c r="H45" i="2"/>
  <c r="H41" i="2"/>
  <c r="H59" i="2"/>
  <c r="H31" i="2"/>
  <c r="H10" i="2"/>
  <c r="H77" i="2"/>
  <c r="H9" i="2"/>
  <c r="H18" i="2"/>
  <c r="H67" i="2"/>
  <c r="H16" i="2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6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6" i="3"/>
  <c r="H12" i="4" l="1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80" i="4" s="1"/>
  <c r="H9" i="4"/>
  <c r="H10" i="4"/>
  <c r="H11" i="4"/>
  <c r="H7" i="4"/>
  <c r="H8" i="4"/>
  <c r="H6" i="4"/>
  <c r="H2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6" i="4"/>
  <c r="I8" i="3"/>
  <c r="I9" i="3"/>
  <c r="I16" i="3"/>
  <c r="I20" i="3"/>
  <c r="I24" i="3"/>
  <c r="I28" i="3"/>
  <c r="I29" i="3"/>
  <c r="I53" i="3"/>
  <c r="I56" i="3"/>
  <c r="I57" i="3"/>
  <c r="I60" i="3"/>
  <c r="I61" i="3"/>
  <c r="I65" i="3"/>
  <c r="I66" i="3"/>
  <c r="I73" i="3"/>
  <c r="I7" i="3"/>
  <c r="I11" i="3"/>
  <c r="I80" i="3" s="1"/>
  <c r="I12" i="3"/>
  <c r="I13" i="3"/>
  <c r="I14" i="3"/>
  <c r="I15" i="3"/>
  <c r="I17" i="3"/>
  <c r="I18" i="3"/>
  <c r="I19" i="3"/>
  <c r="I21" i="3"/>
  <c r="I22" i="3"/>
  <c r="I23" i="3"/>
  <c r="I25" i="3"/>
  <c r="I27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9" i="3"/>
  <c r="I50" i="3"/>
  <c r="I51" i="3"/>
  <c r="I52" i="3"/>
  <c r="I54" i="3"/>
  <c r="I55" i="3"/>
  <c r="I58" i="3"/>
  <c r="I59" i="3"/>
  <c r="I62" i="3"/>
  <c r="I63" i="3"/>
  <c r="I64" i="3"/>
  <c r="I67" i="3"/>
  <c r="I68" i="3"/>
  <c r="I69" i="3"/>
  <c r="I70" i="3"/>
  <c r="I71" i="3"/>
  <c r="I72" i="3"/>
  <c r="I74" i="3"/>
  <c r="I75" i="3"/>
  <c r="I76" i="3"/>
  <c r="I6" i="3"/>
  <c r="G7" i="3"/>
  <c r="G8" i="3"/>
  <c r="G9" i="3"/>
  <c r="G10" i="3"/>
  <c r="I10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I32" i="3" s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I48" i="3" s="1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6" i="3"/>
  <c r="I77" i="3" l="1"/>
  <c r="I26" i="3"/>
  <c r="W47" i="6"/>
  <c r="W45" i="6"/>
  <c r="W43" i="6"/>
  <c r="W84" i="4" l="1"/>
  <c r="W82" i="4"/>
  <c r="W80" i="4"/>
  <c r="U81" i="1"/>
  <c r="U79" i="1"/>
  <c r="V84" i="3"/>
  <c r="V82" i="3"/>
  <c r="V80" i="3"/>
  <c r="V84" i="2"/>
  <c r="V82" i="2"/>
  <c r="V80" i="2"/>
  <c r="Q47" i="6" l="1"/>
  <c r="Q45" i="6"/>
  <c r="Q43" i="6"/>
  <c r="Q84" i="4"/>
  <c r="Q82" i="4"/>
  <c r="Q80" i="4"/>
  <c r="Q84" i="2"/>
  <c r="Q82" i="2"/>
  <c r="Q80" i="2"/>
  <c r="Q84" i="3"/>
  <c r="Q82" i="3"/>
  <c r="Q80" i="3"/>
  <c r="P81" i="1"/>
  <c r="P79" i="1"/>
  <c r="U77" i="1"/>
  <c r="P77" i="1"/>
</calcChain>
</file>

<file path=xl/sharedStrings.xml><?xml version="1.0" encoding="utf-8"?>
<sst xmlns="http://schemas.openxmlformats.org/spreadsheetml/2006/main" count="1899" uniqueCount="805">
  <si>
    <t>STT</t>
  </si>
  <si>
    <t>Mã sinh viên</t>
  </si>
  <si>
    <t>Họ lót</t>
  </si>
  <si>
    <t>Tên</t>
  </si>
  <si>
    <t>Mã lớp</t>
  </si>
  <si>
    <t>B16DCCN014</t>
  </si>
  <si>
    <t>Phạm Việt</t>
  </si>
  <si>
    <t>Anh</t>
  </si>
  <si>
    <t>D16CQCN06-B</t>
  </si>
  <si>
    <t>B16DCCN020</t>
  </si>
  <si>
    <t>Phạm Ngọc</t>
  </si>
  <si>
    <t>ánh</t>
  </si>
  <si>
    <t>D16CQCN04-B</t>
  </si>
  <si>
    <t>B16DCCN030</t>
  </si>
  <si>
    <t>Nguyễn Xuân</t>
  </si>
  <si>
    <t>Chiến</t>
  </si>
  <si>
    <t>B16DCCN038</t>
  </si>
  <si>
    <t>Nguyễn Bá</t>
  </si>
  <si>
    <t>Cương</t>
  </si>
  <si>
    <t>B16DCCN041</t>
  </si>
  <si>
    <t>Đinh Mạnh</t>
  </si>
  <si>
    <t>Cường</t>
  </si>
  <si>
    <t>D16CQCN01-B</t>
  </si>
  <si>
    <t>B16DCCN092</t>
  </si>
  <si>
    <t>Lã Văn</t>
  </si>
  <si>
    <t>Dũng</t>
  </si>
  <si>
    <t>B16DCCN094</t>
  </si>
  <si>
    <t>Mai Danh</t>
  </si>
  <si>
    <t>B16DCCN110</t>
  </si>
  <si>
    <t>Nguyễn Ngọc</t>
  </si>
  <si>
    <t>Duy</t>
  </si>
  <si>
    <t>B16DCCN101</t>
  </si>
  <si>
    <t>Cao Nam</t>
  </si>
  <si>
    <t>Dương</t>
  </si>
  <si>
    <t>D16CQCN05-B</t>
  </si>
  <si>
    <t>B16DCCN059</t>
  </si>
  <si>
    <t>Đào Quốc</t>
  </si>
  <si>
    <t>Đạt</t>
  </si>
  <si>
    <t>D16CQCN03-B</t>
  </si>
  <si>
    <t>B16DCCN061</t>
  </si>
  <si>
    <t>Hoàng Văn</t>
  </si>
  <si>
    <t>B16DCAT032</t>
  </si>
  <si>
    <t>Lê Thành</t>
  </si>
  <si>
    <t>D16CQAT04-B</t>
  </si>
  <si>
    <t>B16DCCN069</t>
  </si>
  <si>
    <t>Trịnh Quốc</t>
  </si>
  <si>
    <t>B16DCCN054</t>
  </si>
  <si>
    <t>Nguyễn Tuấn</t>
  </si>
  <si>
    <t>Đăng</t>
  </si>
  <si>
    <t>B16DCCN078</t>
  </si>
  <si>
    <t>Lê Minh</t>
  </si>
  <si>
    <t>Đức</t>
  </si>
  <si>
    <t>B16DCAT035</t>
  </si>
  <si>
    <t>Lưu Huỳnh</t>
  </si>
  <si>
    <t>D16CQAT03-B</t>
  </si>
  <si>
    <t>B16DCCN083</t>
  </si>
  <si>
    <t>Phạm Minh</t>
  </si>
  <si>
    <t>B16DCCN108</t>
  </si>
  <si>
    <t>Thái Khắc</t>
  </si>
  <si>
    <t>Đường</t>
  </si>
  <si>
    <t>B16DCCN124</t>
  </si>
  <si>
    <t>Lưu Văn</t>
  </si>
  <si>
    <t>Hải</t>
  </si>
  <si>
    <t>B16DCAT048</t>
  </si>
  <si>
    <t>Nguyễn Đăng</t>
  </si>
  <si>
    <t>B16DCAT055</t>
  </si>
  <si>
    <t>Vũ Quang</t>
  </si>
  <si>
    <t>Hiệp</t>
  </si>
  <si>
    <t>B16DCCN149</t>
  </si>
  <si>
    <t>Trần Trung</t>
  </si>
  <si>
    <t>Hiếu</t>
  </si>
  <si>
    <t>B16DCCN158</t>
  </si>
  <si>
    <t>Hoàng</t>
  </si>
  <si>
    <t>B16DCCN159</t>
  </si>
  <si>
    <t>D16CQCN07-B</t>
  </si>
  <si>
    <t>B16DCCN187</t>
  </si>
  <si>
    <t>Nguyễn Sỹ</t>
  </si>
  <si>
    <t>Khải</t>
  </si>
  <si>
    <t>B16DCCN195</t>
  </si>
  <si>
    <t>Nguyễn Đình</t>
  </si>
  <si>
    <t>Khuê</t>
  </si>
  <si>
    <t>B16DCCN198</t>
  </si>
  <si>
    <t>Phạm Hữu</t>
  </si>
  <si>
    <t>Kiên</t>
  </si>
  <si>
    <t>B16DCCN215</t>
  </si>
  <si>
    <t>Hà Hoàng</t>
  </si>
  <si>
    <t>Long</t>
  </si>
  <si>
    <t>B16DCAT104</t>
  </si>
  <si>
    <t>Mai Thị Hồng</t>
  </si>
  <si>
    <t>Mây</t>
  </si>
  <si>
    <t>B16DCCN227</t>
  </si>
  <si>
    <t>Hoàng Thị</t>
  </si>
  <si>
    <t>Mến</t>
  </si>
  <si>
    <t>B16DCCN230</t>
  </si>
  <si>
    <t>Nguyễn Quang</t>
  </si>
  <si>
    <t>Minh</t>
  </si>
  <si>
    <t>B16DCCN231</t>
  </si>
  <si>
    <t>Trần Quang</t>
  </si>
  <si>
    <t>B16DCCN236</t>
  </si>
  <si>
    <t>Nguyễn Phương</t>
  </si>
  <si>
    <t>Nam</t>
  </si>
  <si>
    <t>B16DCCN246</t>
  </si>
  <si>
    <t>Trịnh Hoài</t>
  </si>
  <si>
    <t>B16DCCN257</t>
  </si>
  <si>
    <t>Nguyễn Anh</t>
  </si>
  <si>
    <t>Nhân</t>
  </si>
  <si>
    <t>B16DCCN259</t>
  </si>
  <si>
    <t>Đào Long</t>
  </si>
  <si>
    <t>Nhật</t>
  </si>
  <si>
    <t>B16DCCN260</t>
  </si>
  <si>
    <t>Phạm Quang</t>
  </si>
  <si>
    <t>Ninh</t>
  </si>
  <si>
    <t>B16DCCN506</t>
  </si>
  <si>
    <t>Khamphien</t>
  </si>
  <si>
    <t>Oudomsin</t>
  </si>
  <si>
    <t>D16CQCN08-B</t>
  </si>
  <si>
    <t>B16DCCN266</t>
  </si>
  <si>
    <t>Nguyễn Tiến</t>
  </si>
  <si>
    <t>Phong</t>
  </si>
  <si>
    <t>D16CQCN02-B</t>
  </si>
  <si>
    <t>B16DCCN273</t>
  </si>
  <si>
    <t>Nguyễn Hà</t>
  </si>
  <si>
    <t>Phương</t>
  </si>
  <si>
    <t>B16DCCN275</t>
  </si>
  <si>
    <t>Nguyễn Thị Minh</t>
  </si>
  <si>
    <t>B16DCCN278</t>
  </si>
  <si>
    <t>Đỗ Hồng</t>
  </si>
  <si>
    <t>Quân</t>
  </si>
  <si>
    <t>B16DCCN501</t>
  </si>
  <si>
    <t>Daophone</t>
  </si>
  <si>
    <t>Seangngam</t>
  </si>
  <si>
    <t>B16DCAT138</t>
  </si>
  <si>
    <t>Bùi Thanh</t>
  </si>
  <si>
    <t>Sơn</t>
  </si>
  <si>
    <t>D16CQAT02-B</t>
  </si>
  <si>
    <t>B16DCCN514</t>
  </si>
  <si>
    <t>Nguyễn Đức</t>
  </si>
  <si>
    <t>Tâm</t>
  </si>
  <si>
    <t>D16CQCN09-B</t>
  </si>
  <si>
    <t>B16DCCN326</t>
  </si>
  <si>
    <t>Lê Tuấn</t>
  </si>
  <si>
    <t>Thanh</t>
  </si>
  <si>
    <t>B16DCCN323</t>
  </si>
  <si>
    <t>Thắng</t>
  </si>
  <si>
    <t>B16DCCN338</t>
  </si>
  <si>
    <t>Lê Đức</t>
  </si>
  <si>
    <t>Thiện</t>
  </si>
  <si>
    <t>B16DCCN342</t>
  </si>
  <si>
    <t>Vũ Văn</t>
  </si>
  <si>
    <t>Thịnh</t>
  </si>
  <si>
    <t>B16DCCN346</t>
  </si>
  <si>
    <t>Nguyễn Thị Thanh</t>
  </si>
  <si>
    <t>Thư</t>
  </si>
  <si>
    <t>B16DCCN375</t>
  </si>
  <si>
    <t>Trần Đình</t>
  </si>
  <si>
    <t>Trưởng</t>
  </si>
  <si>
    <t>B16DCCN382</t>
  </si>
  <si>
    <t>Hoàng Anh</t>
  </si>
  <si>
    <t>Tuấn</t>
  </si>
  <si>
    <t>B16DCAT168</t>
  </si>
  <si>
    <t>Phạm Anh</t>
  </si>
  <si>
    <t>B16DCCN395</t>
  </si>
  <si>
    <t>Hoàng Mạnh</t>
  </si>
  <si>
    <t>Tùng</t>
  </si>
  <si>
    <t>B16DCCN399</t>
  </si>
  <si>
    <t>Nguyễn Sơn</t>
  </si>
  <si>
    <t>B16DCCN404</t>
  </si>
  <si>
    <t>Hoàng Thị Thu</t>
  </si>
  <si>
    <t>Uyên</t>
  </si>
  <si>
    <t>Danh sách nhóm 1</t>
  </si>
  <si>
    <t>01646617799</t>
  </si>
  <si>
    <t>Phạm Anh Tuấn</t>
  </si>
  <si>
    <t>x</t>
  </si>
  <si>
    <t>m</t>
  </si>
  <si>
    <t>B15DCCN356</t>
  </si>
  <si>
    <t>Trương Hoàng</t>
  </si>
  <si>
    <t>B15DCCN184</t>
  </si>
  <si>
    <t>Ngô Mạnh</t>
  </si>
  <si>
    <t>B15DCAT181</t>
  </si>
  <si>
    <t>Tú</t>
  </si>
  <si>
    <t>B15DCCN074</t>
  </si>
  <si>
    <t>Hà Văn</t>
  </si>
  <si>
    <t>Chuẩn</t>
  </si>
  <si>
    <t>B15DCAT169</t>
  </si>
  <si>
    <t>Trần Thị Huyền</t>
  </si>
  <si>
    <t>Trang</t>
  </si>
  <si>
    <t>01635891073</t>
  </si>
  <si>
    <t>B16DCCN006</t>
  </si>
  <si>
    <t>Đặng Quế</t>
  </si>
  <si>
    <t>B16DCAT003</t>
  </si>
  <si>
    <t>Hồ Nam</t>
  </si>
  <si>
    <t>B16DCAT004</t>
  </si>
  <si>
    <t>Ngô Tuấn</t>
  </si>
  <si>
    <t>B16DCAT021</t>
  </si>
  <si>
    <t>Lê Xuân</t>
  </si>
  <si>
    <t>D16CQAT01-B</t>
  </si>
  <si>
    <t>B16DCCN046</t>
  </si>
  <si>
    <t>Ninh Hoàng</t>
  </si>
  <si>
    <t>B16DCAT022</t>
  </si>
  <si>
    <t>B16DCAT025</t>
  </si>
  <si>
    <t>Trần Xuân</t>
  </si>
  <si>
    <t>Dân</t>
  </si>
  <si>
    <t>B16DCCN109</t>
  </si>
  <si>
    <t>Lê Văn</t>
  </si>
  <si>
    <t>B16DCCN104</t>
  </si>
  <si>
    <t>Nguyễn Nam</t>
  </si>
  <si>
    <t>B16DCCN068</t>
  </si>
  <si>
    <t>Trần Quốc</t>
  </si>
  <si>
    <t>B16DCCN070</t>
  </si>
  <si>
    <t>B16DCCN082</t>
  </si>
  <si>
    <t>Nguyễn Việt</t>
  </si>
  <si>
    <t>B16DCCN086</t>
  </si>
  <si>
    <t>Phạm Tiến</t>
  </si>
  <si>
    <t>B16DCCN088</t>
  </si>
  <si>
    <t>Vũ Trung</t>
  </si>
  <si>
    <t>B16DCCN116</t>
  </si>
  <si>
    <t>Phùng Thị</t>
  </si>
  <si>
    <t>Giang</t>
  </si>
  <si>
    <t>B16DCCN117</t>
  </si>
  <si>
    <t>Hoàng Nguyên</t>
  </si>
  <si>
    <t>Giáp</t>
  </si>
  <si>
    <t>B16DCAT047</t>
  </si>
  <si>
    <t>Ngô Hoàng</t>
  </si>
  <si>
    <t>B16DCCN131</t>
  </si>
  <si>
    <t>Nguyễn Duy</t>
  </si>
  <si>
    <t>Hậu</t>
  </si>
  <si>
    <t>B16DCCN132</t>
  </si>
  <si>
    <t>Vũ Đức</t>
  </si>
  <si>
    <t>B16DCCN138</t>
  </si>
  <si>
    <t>B16DCCN148</t>
  </si>
  <si>
    <t>Tạ Duy</t>
  </si>
  <si>
    <t>B16DCAT061</t>
  </si>
  <si>
    <t>Nguyễn Mạnh</t>
  </si>
  <si>
    <t>Hoàn</t>
  </si>
  <si>
    <t>B16DCAT066</t>
  </si>
  <si>
    <t>B16DCCN157</t>
  </si>
  <si>
    <t>Phạm Huy</t>
  </si>
  <si>
    <t>B16DCCN161</t>
  </si>
  <si>
    <t>Đinh Văn</t>
  </si>
  <si>
    <t>Hùng</t>
  </si>
  <si>
    <t>B16DCAT078</t>
  </si>
  <si>
    <t>Khương Xuân</t>
  </si>
  <si>
    <t>Huy</t>
  </si>
  <si>
    <t>B16DCCN186</t>
  </si>
  <si>
    <t>Nhữ Thị</t>
  </si>
  <si>
    <t>Huyền</t>
  </si>
  <si>
    <t>B16DCAT073</t>
  </si>
  <si>
    <t>Đinh Trọng</t>
  </si>
  <si>
    <t>Hưng</t>
  </si>
  <si>
    <t>B16DCCN164</t>
  </si>
  <si>
    <t>Ngô Quang</t>
  </si>
  <si>
    <t>B16DCCN173</t>
  </si>
  <si>
    <t>Tạ Thị</t>
  </si>
  <si>
    <t>Hường</t>
  </si>
  <si>
    <t>B16DCCN206</t>
  </si>
  <si>
    <t>Trần Thị</t>
  </si>
  <si>
    <t>Lanh</t>
  </si>
  <si>
    <t>B16DCCN201</t>
  </si>
  <si>
    <t>Hà Duyên</t>
  </si>
  <si>
    <t>Lâm</t>
  </si>
  <si>
    <t>B16DCCN218</t>
  </si>
  <si>
    <t>Bùi Thị</t>
  </si>
  <si>
    <t>Lụa</t>
  </si>
  <si>
    <t>B16DCCN229</t>
  </si>
  <si>
    <t>Nguyễn Khắc</t>
  </si>
  <si>
    <t>B16DCCN232</t>
  </si>
  <si>
    <t>B16DCAT111</t>
  </si>
  <si>
    <t>Nguyễn Thành</t>
  </si>
  <si>
    <t>B16DCCN244</t>
  </si>
  <si>
    <t>Trần Khắc</t>
  </si>
  <si>
    <t>B16DCAT114</t>
  </si>
  <si>
    <t>Đào Thúy</t>
  </si>
  <si>
    <t>Ngân</t>
  </si>
  <si>
    <t>B16DCCN254</t>
  </si>
  <si>
    <t>Bùi Viết</t>
  </si>
  <si>
    <t>Ngọc</t>
  </si>
  <si>
    <t>B16DCCN256</t>
  </si>
  <si>
    <t>Đỗ Bảo</t>
  </si>
  <si>
    <t>Nguyên</t>
  </si>
  <si>
    <t>B16DCAT120</t>
  </si>
  <si>
    <t>Bùi Đức</t>
  </si>
  <si>
    <t>Phi</t>
  </si>
  <si>
    <t>B16DCCN267</t>
  </si>
  <si>
    <t>Trương Thanh</t>
  </si>
  <si>
    <t>B16DCCN284</t>
  </si>
  <si>
    <t>Đỗ Thanh</t>
  </si>
  <si>
    <t>Quang</t>
  </si>
  <si>
    <t>B16DCCN288</t>
  </si>
  <si>
    <t>Nguyễn Văn</t>
  </si>
  <si>
    <t>B16DCAT125</t>
  </si>
  <si>
    <t>Lưu Hải</t>
  </si>
  <si>
    <t>B16DCAT132</t>
  </si>
  <si>
    <t>Vũ Tiến</t>
  </si>
  <si>
    <t>Quốc</t>
  </si>
  <si>
    <t>B16DCCN292</t>
  </si>
  <si>
    <t>Vũ Ngọc</t>
  </si>
  <si>
    <t>Quý</t>
  </si>
  <si>
    <t>B16DCCN503</t>
  </si>
  <si>
    <t>Linda</t>
  </si>
  <si>
    <t>Sipaseuth</t>
  </si>
  <si>
    <t>B16DCCN327</t>
  </si>
  <si>
    <t>B16DCCN330</t>
  </si>
  <si>
    <t>Nguyễn Minh</t>
  </si>
  <si>
    <t>Thành</t>
  </si>
  <si>
    <t>B16DCAT150</t>
  </si>
  <si>
    <t>Trần Quý</t>
  </si>
  <si>
    <t>B16DCCN334</t>
  </si>
  <si>
    <t>Thảo</t>
  </si>
  <si>
    <t>B16DCCN347</t>
  </si>
  <si>
    <t>Quách Quang</t>
  </si>
  <si>
    <t>Thuận</t>
  </si>
  <si>
    <t>B16DCCN350</t>
  </si>
  <si>
    <t>Trần Thanh</t>
  </si>
  <si>
    <t>Thủy</t>
  </si>
  <si>
    <t>B16DCAT166</t>
  </si>
  <si>
    <t>Lê Anh</t>
  </si>
  <si>
    <t>B16DCCN386</t>
  </si>
  <si>
    <t>B16DCCN389</t>
  </si>
  <si>
    <t>Vương Anh</t>
  </si>
  <si>
    <t>B16DCCN392</t>
  </si>
  <si>
    <t>Đinh Xuân</t>
  </si>
  <si>
    <t>B16DCCN398</t>
  </si>
  <si>
    <t>B16DCCN505</t>
  </si>
  <si>
    <t>Khampasith</t>
  </si>
  <si>
    <t>Vannisay</t>
  </si>
  <si>
    <t>B16DCCN007</t>
  </si>
  <si>
    <t>Hoàng Thị Lan</t>
  </si>
  <si>
    <t>B16DCCN011</t>
  </si>
  <si>
    <t>Nguyễn Trọng Đức</t>
  </si>
  <si>
    <t>B16DCCN021</t>
  </si>
  <si>
    <t>Trịnh Thị Ngọc</t>
  </si>
  <si>
    <t>B16DCCN024</t>
  </si>
  <si>
    <t>Trịnh Ngọc</t>
  </si>
  <si>
    <t>Bách</t>
  </si>
  <si>
    <t>B16DCCN025</t>
  </si>
  <si>
    <t>Nguyễn Hữu</t>
  </si>
  <si>
    <t>Bằng</t>
  </si>
  <si>
    <t>B15DCAT022</t>
  </si>
  <si>
    <t>Bình</t>
  </si>
  <si>
    <t>D15CQAT02-B</t>
  </si>
  <si>
    <t>B16DCAT015</t>
  </si>
  <si>
    <t>Vũ Quốc</t>
  </si>
  <si>
    <t>Chính</t>
  </si>
  <si>
    <t>B16DCAT016</t>
  </si>
  <si>
    <t>Chượng</t>
  </si>
  <si>
    <t>B16DCAT023</t>
  </si>
  <si>
    <t>Thạch Tuấn</t>
  </si>
  <si>
    <t>B16DCAT038</t>
  </si>
  <si>
    <t>Bạch Thị Phương</t>
  </si>
  <si>
    <t>Dung</t>
  </si>
  <si>
    <t>B15DCCN147</t>
  </si>
  <si>
    <t>D15HTTT2</t>
  </si>
  <si>
    <t>B16DCCN098</t>
  </si>
  <si>
    <t>B14DCCN010</t>
  </si>
  <si>
    <t>D14CNPM4</t>
  </si>
  <si>
    <t>B16DCCN048</t>
  </si>
  <si>
    <t>Đại</t>
  </si>
  <si>
    <t>B16DCCN049</t>
  </si>
  <si>
    <t>Ngô Thành</t>
  </si>
  <si>
    <t>B15DCCN111</t>
  </si>
  <si>
    <t>D15HTTT1</t>
  </si>
  <si>
    <t>B16DCCN055</t>
  </si>
  <si>
    <t>Vũ Hải</t>
  </si>
  <si>
    <t>B16DCAT036</t>
  </si>
  <si>
    <t>B16DCCN125</t>
  </si>
  <si>
    <t>Nguyễn Hồng</t>
  </si>
  <si>
    <t>B16DCCN128</t>
  </si>
  <si>
    <t>Lê Thị</t>
  </si>
  <si>
    <t>Hạnh</t>
  </si>
  <si>
    <t>B15DCCN218</t>
  </si>
  <si>
    <t>Đặng Huy</t>
  </si>
  <si>
    <t>D15HTTT4</t>
  </si>
  <si>
    <t>B16DCAT057</t>
  </si>
  <si>
    <t>B16DCCN151</t>
  </si>
  <si>
    <t>Hoa</t>
  </si>
  <si>
    <t>B16DCAT064</t>
  </si>
  <si>
    <t>Đoàn Công</t>
  </si>
  <si>
    <t>B15DCCN241</t>
  </si>
  <si>
    <t>D15CNPM5</t>
  </si>
  <si>
    <t>B16DCAT070</t>
  </si>
  <si>
    <t>B16DCAT075</t>
  </si>
  <si>
    <t>Bùi Xuân</t>
  </si>
  <si>
    <t>B15DCCN272</t>
  </si>
  <si>
    <t>Đồng Quốc</t>
  </si>
  <si>
    <t>D15CNPM4</t>
  </si>
  <si>
    <t>B16DCCN178</t>
  </si>
  <si>
    <t>B16DCCN180</t>
  </si>
  <si>
    <t>B16DCCN169</t>
  </si>
  <si>
    <t>Nguyễn Thị</t>
  </si>
  <si>
    <t>Hương</t>
  </si>
  <si>
    <t>B16DCCN170</t>
  </si>
  <si>
    <t>Nguyễn Thị Hồng</t>
  </si>
  <si>
    <t>B16DCCN171</t>
  </si>
  <si>
    <t>Nguyễn Thị Lan</t>
  </si>
  <si>
    <t>B16DCCN172</t>
  </si>
  <si>
    <t>B16DCAT089</t>
  </si>
  <si>
    <t>Nguyễn Trọng</t>
  </si>
  <si>
    <t>B16DCCN200</t>
  </si>
  <si>
    <t>Đặng Đình Tùng</t>
  </si>
  <si>
    <t>B16DCCN207</t>
  </si>
  <si>
    <t>Ngô Thị</t>
  </si>
  <si>
    <t>Lệ</t>
  </si>
  <si>
    <t>B16DCCN223</t>
  </si>
  <si>
    <t>Vũ Thị Khánh</t>
  </si>
  <si>
    <t>Ly</t>
  </si>
  <si>
    <t>B16DCCN224</t>
  </si>
  <si>
    <t>Ngô Nhật</t>
  </si>
  <si>
    <t>Mai</t>
  </si>
  <si>
    <t>B16DCAT105</t>
  </si>
  <si>
    <t>Nguyễn Công</t>
  </si>
  <si>
    <t>B16DCAT106</t>
  </si>
  <si>
    <t>B16DCAT108</t>
  </si>
  <si>
    <t>B16DCCN519</t>
  </si>
  <si>
    <t>Trần Nhật</t>
  </si>
  <si>
    <t>B16DCCN241</t>
  </si>
  <si>
    <t>Phạm Văn</t>
  </si>
  <si>
    <t>B16DCAT115</t>
  </si>
  <si>
    <t>B15DCCN406</t>
  </si>
  <si>
    <t>B16DCAT127</t>
  </si>
  <si>
    <t>Nguyễn Trung</t>
  </si>
  <si>
    <t>B16DCAT131</t>
  </si>
  <si>
    <t>B16DCCN293</t>
  </si>
  <si>
    <t>Nguyễn Gia</t>
  </si>
  <si>
    <t>Quyến</t>
  </si>
  <si>
    <t>B16DCAT142</t>
  </si>
  <si>
    <t>Phan Văn</t>
  </si>
  <si>
    <t>Sỹ</t>
  </si>
  <si>
    <t>B16DCAT149</t>
  </si>
  <si>
    <t>Tạ Tất</t>
  </si>
  <si>
    <t>B15DCCN513</t>
  </si>
  <si>
    <t>Tống Nguyên</t>
  </si>
  <si>
    <t>B16DCCN319</t>
  </si>
  <si>
    <t>B16DCCN321</t>
  </si>
  <si>
    <t>Nguyễn Như</t>
  </si>
  <si>
    <t>B16DCAT152</t>
  </si>
  <si>
    <t>B16DCCN341</t>
  </si>
  <si>
    <t>B16DCCN344</t>
  </si>
  <si>
    <t>Thu</t>
  </si>
  <si>
    <t>B16DCAT153</t>
  </si>
  <si>
    <t>Hoàng Ngọc</t>
  </si>
  <si>
    <t>Thuần</t>
  </si>
  <si>
    <t>B16DCCN349</t>
  </si>
  <si>
    <t>Thụy</t>
  </si>
  <si>
    <t>B16DCCN354</t>
  </si>
  <si>
    <t>Trần Thế</t>
  </si>
  <si>
    <t>Tiến</t>
  </si>
  <si>
    <t>B16DCCN359</t>
  </si>
  <si>
    <t>B16DCCN362</t>
  </si>
  <si>
    <t>Tráng</t>
  </si>
  <si>
    <t>B15DCCN604</t>
  </si>
  <si>
    <t>Lường Viết</t>
  </si>
  <si>
    <t>B16DCAT167</t>
  </si>
  <si>
    <t>Ngô Văn</t>
  </si>
  <si>
    <t>B16DCCN380</t>
  </si>
  <si>
    <t>Tư</t>
  </si>
  <si>
    <t>B16DCAT174</t>
  </si>
  <si>
    <t>Tường</t>
  </si>
  <si>
    <t>B12DCCN094</t>
  </si>
  <si>
    <t>Nguyễn Khoa</t>
  </si>
  <si>
    <t>Văn</t>
  </si>
  <si>
    <t>D12ATTTM</t>
  </si>
  <si>
    <t>B16DCCN405</t>
  </si>
  <si>
    <t>Đoàn Thu</t>
  </si>
  <si>
    <t>Vân</t>
  </si>
  <si>
    <t>B16DCCN407</t>
  </si>
  <si>
    <t>Vĩ</t>
  </si>
  <si>
    <t>B16DCCN411</t>
  </si>
  <si>
    <t>Thiều Văn</t>
  </si>
  <si>
    <t>Vĩnh</t>
  </si>
  <si>
    <t>B15DCCN014</t>
  </si>
  <si>
    <t>B16DCAT008</t>
  </si>
  <si>
    <t>Trần Việt</t>
  </si>
  <si>
    <t>B16DCCN019</t>
  </si>
  <si>
    <t>B16DCAT014</t>
  </si>
  <si>
    <t>Cảnh</t>
  </si>
  <si>
    <t>B16DCCN031</t>
  </si>
  <si>
    <t>B16DCCN037</t>
  </si>
  <si>
    <t>Trần Tiểu</t>
  </si>
  <si>
    <t>Cúc</t>
  </si>
  <si>
    <t>B16DCCN056</t>
  </si>
  <si>
    <t>Danh</t>
  </si>
  <si>
    <t>B16DCCN095</t>
  </si>
  <si>
    <t>B16DCCN096</t>
  </si>
  <si>
    <t>B16DCCN099</t>
  </si>
  <si>
    <t>Trương Mạnh</t>
  </si>
  <si>
    <t>B16DCAT041</t>
  </si>
  <si>
    <t>Nguyễn Thùy</t>
  </si>
  <si>
    <t>B16DCAT042</t>
  </si>
  <si>
    <t>Vũ Hồng</t>
  </si>
  <si>
    <t>B16DCAT030</t>
  </si>
  <si>
    <t>B16DCAT033</t>
  </si>
  <si>
    <t>Phạm Thành</t>
  </si>
  <si>
    <t>B16DCAT026</t>
  </si>
  <si>
    <t>Nguyễn Hải</t>
  </si>
  <si>
    <t>B16DCAT027</t>
  </si>
  <si>
    <t>B14DCCN390</t>
  </si>
  <si>
    <t>Đàm Minh</t>
  </si>
  <si>
    <t>D14CNPM2</t>
  </si>
  <si>
    <t>B16DCCN114</t>
  </si>
  <si>
    <t>Ngô Trường</t>
  </si>
  <si>
    <t>B16DCAT045</t>
  </si>
  <si>
    <t>Đào Hoàng</t>
  </si>
  <si>
    <t>Hà</t>
  </si>
  <si>
    <t>B16DCAT046</t>
  </si>
  <si>
    <t>Chu Minh</t>
  </si>
  <si>
    <t>B16DCCN127</t>
  </si>
  <si>
    <t>Vũ Minh</t>
  </si>
  <si>
    <t>B16DCCN130</t>
  </si>
  <si>
    <t>B16DCAT050</t>
  </si>
  <si>
    <t>Phạm Thị</t>
  </si>
  <si>
    <t>Hào</t>
  </si>
  <si>
    <t>B16DCCN134</t>
  </si>
  <si>
    <t>Đinh Thị</t>
  </si>
  <si>
    <t>Hiền</t>
  </si>
  <si>
    <t>B14DCCN528</t>
  </si>
  <si>
    <t>Hiển</t>
  </si>
  <si>
    <t>D14HTTT2</t>
  </si>
  <si>
    <t>B16DCCN136</t>
  </si>
  <si>
    <t>Nguyễn Danh</t>
  </si>
  <si>
    <t>B16DCCN140</t>
  </si>
  <si>
    <t>Đào Minh</t>
  </si>
  <si>
    <t>B14DCCN007</t>
  </si>
  <si>
    <t>D14HTTT4</t>
  </si>
  <si>
    <t>B16DCAT067</t>
  </si>
  <si>
    <t>B16DCAT069</t>
  </si>
  <si>
    <t>Nghiêm Xuân</t>
  </si>
  <si>
    <t>Hợp</t>
  </si>
  <si>
    <t>B16DCAT076</t>
  </si>
  <si>
    <t>Hạ Viết</t>
  </si>
  <si>
    <t>B16DCAT077</t>
  </si>
  <si>
    <t>Hoàng Minh</t>
  </si>
  <si>
    <t>B16DCCN181</t>
  </si>
  <si>
    <t>B16DCAT080</t>
  </si>
  <si>
    <t>B16DCAT074</t>
  </si>
  <si>
    <t>B16DCCN188</t>
  </si>
  <si>
    <t>B16DCAT081</t>
  </si>
  <si>
    <t>Trần Văn</t>
  </si>
  <si>
    <t>B16DCAT083</t>
  </si>
  <si>
    <t>Hoàng Quốc</t>
  </si>
  <si>
    <t>Khánh</t>
  </si>
  <si>
    <t>B14DCCN301</t>
  </si>
  <si>
    <t>D14HTTT3</t>
  </si>
  <si>
    <t>B15DCCN300</t>
  </si>
  <si>
    <t>Hoàng Tùng</t>
  </si>
  <si>
    <t>B15DCCN302</t>
  </si>
  <si>
    <t>Trần Đức</t>
  </si>
  <si>
    <t>Lân</t>
  </si>
  <si>
    <t>D15HTTT3</t>
  </si>
  <si>
    <t>B16DCAT092</t>
  </si>
  <si>
    <t>Lê Ngọc</t>
  </si>
  <si>
    <t>Linh</t>
  </si>
  <si>
    <t>B16DCCN211</t>
  </si>
  <si>
    <t>B16DCAT098</t>
  </si>
  <si>
    <t>Phan Xuân</t>
  </si>
  <si>
    <t>B16DCCN221</t>
  </si>
  <si>
    <t>B16DCCN228</t>
  </si>
  <si>
    <t>Miền</t>
  </si>
  <si>
    <t>B16DCAT107</t>
  </si>
  <si>
    <t>B16DCCN234</t>
  </si>
  <si>
    <t>Dương Thị</t>
  </si>
  <si>
    <t>Mơ</t>
  </si>
  <si>
    <t>B16DCCN237</t>
  </si>
  <si>
    <t>B16DCAT116</t>
  </si>
  <si>
    <t>Vũ Thị Thúy</t>
  </si>
  <si>
    <t>B16DCCN252</t>
  </si>
  <si>
    <t>Tào Trọng</t>
  </si>
  <si>
    <t>Nghĩa</t>
  </si>
  <si>
    <t>B16DCAT118</t>
  </si>
  <si>
    <t>Phạm Đình</t>
  </si>
  <si>
    <t>Nhất</t>
  </si>
  <si>
    <t>B16DCAT121</t>
  </si>
  <si>
    <t>B14DCCN497</t>
  </si>
  <si>
    <t>Trần Đăng</t>
  </si>
  <si>
    <t>B16DCCN281</t>
  </si>
  <si>
    <t>B16DCCN283</t>
  </si>
  <si>
    <t>Vũ Đình</t>
  </si>
  <si>
    <t>B16DCAT139</t>
  </si>
  <si>
    <t>Nguyễn Thế</t>
  </si>
  <si>
    <t>B14DCAT008</t>
  </si>
  <si>
    <t>D14CQAT01-B</t>
  </si>
  <si>
    <t>B16DCAT154</t>
  </si>
  <si>
    <t>Đỗ Thị</t>
  </si>
  <si>
    <t>Thương</t>
  </si>
  <si>
    <t>B16DCAT155</t>
  </si>
  <si>
    <t>Tiền</t>
  </si>
  <si>
    <t>B16DCCN351</t>
  </si>
  <si>
    <t>Đàm Đình</t>
  </si>
  <si>
    <t>B16DCCN355</t>
  </si>
  <si>
    <t>Tiệp</t>
  </si>
  <si>
    <t>B16DCCN360</t>
  </si>
  <si>
    <t>B16DCCN365</t>
  </si>
  <si>
    <t>Triều</t>
  </si>
  <si>
    <t>B16DCAT169</t>
  </si>
  <si>
    <t>Trương Ngọc</t>
  </si>
  <si>
    <t>B15DCCN623</t>
  </si>
  <si>
    <t>Đào Duy</t>
  </si>
  <si>
    <t>B16DCAT173</t>
  </si>
  <si>
    <t>Phạm Thanh</t>
  </si>
  <si>
    <t>B16DCAT177</t>
  </si>
  <si>
    <t>Phạm Tuấn</t>
  </si>
  <si>
    <t>Việt</t>
  </si>
  <si>
    <t>B16DCCN415</t>
  </si>
  <si>
    <t>Đặng Thị Hoàng</t>
  </si>
  <si>
    <t>Yến</t>
  </si>
  <si>
    <t>B16DCAT178</t>
  </si>
  <si>
    <t>Nguyễn Ngọc Phi</t>
  </si>
  <si>
    <t>B15DCAT060</t>
  </si>
  <si>
    <t>Phạm Thế</t>
  </si>
  <si>
    <t>D15CQAT04-B</t>
  </si>
  <si>
    <t>B14DCCN448</t>
  </si>
  <si>
    <t>D14HTTT1</t>
  </si>
  <si>
    <t>B15DCCN201</t>
  </si>
  <si>
    <t>Đào Thị</t>
  </si>
  <si>
    <t>Hiên</t>
  </si>
  <si>
    <t>D15CNPM2</t>
  </si>
  <si>
    <t>B15DCCN334</t>
  </si>
  <si>
    <t>Nguyễn Thị Tuyết</t>
  </si>
  <si>
    <t>B15DCCN667</t>
  </si>
  <si>
    <t>B15DCCN470</t>
  </si>
  <si>
    <t>B14DCCN465</t>
  </si>
  <si>
    <t>Lâm Viết</t>
  </si>
  <si>
    <t>Thái</t>
  </si>
  <si>
    <t>D14CNPM5</t>
  </si>
  <si>
    <t>D15CQAT01-B</t>
  </si>
  <si>
    <t>B13DCAT095</t>
  </si>
  <si>
    <t>D13CQAT02-B</t>
  </si>
  <si>
    <t>B14DCCN783</t>
  </si>
  <si>
    <t>Đậu Xuân</t>
  </si>
  <si>
    <t>D14CNPM6</t>
  </si>
  <si>
    <t>B14DCCN556</t>
  </si>
  <si>
    <t>Lo Văn</t>
  </si>
  <si>
    <t>Công</t>
  </si>
  <si>
    <t>B14DCCN441</t>
  </si>
  <si>
    <t>Lương Quốc</t>
  </si>
  <si>
    <t>B14DCCN053</t>
  </si>
  <si>
    <t>B14DCAT194</t>
  </si>
  <si>
    <t>Vũ Thành</t>
  </si>
  <si>
    <t>Đô</t>
  </si>
  <si>
    <t>D14CQAT02-B</t>
  </si>
  <si>
    <t>B15DCAT049</t>
  </si>
  <si>
    <t>Vi Ngọc</t>
  </si>
  <si>
    <t>B15DCCN446</t>
  </si>
  <si>
    <t>Hoàng Xuân</t>
  </si>
  <si>
    <t>Quyết</t>
  </si>
  <si>
    <t>B14CCCN022</t>
  </si>
  <si>
    <t>Quỳnh</t>
  </si>
  <si>
    <t>C14CNPM</t>
  </si>
  <si>
    <t>B14DCCN054</t>
  </si>
  <si>
    <t>Sâm</t>
  </si>
  <si>
    <t>B15DCCN569</t>
  </si>
  <si>
    <t>Phạm ích</t>
  </si>
  <si>
    <t>Trung</t>
  </si>
  <si>
    <t>Phạm Hữu Cường</t>
  </si>
  <si>
    <t>Danh sách nhóm 2</t>
  </si>
  <si>
    <t>Danh sách nhóm 4</t>
  </si>
  <si>
    <t>Danh sách nhóm 3</t>
  </si>
  <si>
    <t>Nguyễn Minh Đức</t>
  </si>
  <si>
    <t>0973747012</t>
  </si>
  <si>
    <t>Lê Ngọc Linh</t>
  </si>
  <si>
    <t>0967439729</t>
  </si>
  <si>
    <t>B15DCAT152</t>
  </si>
  <si>
    <t>w1</t>
  </si>
  <si>
    <t>w2</t>
  </si>
  <si>
    <t>w3</t>
  </si>
  <si>
    <t>w4</t>
  </si>
  <si>
    <t>xx</t>
  </si>
  <si>
    <t>B15DCCN507</t>
  </si>
  <si>
    <t>Phan Ngọc</t>
  </si>
  <si>
    <t>B15DCCN389</t>
  </si>
  <si>
    <t>B14DCCN206</t>
  </si>
  <si>
    <t>Nguyễn Hoàng</t>
  </si>
  <si>
    <t>điểm cộng</t>
  </si>
  <si>
    <t>p</t>
  </si>
  <si>
    <t>Phùng Đức</t>
  </si>
  <si>
    <t>B15DCVT010</t>
  </si>
  <si>
    <t>Anh (BT)</t>
  </si>
  <si>
    <t>B16DCVT015</t>
  </si>
  <si>
    <t>Trịnh Tuấn</t>
  </si>
  <si>
    <t>B16DCAT009</t>
  </si>
  <si>
    <t>B16DCAT012</t>
  </si>
  <si>
    <t>B16DCAT031</t>
  </si>
  <si>
    <t>B16DCCN079</t>
  </si>
  <si>
    <t>Dung (LP)</t>
  </si>
  <si>
    <t>B16DCDT045</t>
  </si>
  <si>
    <t>B16DCDT050</t>
  </si>
  <si>
    <t>Dương (LP)</t>
  </si>
  <si>
    <t>B16DCCN105</t>
  </si>
  <si>
    <t>Hiệu</t>
  </si>
  <si>
    <t>B16DCCN150</t>
  </si>
  <si>
    <t>Nguyễn Trọng Huy</t>
  </si>
  <si>
    <t>B16DCVT130</t>
  </si>
  <si>
    <t>B16DCVT139</t>
  </si>
  <si>
    <t>B16DCDT095</t>
  </si>
  <si>
    <t>Trịnh Đức</t>
  </si>
  <si>
    <t>B16DCDT102</t>
  </si>
  <si>
    <t>B16DCDT112</t>
  </si>
  <si>
    <t>B16DCVT172</t>
  </si>
  <si>
    <t>B16DCDT125</t>
  </si>
  <si>
    <t>B16DCDT134</t>
  </si>
  <si>
    <t>B16DCDT137</t>
  </si>
  <si>
    <t>Mạnh</t>
  </si>
  <si>
    <t>B16DCCN226</t>
  </si>
  <si>
    <t>Nghiệp</t>
  </si>
  <si>
    <t>B16DCVT226</t>
  </si>
  <si>
    <t>B16DCCN276</t>
  </si>
  <si>
    <t>B16DCDT171</t>
  </si>
  <si>
    <t>Trần Chí</t>
  </si>
  <si>
    <t>B16DCCN289</t>
  </si>
  <si>
    <t>Vương Vũ Bắc</t>
  </si>
  <si>
    <t>B16DCVT265</t>
  </si>
  <si>
    <t>Tài</t>
  </si>
  <si>
    <t>B16DCVT266</t>
  </si>
  <si>
    <t>Tạo</t>
  </si>
  <si>
    <t>B16DCAT146</t>
  </si>
  <si>
    <t>Kim Xuân</t>
  </si>
  <si>
    <t>B16DCCN352</t>
  </si>
  <si>
    <t>Tùng (LT)</t>
  </si>
  <si>
    <t>B16DCCN391</t>
  </si>
  <si>
    <t>B16DCCN397</t>
  </si>
  <si>
    <t>Tuyên</t>
  </si>
  <si>
    <t>B16DCCN403</t>
  </si>
  <si>
    <t>Lê Tiến</t>
  </si>
  <si>
    <t>B14DCVT098</t>
  </si>
  <si>
    <t>B14DCAT108</t>
  </si>
  <si>
    <t>Đỗ Xuân</t>
  </si>
  <si>
    <t>Nhóm TH</t>
  </si>
  <si>
    <t>B12DCCN307</t>
  </si>
  <si>
    <t>D13HTTT2</t>
  </si>
  <si>
    <t>B14DCAT039</t>
  </si>
  <si>
    <t>Hoàng Huy</t>
  </si>
  <si>
    <t>Điểm</t>
  </si>
  <si>
    <t>Phạm Hữu Việt</t>
  </si>
  <si>
    <t>E16CN</t>
  </si>
  <si>
    <t>Nguyễn Thanh</t>
  </si>
  <si>
    <t>B16DCCN103</t>
  </si>
  <si>
    <t>Lê Bình</t>
  </si>
  <si>
    <t>Chu Thành</t>
  </si>
  <si>
    <t>B14DCAT218</t>
  </si>
  <si>
    <t>Lê Hoàng</t>
  </si>
  <si>
    <t>Nguyễn Kim</t>
  </si>
  <si>
    <t>Lê Duy Hưng</t>
  </si>
  <si>
    <t>Hoàng Trung</t>
  </si>
  <si>
    <t>Vũ Tuấn</t>
  </si>
  <si>
    <t>E14CQCN01-B</t>
  </si>
  <si>
    <t>Kiều Hoàng</t>
  </si>
  <si>
    <t>Hoàng Tiến</t>
  </si>
  <si>
    <t>B16DCCN313</t>
  </si>
  <si>
    <t>Đoàn Thế</t>
  </si>
  <si>
    <t>Nguyên Tất</t>
  </si>
  <si>
    <t>Danh sách nhóm 11</t>
  </si>
  <si>
    <t>Bùi Thanh Tùng</t>
  </si>
  <si>
    <t>01666199318</t>
  </si>
  <si>
    <t>pp</t>
  </si>
  <si>
    <t>w5</t>
  </si>
  <si>
    <t>Ktra 1</t>
  </si>
  <si>
    <t>w6</t>
  </si>
  <si>
    <t>w7</t>
  </si>
  <si>
    <t>w8</t>
  </si>
  <si>
    <t>w9</t>
  </si>
  <si>
    <t>w10</t>
  </si>
  <si>
    <t>w11</t>
  </si>
  <si>
    <t>w12</t>
  </si>
  <si>
    <t>w13</t>
  </si>
  <si>
    <t>KT1</t>
  </si>
  <si>
    <t>trong file chi 1 file public, viet ra ngoai main, phai cap phat</t>
  </si>
  <si>
    <t>om KT1</t>
  </si>
  <si>
    <t xml:space="preserve"> x</t>
  </si>
  <si>
    <t xml:space="preserve"> m</t>
  </si>
  <si>
    <t>v</t>
  </si>
  <si>
    <t>v noi chuyen</t>
  </si>
  <si>
    <t>Ktra 2</t>
  </si>
  <si>
    <t>w14</t>
  </si>
  <si>
    <t>w15</t>
  </si>
  <si>
    <t>w16</t>
  </si>
  <si>
    <t>Điểm &gt;=4</t>
  </si>
  <si>
    <t>Điểm &gt;=7</t>
  </si>
  <si>
    <t>Điểm &gt;=9</t>
  </si>
  <si>
    <t>Ktra2</t>
  </si>
  <si>
    <t>w17</t>
  </si>
  <si>
    <t>px</t>
  </si>
  <si>
    <t>xX</t>
  </si>
  <si>
    <t>plus</t>
  </si>
  <si>
    <t>18-10</t>
  </si>
  <si>
    <t>x ok</t>
  </si>
  <si>
    <t>Ktra3</t>
  </si>
  <si>
    <t>Ktra 3</t>
  </si>
  <si>
    <t>cc</t>
  </si>
  <si>
    <t>đ1</t>
  </si>
  <si>
    <t>đ2</t>
  </si>
  <si>
    <t>DK</t>
  </si>
  <si>
    <t>Kt4</t>
  </si>
  <si>
    <t>KT4</t>
  </si>
  <si>
    <t>CC</t>
  </si>
  <si>
    <t>Đ1</t>
  </si>
  <si>
    <t>Đ2</t>
  </si>
  <si>
    <t>10%</t>
  </si>
  <si>
    <t>20%</t>
  </si>
  <si>
    <t>50%</t>
  </si>
  <si>
    <t>không thi (x)</t>
  </si>
  <si>
    <t>Điểm Thi (Dự kiến)</t>
  </si>
  <si>
    <t>Điểm thi (DK)</t>
  </si>
  <si>
    <t>Không thi (x)</t>
  </si>
  <si>
    <t>(DK)</t>
  </si>
  <si>
    <t xml:space="preserve"> (DK)</t>
  </si>
  <si>
    <t>(Dự kiến)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</si>
</sst>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F7F7F7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3C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0" xfId="0" quotePrefix="1" applyFont="1"/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0" xfId="0" applyBorder="1"/>
    <xf numFmtId="0" fontId="0" fillId="0" borderId="7" xfId="0" applyBorder="1" applyAlignment="1">
      <alignment horizontal="center" wrapText="1"/>
    </xf>
    <xf numFmtId="0" fontId="0" fillId="0" borderId="7" xfId="0" applyFill="1" applyBorder="1" applyAlignment="1">
      <alignment horizontal="left" wrapText="1"/>
    </xf>
    <xf numFmtId="0" fontId="0" fillId="0" borderId="7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/>
    <xf numFmtId="0" fontId="5" fillId="0" borderId="0" xfId="0" applyFont="1"/>
    <xf numFmtId="0" fontId="0" fillId="0" borderId="0" xfId="0"/>
    <xf numFmtId="0" fontId="0" fillId="0" borderId="0" xfId="0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1" xfId="0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wrapText="1"/>
    </xf>
    <xf numFmtId="0" fontId="0" fillId="4" borderId="7" xfId="0" applyFill="1" applyBorder="1"/>
    <xf numFmtId="0" fontId="6" fillId="4" borderId="7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6" fillId="3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wrapText="1"/>
    </xf>
    <xf numFmtId="0" fontId="6" fillId="0" borderId="0" xfId="0" applyFont="1"/>
    <xf numFmtId="0" fontId="6" fillId="3" borderId="0" xfId="0" applyFont="1" applyFill="1"/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left" wrapText="1"/>
    </xf>
    <xf numFmtId="0" fontId="0" fillId="5" borderId="7" xfId="0" applyFill="1" applyBorder="1"/>
    <xf numFmtId="0" fontId="6" fillId="5" borderId="7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6" fillId="5" borderId="0" xfId="0" applyFont="1" applyFill="1"/>
    <xf numFmtId="0" fontId="0" fillId="0" borderId="0" xfId="0" applyFill="1"/>
    <xf numFmtId="0" fontId="6" fillId="4" borderId="0" xfId="0" applyFont="1" applyFill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5" borderId="0" xfId="0" applyFont="1" applyFill="1" applyAlignment="1">
      <alignment horizontal="center"/>
    </xf>
    <xf numFmtId="0" fontId="0" fillId="0" borderId="0" xfId="0" applyFill="1" applyBorder="1"/>
    <xf numFmtId="0" fontId="0" fillId="6" borderId="0" xfId="0" applyFill="1"/>
    <xf numFmtId="0" fontId="0" fillId="6" borderId="0" xfId="0" quotePrefix="1" applyFill="1"/>
    <xf numFmtId="164" fontId="6" fillId="0" borderId="0" xfId="0" applyNumberFormat="1" applyFont="1"/>
    <xf numFmtId="0" fontId="6" fillId="4" borderId="0" xfId="0" applyFont="1" applyFill="1" applyAlignment="1">
      <alignment horizontal="center"/>
    </xf>
    <xf numFmtId="0" fontId="0" fillId="0" borderId="1" xfId="0" applyFill="1" applyBorder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4" fillId="0" borderId="0" xfId="0" quotePrefix="1" applyFont="1" applyBorder="1" applyAlignment="1">
      <alignment horizontal="center" wrapText="1"/>
    </xf>
    <xf numFmtId="0" fontId="6" fillId="4" borderId="0" xfId="0" applyFont="1" applyFill="1" applyBorder="1"/>
    <xf numFmtId="164" fontId="6" fillId="0" borderId="1" xfId="0" applyNumberFormat="1" applyFont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10" fillId="0" borderId="0" xfId="0" applyFont="1" applyAlignment="1"/>
    <xf numFmtId="0" fontId="10" fillId="0" borderId="0" xfId="0" quotePrefix="1" applyFont="1" applyAlignment="1">
      <alignment horizontal="center"/>
    </xf>
    <xf numFmtId="164" fontId="10" fillId="0" borderId="1" xfId="0" applyNumberFormat="1" applyFont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/>
    <xf numFmtId="0" fontId="11" fillId="0" borderId="0" xfId="0" quotePrefix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quotePrefix="1" applyFont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2" fillId="0" borderId="0" xfId="0" applyFont="1"/>
    <xf numFmtId="164" fontId="10" fillId="3" borderId="1" xfId="0" applyNumberFormat="1" applyFont="1" applyFill="1" applyBorder="1" applyAlignment="1">
      <alignment horizontal="left" wrapText="1"/>
    </xf>
    <xf numFmtId="0" fontId="3" fillId="0" borderId="0" xfId="0" quotePrefix="1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0" borderId="0" xfId="0" applyFont="1" applyBorder="1"/>
    <xf numFmtId="164" fontId="6" fillId="3" borderId="0" xfId="0" applyNumberFormat="1" applyFont="1" applyFill="1"/>
    <xf numFmtId="0" fontId="6" fillId="3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wrapText="1"/>
    </xf>
    <xf numFmtId="164" fontId="10" fillId="5" borderId="1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6" fillId="5" borderId="0" xfId="0" applyFont="1" applyFill="1" applyBorder="1" applyAlignment="1">
      <alignment horizontal="center" wrapText="1"/>
    </xf>
    <xf numFmtId="0" fontId="8" fillId="0" borderId="0" xfId="0" applyFont="1" applyAlignment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164" fontId="6" fillId="0" borderId="1" xfId="0" applyNumberFormat="1" applyFont="1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7" xfId="0" applyFill="1" applyBorder="1"/>
    <xf numFmtId="0" fontId="6" fillId="0" borderId="7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164" fontId="6" fillId="4" borderId="1" xfId="0" applyNumberFormat="1" applyFont="1" applyFill="1" applyBorder="1" applyAlignment="1">
      <alignment horizontal="center" wrapText="1"/>
    </xf>
    <xf numFmtId="164" fontId="6" fillId="0" borderId="8" xfId="0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0" fontId="6" fillId="0" borderId="0" xfId="0" quotePrefix="1" applyFont="1"/>
    <xf numFmtId="165" fontId="6" fillId="0" borderId="0" xfId="0" applyNumberFormat="1" applyFont="1"/>
    <xf numFmtId="0" fontId="3" fillId="0" borderId="0" xfId="0" quotePrefix="1" applyFont="1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3" fillId="0" borderId="6" xfId="0" quotePrefix="1" applyFont="1" applyBorder="1" applyAlignment="1">
      <alignment horizontal="center" wrapText="1"/>
    </xf>
    <xf numFmtId="0" fontId="3" fillId="0" borderId="0" xfId="0" quotePrefix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3" fillId="0" borderId="0" xfId="0" quotePrefix="1" applyFont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left" wrapText="1"/>
    </xf>
    <xf numFmtId="164" fontId="6" fillId="0" borderId="0" xfId="0" applyNumberFormat="1" applyFont="1" applyBorder="1" applyAlignment="1">
      <alignment horizontal="left" wrapText="1"/>
    </xf>
    <xf numFmtId="164" fontId="6" fillId="0" borderId="12" xfId="0" applyNumberFormat="1" applyFont="1" applyBorder="1" applyAlignment="1">
      <alignment horizontal="left" wrapText="1"/>
    </xf>
    <xf numFmtId="164" fontId="6" fillId="0" borderId="12" xfId="0" applyNumberFormat="1" applyFont="1" applyBorder="1" applyAlignment="1">
      <alignment horizontal="center" wrapText="1"/>
    </xf>
    <xf numFmtId="164" fontId="10" fillId="0" borderId="12" xfId="0" applyNumberFormat="1" applyFont="1" applyBorder="1" applyAlignment="1">
      <alignment horizontal="left" wrapText="1"/>
    </xf>
    <xf numFmtId="0" fontId="1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1"/>
  <sheetViews>
    <sheetView tabSelected="1" topLeftCell="A57" zoomScale="90" zoomScaleNormal="90" workbookViewId="0">
      <selection activeCell="I77" sqref="I77"/>
    </sheetView>
  </sheetViews>
  <sheetFormatPr defaultRowHeight="14.4" x14ac:dyDescent="0.3"/>
  <cols>
    <col min="1" max="1" width="7.33203125" customWidth="1"/>
    <col min="2" max="2" width="15.33203125" customWidth="1"/>
    <col min="3" max="3" width="15.109375" customWidth="1"/>
    <col min="4" max="4" width="8.109375" customWidth="1"/>
    <col min="5" max="7" width="8.44140625" style="63" customWidth="1"/>
    <col min="8" max="10" width="8.33203125" style="63" customWidth="1"/>
    <col min="11" max="11" width="14.33203125" customWidth="1"/>
    <col min="12" max="15" width="4.109375" customWidth="1"/>
    <col min="16" max="16" width="7.109375" style="39" customWidth="1"/>
    <col min="17" max="20" width="4.109375" customWidth="1"/>
    <col min="21" max="21" width="6.88671875" style="39" customWidth="1"/>
    <col min="22" max="22" width="6.88671875" style="44" customWidth="1"/>
    <col min="23" max="23" width="4.109375" customWidth="1"/>
    <col min="24" max="25" width="5.109375" style="22" customWidth="1"/>
    <col min="26" max="26" width="5.109375" customWidth="1"/>
    <col min="27" max="28" width="5.109375" style="22" customWidth="1"/>
    <col min="29" max="29" width="8.5546875" style="63" customWidth="1"/>
    <col min="30" max="30" width="5.109375" style="22" customWidth="1"/>
    <col min="31" max="31" width="5.6640625" customWidth="1"/>
    <col min="32" max="32" width="4.33203125" customWidth="1"/>
    <col min="33" max="33" width="4" customWidth="1"/>
    <col min="34" max="34" width="4.5546875" customWidth="1"/>
    <col min="35" max="35" width="3.77734375" customWidth="1"/>
  </cols>
  <sheetData>
    <row r="1" spans="1:35" ht="31.2" x14ac:dyDescent="0.6">
      <c r="A1" s="98" t="s">
        <v>169</v>
      </c>
      <c r="B1" s="98"/>
      <c r="C1" s="98"/>
      <c r="D1" s="98"/>
      <c r="E1" s="132"/>
      <c r="F1" s="132"/>
      <c r="G1" s="132"/>
      <c r="H1" s="132"/>
      <c r="I1" s="132"/>
      <c r="J1" s="132"/>
      <c r="K1" s="98"/>
      <c r="L1" s="98"/>
      <c r="M1" s="98"/>
    </row>
    <row r="2" spans="1:35" ht="25.5" customHeight="1" x14ac:dyDescent="0.45">
      <c r="A2" t="s">
        <v>171</v>
      </c>
      <c r="C2" s="154" t="s">
        <v>170</v>
      </c>
      <c r="D2" s="155"/>
      <c r="E2" s="121"/>
      <c r="F2" s="121"/>
      <c r="G2" s="121"/>
      <c r="H2" s="121"/>
      <c r="I2" s="152"/>
      <c r="J2" s="152"/>
    </row>
    <row r="4" spans="1:35" ht="43.2" x14ac:dyDescent="0.3">
      <c r="A4" s="1" t="s">
        <v>0</v>
      </c>
      <c r="B4" s="1" t="s">
        <v>1</v>
      </c>
      <c r="C4" s="1" t="s">
        <v>2</v>
      </c>
      <c r="D4" s="1" t="s">
        <v>3</v>
      </c>
      <c r="E4" s="43" t="s">
        <v>792</v>
      </c>
      <c r="F4" s="43" t="s">
        <v>793</v>
      </c>
      <c r="G4" s="43" t="s">
        <v>794</v>
      </c>
      <c r="H4" s="43" t="s">
        <v>804</v>
      </c>
      <c r="I4" s="43" t="s">
        <v>799</v>
      </c>
      <c r="J4" s="43" t="s">
        <v>798</v>
      </c>
      <c r="K4" s="1" t="s">
        <v>4</v>
      </c>
      <c r="L4" s="1" t="s">
        <v>661</v>
      </c>
      <c r="M4" s="1" t="s">
        <v>662</v>
      </c>
      <c r="N4" s="17" t="s">
        <v>663</v>
      </c>
      <c r="O4" s="17" t="s">
        <v>664</v>
      </c>
      <c r="P4" s="45" t="s">
        <v>754</v>
      </c>
      <c r="Q4" s="17" t="s">
        <v>753</v>
      </c>
      <c r="R4" s="17" t="s">
        <v>755</v>
      </c>
      <c r="S4" s="17" t="s">
        <v>756</v>
      </c>
      <c r="T4" s="17" t="s">
        <v>757</v>
      </c>
      <c r="U4" s="45" t="s">
        <v>770</v>
      </c>
      <c r="V4" s="45" t="s">
        <v>791</v>
      </c>
      <c r="W4" s="17" t="s">
        <v>758</v>
      </c>
      <c r="X4" s="49" t="s">
        <v>759</v>
      </c>
      <c r="Y4" s="49" t="s">
        <v>760</v>
      </c>
      <c r="Z4" s="49" t="s">
        <v>761</v>
      </c>
      <c r="AA4" s="49" t="s">
        <v>762</v>
      </c>
      <c r="AB4" s="49" t="s">
        <v>771</v>
      </c>
      <c r="AC4" s="45" t="s">
        <v>785</v>
      </c>
      <c r="AD4" s="49" t="s">
        <v>772</v>
      </c>
      <c r="AE4" s="49" t="s">
        <v>773</v>
      </c>
      <c r="AF4" s="156" t="s">
        <v>730</v>
      </c>
      <c r="AG4" s="156"/>
      <c r="AH4" s="156"/>
      <c r="AI4" s="156"/>
    </row>
    <row r="5" spans="1:35" x14ac:dyDescent="0.3">
      <c r="A5" s="2">
        <v>1</v>
      </c>
      <c r="B5" s="2" t="s">
        <v>5</v>
      </c>
      <c r="C5" s="3" t="s">
        <v>6</v>
      </c>
      <c r="D5" s="3" t="s">
        <v>7</v>
      </c>
      <c r="E5" s="133">
        <v>9</v>
      </c>
      <c r="F5" s="134">
        <f>(P5+U5)/2</f>
        <v>6.5</v>
      </c>
      <c r="G5" s="134">
        <f>(AC5+V5)/2</f>
        <v>5.25</v>
      </c>
      <c r="H5" s="134">
        <f>(F5+G5)/2</f>
        <v>5.875</v>
      </c>
      <c r="I5" s="134">
        <v>6</v>
      </c>
      <c r="J5" s="134"/>
      <c r="K5" s="2" t="s">
        <v>8</v>
      </c>
      <c r="L5" s="2"/>
      <c r="M5" s="3"/>
      <c r="N5" s="18"/>
      <c r="O5" s="16"/>
      <c r="P5" s="46">
        <v>7</v>
      </c>
      <c r="Q5" s="16"/>
      <c r="R5" s="16"/>
      <c r="S5" s="16"/>
      <c r="T5" s="16"/>
      <c r="U5" s="46">
        <v>6</v>
      </c>
      <c r="V5" s="47">
        <v>6</v>
      </c>
      <c r="W5" s="16"/>
      <c r="X5" s="13" t="s">
        <v>173</v>
      </c>
      <c r="Y5" s="13"/>
      <c r="AC5" s="63">
        <v>4.5</v>
      </c>
    </row>
    <row r="6" spans="1:35" x14ac:dyDescent="0.3">
      <c r="A6" s="2">
        <v>2</v>
      </c>
      <c r="B6" s="2" t="s">
        <v>9</v>
      </c>
      <c r="C6" s="3" t="s">
        <v>10</v>
      </c>
      <c r="D6" s="3" t="s">
        <v>11</v>
      </c>
      <c r="E6" s="133">
        <v>6</v>
      </c>
      <c r="F6" s="134">
        <f>(P6+U6)/2</f>
        <v>6</v>
      </c>
      <c r="G6" s="134">
        <f>(AC6+V6)/2</f>
        <v>1</v>
      </c>
      <c r="H6" s="134">
        <f t="shared" ref="H6:H69" si="0">(F6+G6)/2</f>
        <v>3.5</v>
      </c>
      <c r="I6" s="134">
        <v>3.5</v>
      </c>
      <c r="J6" s="134"/>
      <c r="K6" s="2" t="s">
        <v>12</v>
      </c>
      <c r="L6" s="2"/>
      <c r="M6" s="3"/>
      <c r="N6" s="18" t="s">
        <v>172</v>
      </c>
      <c r="O6" s="16" t="s">
        <v>672</v>
      </c>
      <c r="P6" s="46">
        <v>8</v>
      </c>
      <c r="Q6" s="16"/>
      <c r="R6" s="16" t="s">
        <v>172</v>
      </c>
      <c r="S6" s="16"/>
      <c r="T6" s="16"/>
      <c r="U6" s="46">
        <v>4</v>
      </c>
      <c r="V6" s="47"/>
      <c r="W6" s="16"/>
      <c r="X6" s="13"/>
      <c r="Y6" s="13"/>
      <c r="AC6" s="63">
        <v>2</v>
      </c>
    </row>
    <row r="7" spans="1:35" s="60" customFormat="1" x14ac:dyDescent="0.3">
      <c r="A7" s="52">
        <v>3</v>
      </c>
      <c r="B7" s="52" t="s">
        <v>13</v>
      </c>
      <c r="C7" s="53" t="s">
        <v>14</v>
      </c>
      <c r="D7" s="53" t="s">
        <v>15</v>
      </c>
      <c r="E7" s="135">
        <v>10</v>
      </c>
      <c r="F7" s="145">
        <v>0</v>
      </c>
      <c r="G7" s="145">
        <v>0</v>
      </c>
      <c r="H7" s="145">
        <f t="shared" si="0"/>
        <v>0</v>
      </c>
      <c r="I7" s="145">
        <v>0</v>
      </c>
      <c r="J7" s="145"/>
      <c r="K7" s="52" t="s">
        <v>8</v>
      </c>
      <c r="L7" s="52"/>
      <c r="M7" s="53"/>
      <c r="N7" s="56"/>
      <c r="O7" s="57"/>
      <c r="P7" s="58">
        <v>9</v>
      </c>
      <c r="Q7" s="57"/>
      <c r="R7" s="57"/>
      <c r="S7" s="57"/>
      <c r="T7" s="57"/>
      <c r="U7" s="58">
        <v>9</v>
      </c>
      <c r="V7" s="58">
        <v>8</v>
      </c>
      <c r="W7" s="57"/>
      <c r="X7" s="59"/>
      <c r="Y7" s="59"/>
      <c r="AC7" s="80">
        <v>10</v>
      </c>
    </row>
    <row r="8" spans="1:35" x14ac:dyDescent="0.3">
      <c r="A8" s="2">
        <v>4</v>
      </c>
      <c r="B8" s="2" t="s">
        <v>180</v>
      </c>
      <c r="C8" s="3" t="s">
        <v>181</v>
      </c>
      <c r="D8" s="3" t="s">
        <v>182</v>
      </c>
      <c r="E8" s="133">
        <v>5</v>
      </c>
      <c r="F8" s="134">
        <f>(P8+U8)/2</f>
        <v>5.25</v>
      </c>
      <c r="G8" s="134">
        <f>(AC8+V8)/2</f>
        <v>5</v>
      </c>
      <c r="H8" s="134">
        <f t="shared" si="0"/>
        <v>5.125</v>
      </c>
      <c r="I8" s="134">
        <v>5</v>
      </c>
      <c r="J8" s="134"/>
      <c r="K8" s="2" t="s">
        <v>384</v>
      </c>
      <c r="L8" s="2"/>
      <c r="M8" s="3"/>
      <c r="N8" s="18"/>
      <c r="O8" s="16"/>
      <c r="P8" s="46">
        <v>3</v>
      </c>
      <c r="Q8" s="16"/>
      <c r="R8" s="16"/>
      <c r="S8" s="16"/>
      <c r="T8" s="16"/>
      <c r="U8" s="46">
        <v>7.5</v>
      </c>
      <c r="V8" s="47">
        <v>6</v>
      </c>
      <c r="W8" s="16"/>
      <c r="X8" s="13"/>
      <c r="Y8" s="13" t="s">
        <v>173</v>
      </c>
      <c r="AA8" s="22" t="s">
        <v>172</v>
      </c>
      <c r="AB8" s="22" t="s">
        <v>172</v>
      </c>
      <c r="AC8" s="63">
        <v>4</v>
      </c>
    </row>
    <row r="9" spans="1:35" x14ac:dyDescent="0.3">
      <c r="A9" s="2">
        <v>5</v>
      </c>
      <c r="B9" s="2" t="s">
        <v>16</v>
      </c>
      <c r="C9" s="3" t="s">
        <v>17</v>
      </c>
      <c r="D9" s="3" t="s">
        <v>18</v>
      </c>
      <c r="E9" s="133">
        <v>5</v>
      </c>
      <c r="F9" s="134">
        <f>(P9+U9)/2</f>
        <v>2</v>
      </c>
      <c r="G9" s="134">
        <f>(AC9+V9)/2</f>
        <v>1</v>
      </c>
      <c r="H9" s="134">
        <f t="shared" si="0"/>
        <v>1.5</v>
      </c>
      <c r="I9" s="134">
        <v>1</v>
      </c>
      <c r="J9" s="134"/>
      <c r="K9" s="2" t="s">
        <v>8</v>
      </c>
      <c r="L9" s="2"/>
      <c r="M9" s="3"/>
      <c r="N9" s="18"/>
      <c r="O9" s="16"/>
      <c r="P9" s="46">
        <v>2</v>
      </c>
      <c r="Q9" s="16"/>
      <c r="R9" s="16"/>
      <c r="S9" s="16"/>
      <c r="T9" s="16"/>
      <c r="U9" s="46">
        <v>2</v>
      </c>
      <c r="V9" s="47">
        <v>2</v>
      </c>
      <c r="W9" s="16" t="s">
        <v>172</v>
      </c>
      <c r="X9" s="13"/>
      <c r="Y9" s="13"/>
      <c r="Z9" t="s">
        <v>172</v>
      </c>
      <c r="AB9" s="22" t="s">
        <v>173</v>
      </c>
      <c r="AC9" s="63">
        <v>0</v>
      </c>
    </row>
    <row r="10" spans="1:35" s="60" customFormat="1" x14ac:dyDescent="0.3">
      <c r="A10" s="52">
        <v>6</v>
      </c>
      <c r="B10" s="52" t="s">
        <v>19</v>
      </c>
      <c r="C10" s="53" t="s">
        <v>20</v>
      </c>
      <c r="D10" s="53" t="s">
        <v>21</v>
      </c>
      <c r="E10" s="135">
        <v>0</v>
      </c>
      <c r="F10" s="134">
        <f>(P10+U10)/2</f>
        <v>2</v>
      </c>
      <c r="G10" s="134">
        <f>(AC10+V10)/2</f>
        <v>0</v>
      </c>
      <c r="H10" s="134">
        <f t="shared" si="0"/>
        <v>1</v>
      </c>
      <c r="I10" s="134">
        <v>1</v>
      </c>
      <c r="J10" s="134"/>
      <c r="K10" s="52" t="s">
        <v>22</v>
      </c>
      <c r="L10" s="52" t="s">
        <v>173</v>
      </c>
      <c r="M10" s="53" t="s">
        <v>172</v>
      </c>
      <c r="N10" s="56" t="s">
        <v>672</v>
      </c>
      <c r="O10" s="57"/>
      <c r="P10" s="58">
        <v>2</v>
      </c>
      <c r="Q10" s="57"/>
      <c r="R10" s="57"/>
      <c r="S10" s="57"/>
      <c r="T10" s="57" t="s">
        <v>172</v>
      </c>
      <c r="U10" s="58">
        <v>2</v>
      </c>
      <c r="V10" s="47">
        <v>0</v>
      </c>
      <c r="W10" s="57" t="s">
        <v>173</v>
      </c>
      <c r="X10" s="59" t="s">
        <v>172</v>
      </c>
      <c r="Y10" s="59"/>
      <c r="AA10" s="60" t="s">
        <v>172</v>
      </c>
      <c r="AB10" s="59" t="s">
        <v>172</v>
      </c>
      <c r="AC10" s="95">
        <v>0</v>
      </c>
    </row>
    <row r="11" spans="1:35" s="60" customFormat="1" x14ac:dyDescent="0.3">
      <c r="A11" s="52">
        <v>7</v>
      </c>
      <c r="B11" s="52" t="s">
        <v>726</v>
      </c>
      <c r="C11" s="53" t="s">
        <v>232</v>
      </c>
      <c r="D11" s="53" t="s">
        <v>21</v>
      </c>
      <c r="E11" s="135">
        <v>0</v>
      </c>
      <c r="F11" s="134">
        <f>(P11+U11)/2</f>
        <v>0</v>
      </c>
      <c r="G11" s="134">
        <f>(AC11+V11)/2</f>
        <v>0</v>
      </c>
      <c r="H11" s="134">
        <f t="shared" si="0"/>
        <v>0</v>
      </c>
      <c r="I11" s="167">
        <v>0</v>
      </c>
      <c r="J11" s="167"/>
      <c r="K11" s="55" t="s">
        <v>727</v>
      </c>
      <c r="L11" s="52" t="s">
        <v>172</v>
      </c>
      <c r="M11" s="53" t="s">
        <v>172</v>
      </c>
      <c r="N11" s="56" t="s">
        <v>172</v>
      </c>
      <c r="O11" s="57" t="s">
        <v>172</v>
      </c>
      <c r="P11" s="58">
        <v>0</v>
      </c>
      <c r="Q11" s="57" t="s">
        <v>172</v>
      </c>
      <c r="R11" s="57"/>
      <c r="S11" s="57"/>
      <c r="T11" s="57"/>
      <c r="U11" s="58"/>
      <c r="V11" s="47">
        <v>0</v>
      </c>
      <c r="W11" s="57"/>
      <c r="X11" s="59"/>
      <c r="Y11" s="59"/>
      <c r="AC11" s="80">
        <v>0</v>
      </c>
    </row>
    <row r="12" spans="1:35" x14ac:dyDescent="0.3">
      <c r="A12" s="2">
        <v>8</v>
      </c>
      <c r="B12" s="2" t="s">
        <v>23</v>
      </c>
      <c r="C12" s="3" t="s">
        <v>24</v>
      </c>
      <c r="D12" s="3" t="s">
        <v>25</v>
      </c>
      <c r="E12" s="133">
        <v>8</v>
      </c>
      <c r="F12" s="134">
        <f>(P12+U12)/2</f>
        <v>8.75</v>
      </c>
      <c r="G12" s="134">
        <f>(AC12+V12)/2</f>
        <v>8.5</v>
      </c>
      <c r="H12" s="134">
        <f t="shared" si="0"/>
        <v>8.625</v>
      </c>
      <c r="I12" s="134">
        <v>8.5</v>
      </c>
      <c r="J12" s="134"/>
      <c r="K12" s="2" t="s">
        <v>12</v>
      </c>
      <c r="L12" s="2"/>
      <c r="M12" s="3"/>
      <c r="N12" s="18"/>
      <c r="O12" s="16"/>
      <c r="P12" s="46">
        <v>9.5</v>
      </c>
      <c r="Q12" s="16"/>
      <c r="R12" s="16"/>
      <c r="S12" s="16"/>
      <c r="T12" s="16"/>
      <c r="U12" s="46">
        <v>8</v>
      </c>
      <c r="V12" s="47">
        <v>7</v>
      </c>
      <c r="W12" s="16"/>
      <c r="X12" s="13" t="s">
        <v>173</v>
      </c>
      <c r="Y12" s="13"/>
      <c r="Z12" t="s">
        <v>173</v>
      </c>
      <c r="AC12" s="63">
        <v>10</v>
      </c>
    </row>
    <row r="13" spans="1:35" x14ac:dyDescent="0.3">
      <c r="A13" s="2">
        <v>9</v>
      </c>
      <c r="B13" s="2" t="s">
        <v>26</v>
      </c>
      <c r="C13" s="3" t="s">
        <v>27</v>
      </c>
      <c r="D13" s="3" t="s">
        <v>25</v>
      </c>
      <c r="E13" s="133">
        <v>8</v>
      </c>
      <c r="F13" s="134">
        <f>(P13+U13)/2</f>
        <v>4</v>
      </c>
      <c r="G13" s="134">
        <f>(AC13+V13)/2</f>
        <v>3.25</v>
      </c>
      <c r="H13" s="134">
        <f t="shared" si="0"/>
        <v>3.625</v>
      </c>
      <c r="I13" s="134">
        <v>3.5</v>
      </c>
      <c r="J13" s="134"/>
      <c r="K13" s="2" t="s">
        <v>8</v>
      </c>
      <c r="L13" s="2"/>
      <c r="M13" s="3"/>
      <c r="N13" s="18"/>
      <c r="O13" s="16"/>
      <c r="P13" s="46">
        <v>6</v>
      </c>
      <c r="Q13" s="16"/>
      <c r="R13" s="16"/>
      <c r="S13" s="16"/>
      <c r="T13" s="16"/>
      <c r="U13" s="46">
        <v>2</v>
      </c>
      <c r="V13" s="47">
        <v>2</v>
      </c>
      <c r="W13" s="16"/>
      <c r="X13" s="13" t="s">
        <v>173</v>
      </c>
      <c r="Y13" s="13"/>
      <c r="AB13" s="22" t="s">
        <v>173</v>
      </c>
      <c r="AC13" s="63">
        <v>4.5</v>
      </c>
    </row>
    <row r="14" spans="1:35" x14ac:dyDescent="0.3">
      <c r="A14" s="2">
        <v>10</v>
      </c>
      <c r="B14" s="2" t="s">
        <v>28</v>
      </c>
      <c r="C14" s="3" t="s">
        <v>29</v>
      </c>
      <c r="D14" s="3" t="s">
        <v>30</v>
      </c>
      <c r="E14" s="133">
        <v>6</v>
      </c>
      <c r="F14" s="134">
        <f>(P14+U14)/2</f>
        <v>3.75</v>
      </c>
      <c r="G14" s="134">
        <f>(AC14+V14)/2</f>
        <v>3.25</v>
      </c>
      <c r="H14" s="134">
        <f t="shared" si="0"/>
        <v>3.5</v>
      </c>
      <c r="I14" s="134">
        <v>3.5</v>
      </c>
      <c r="J14" s="134"/>
      <c r="K14" s="2" t="s">
        <v>8</v>
      </c>
      <c r="L14" s="2"/>
      <c r="M14" s="3"/>
      <c r="N14" s="18"/>
      <c r="O14" s="16"/>
      <c r="P14" s="46">
        <v>5.5</v>
      </c>
      <c r="Q14" s="16"/>
      <c r="R14" s="16"/>
      <c r="S14" s="16"/>
      <c r="T14" s="16"/>
      <c r="U14" s="46">
        <v>2</v>
      </c>
      <c r="V14" s="47">
        <v>2</v>
      </c>
      <c r="W14" s="16"/>
      <c r="X14" s="85" t="s">
        <v>172</v>
      </c>
      <c r="Y14" s="13"/>
      <c r="Z14" t="s">
        <v>172</v>
      </c>
      <c r="AC14" s="63">
        <v>4.5</v>
      </c>
    </row>
    <row r="15" spans="1:35" x14ac:dyDescent="0.3">
      <c r="A15" s="2">
        <v>11</v>
      </c>
      <c r="B15" s="2" t="s">
        <v>606</v>
      </c>
      <c r="C15" s="3" t="s">
        <v>607</v>
      </c>
      <c r="D15" s="3" t="s">
        <v>30</v>
      </c>
      <c r="E15" s="133">
        <v>10</v>
      </c>
      <c r="F15" s="134">
        <f>(P15+U15)/2</f>
        <v>3.75</v>
      </c>
      <c r="G15" s="134">
        <f>(AC15+V15)/2</f>
        <v>2.5</v>
      </c>
      <c r="H15" s="134">
        <f t="shared" si="0"/>
        <v>3.125</v>
      </c>
      <c r="I15" s="134">
        <v>3</v>
      </c>
      <c r="J15" s="134"/>
      <c r="K15" s="2" t="s">
        <v>608</v>
      </c>
      <c r="L15" s="2"/>
      <c r="M15" s="3"/>
      <c r="N15" s="18"/>
      <c r="O15" s="16"/>
      <c r="P15" s="46">
        <v>3.5</v>
      </c>
      <c r="Q15" s="16"/>
      <c r="R15" s="16"/>
      <c r="S15" s="16"/>
      <c r="T15" s="16"/>
      <c r="U15" s="46">
        <v>4</v>
      </c>
      <c r="V15" s="47">
        <v>3</v>
      </c>
      <c r="W15" s="16"/>
      <c r="X15" s="13"/>
      <c r="Y15" s="13"/>
      <c r="AC15" s="63">
        <v>2</v>
      </c>
    </row>
    <row r="16" spans="1:35" x14ac:dyDescent="0.3">
      <c r="A16" s="2">
        <v>12</v>
      </c>
      <c r="B16" s="8" t="s">
        <v>31</v>
      </c>
      <c r="C16" s="3" t="s">
        <v>32</v>
      </c>
      <c r="D16" s="3" t="s">
        <v>33</v>
      </c>
      <c r="E16" s="133">
        <v>7</v>
      </c>
      <c r="F16" s="134">
        <f>(P16+U16)/2</f>
        <v>7</v>
      </c>
      <c r="G16" s="134">
        <f>(AC16+V16)/2</f>
        <v>7.5</v>
      </c>
      <c r="H16" s="134">
        <f t="shared" si="0"/>
        <v>7.25</v>
      </c>
      <c r="I16" s="134">
        <v>7</v>
      </c>
      <c r="J16" s="134"/>
      <c r="K16" s="2" t="s">
        <v>34</v>
      </c>
      <c r="L16" s="2" t="s">
        <v>172</v>
      </c>
      <c r="M16" s="3" t="s">
        <v>173</v>
      </c>
      <c r="N16" s="18"/>
      <c r="O16" s="16"/>
      <c r="P16" s="46">
        <v>8</v>
      </c>
      <c r="Q16" s="16"/>
      <c r="R16" s="16"/>
      <c r="S16" s="16"/>
      <c r="T16" s="16"/>
      <c r="U16" s="46">
        <v>6</v>
      </c>
      <c r="V16" s="47">
        <v>7.5</v>
      </c>
      <c r="W16" s="16"/>
      <c r="X16" s="13"/>
      <c r="Y16" s="13"/>
      <c r="AC16" s="63">
        <v>7.5</v>
      </c>
    </row>
    <row r="17" spans="1:32" x14ac:dyDescent="0.3">
      <c r="A17" s="2">
        <v>13</v>
      </c>
      <c r="B17" s="2" t="s">
        <v>35</v>
      </c>
      <c r="C17" s="3" t="s">
        <v>36</v>
      </c>
      <c r="D17" s="3" t="s">
        <v>37</v>
      </c>
      <c r="E17" s="133">
        <v>10</v>
      </c>
      <c r="F17" s="134">
        <f>(P17+U17)/2</f>
        <v>7.5</v>
      </c>
      <c r="G17" s="134">
        <f>(AC17+V17)/2</f>
        <v>9</v>
      </c>
      <c r="H17" s="134">
        <f t="shared" si="0"/>
        <v>8.25</v>
      </c>
      <c r="I17" s="134">
        <v>8</v>
      </c>
      <c r="J17" s="134"/>
      <c r="K17" s="2" t="s">
        <v>38</v>
      </c>
      <c r="L17" s="2"/>
      <c r="M17" s="3"/>
      <c r="N17" s="18"/>
      <c r="O17" s="16"/>
      <c r="P17" s="46">
        <v>6</v>
      </c>
      <c r="Q17" s="16"/>
      <c r="R17" s="16"/>
      <c r="S17" s="16"/>
      <c r="T17" s="16"/>
      <c r="U17" s="46">
        <v>9</v>
      </c>
      <c r="V17" s="47">
        <v>9</v>
      </c>
      <c r="W17" s="16"/>
      <c r="X17" s="13"/>
      <c r="Y17" s="13"/>
      <c r="Z17" s="79"/>
      <c r="AA17" s="79"/>
      <c r="AB17" s="79"/>
      <c r="AC17" s="93">
        <v>9</v>
      </c>
      <c r="AD17" s="79"/>
    </row>
    <row r="18" spans="1:32" x14ac:dyDescent="0.3">
      <c r="A18" s="2">
        <v>14</v>
      </c>
      <c r="B18" s="2" t="s">
        <v>39</v>
      </c>
      <c r="C18" s="3" t="s">
        <v>40</v>
      </c>
      <c r="D18" s="3" t="s">
        <v>37</v>
      </c>
      <c r="E18" s="133">
        <v>6</v>
      </c>
      <c r="F18" s="134">
        <f>(P18+U18)/2</f>
        <v>6.25</v>
      </c>
      <c r="G18" s="134">
        <f>(AC18+V18)/2</f>
        <v>5</v>
      </c>
      <c r="H18" s="134">
        <f t="shared" si="0"/>
        <v>5.625</v>
      </c>
      <c r="I18" s="134">
        <v>5.5</v>
      </c>
      <c r="J18" s="134"/>
      <c r="K18" s="2" t="s">
        <v>34</v>
      </c>
      <c r="L18" s="2" t="s">
        <v>172</v>
      </c>
      <c r="M18" s="3"/>
      <c r="N18" s="18"/>
      <c r="O18" s="16"/>
      <c r="P18" s="46">
        <v>6.5</v>
      </c>
      <c r="Q18" s="16" t="s">
        <v>173</v>
      </c>
      <c r="R18" s="16"/>
      <c r="S18" s="16"/>
      <c r="T18" s="16"/>
      <c r="U18" s="46">
        <v>6</v>
      </c>
      <c r="V18" s="47">
        <v>6</v>
      </c>
      <c r="W18" s="16"/>
      <c r="X18" s="13"/>
      <c r="Y18" s="13" t="s">
        <v>173</v>
      </c>
      <c r="AC18" s="64">
        <v>4</v>
      </c>
    </row>
    <row r="19" spans="1:32" x14ac:dyDescent="0.3">
      <c r="A19" s="2">
        <v>15</v>
      </c>
      <c r="B19" s="2" t="s">
        <v>41</v>
      </c>
      <c r="C19" s="3" t="s">
        <v>42</v>
      </c>
      <c r="D19" s="3" t="s">
        <v>37</v>
      </c>
      <c r="E19" s="133">
        <v>4</v>
      </c>
      <c r="F19" s="134">
        <f>(P19+U19)/2</f>
        <v>6</v>
      </c>
      <c r="G19" s="134">
        <f>(AC19+V19)/2</f>
        <v>4.5</v>
      </c>
      <c r="H19" s="134">
        <f t="shared" si="0"/>
        <v>5.25</v>
      </c>
      <c r="I19" s="134">
        <v>5</v>
      </c>
      <c r="J19" s="134"/>
      <c r="K19" s="2" t="s">
        <v>43</v>
      </c>
      <c r="L19" s="2"/>
      <c r="M19" s="3"/>
      <c r="N19" s="18" t="s">
        <v>752</v>
      </c>
      <c r="O19" s="16" t="s">
        <v>173</v>
      </c>
      <c r="P19" s="46">
        <v>6</v>
      </c>
      <c r="Q19" s="16"/>
      <c r="R19" s="16"/>
      <c r="S19" s="16"/>
      <c r="T19" s="16"/>
      <c r="U19" s="46">
        <v>6</v>
      </c>
      <c r="V19" s="47">
        <v>3</v>
      </c>
      <c r="W19" s="16" t="s">
        <v>173</v>
      </c>
      <c r="X19" s="13" t="s">
        <v>672</v>
      </c>
      <c r="Y19" s="13" t="s">
        <v>173</v>
      </c>
      <c r="AC19" s="63">
        <v>6</v>
      </c>
    </row>
    <row r="20" spans="1:32" x14ac:dyDescent="0.3">
      <c r="A20" s="2">
        <v>16</v>
      </c>
      <c r="B20" s="2" t="s">
        <v>44</v>
      </c>
      <c r="C20" s="3" t="s">
        <v>45</v>
      </c>
      <c r="D20" s="3" t="s">
        <v>37</v>
      </c>
      <c r="E20" s="133">
        <v>8</v>
      </c>
      <c r="F20" s="134">
        <f>(P20+U20)/2</f>
        <v>3.25</v>
      </c>
      <c r="G20" s="134">
        <f>(AC20+V20)/2</f>
        <v>4.5</v>
      </c>
      <c r="H20" s="134">
        <f t="shared" si="0"/>
        <v>3.875</v>
      </c>
      <c r="I20" s="134">
        <v>4</v>
      </c>
      <c r="J20" s="134"/>
      <c r="K20" s="2" t="s">
        <v>34</v>
      </c>
      <c r="L20" s="2"/>
      <c r="M20" s="3"/>
      <c r="N20" s="18"/>
      <c r="O20" s="16"/>
      <c r="P20" s="46">
        <v>2</v>
      </c>
      <c r="Q20" s="16"/>
      <c r="R20" s="16"/>
      <c r="S20" s="16"/>
      <c r="T20" s="16"/>
      <c r="U20" s="46">
        <v>4.5</v>
      </c>
      <c r="V20" s="47">
        <v>2</v>
      </c>
      <c r="W20" s="16" t="s">
        <v>172</v>
      </c>
      <c r="X20" s="13"/>
      <c r="Y20" s="13"/>
      <c r="Z20" s="79"/>
      <c r="AA20" s="79"/>
      <c r="AB20" s="79"/>
      <c r="AC20" s="93">
        <v>7</v>
      </c>
      <c r="AD20" s="79"/>
    </row>
    <row r="21" spans="1:32" s="77" customFormat="1" x14ac:dyDescent="0.3">
      <c r="A21" s="70">
        <v>17</v>
      </c>
      <c r="B21" s="70" t="s">
        <v>46</v>
      </c>
      <c r="C21" s="71" t="s">
        <v>47</v>
      </c>
      <c r="D21" s="71" t="s">
        <v>48</v>
      </c>
      <c r="E21" s="136">
        <v>0</v>
      </c>
      <c r="F21" s="134">
        <f>(P21+U21)/2</f>
        <v>0</v>
      </c>
      <c r="G21" s="134">
        <f>(AC21+V21)/2</f>
        <v>0</v>
      </c>
      <c r="H21" s="134">
        <f t="shared" si="0"/>
        <v>0</v>
      </c>
      <c r="I21" s="134">
        <v>0</v>
      </c>
      <c r="J21" s="134"/>
      <c r="K21" s="70" t="s">
        <v>8</v>
      </c>
      <c r="L21" s="70" t="s">
        <v>172</v>
      </c>
      <c r="M21" s="71" t="s">
        <v>665</v>
      </c>
      <c r="N21" s="73"/>
      <c r="O21" s="74"/>
      <c r="P21" s="75">
        <v>0</v>
      </c>
      <c r="Q21" s="74" t="s">
        <v>172</v>
      </c>
      <c r="R21" s="74" t="s">
        <v>172</v>
      </c>
      <c r="S21" s="74"/>
      <c r="T21" s="74"/>
      <c r="U21" s="75"/>
      <c r="V21" s="47">
        <v>0</v>
      </c>
      <c r="W21" s="74"/>
      <c r="X21" s="76"/>
      <c r="Y21" s="76"/>
      <c r="AA21" s="79"/>
      <c r="AC21" s="78">
        <v>0</v>
      </c>
    </row>
    <row r="22" spans="1:32" x14ac:dyDescent="0.3">
      <c r="A22" s="2">
        <v>18</v>
      </c>
      <c r="B22" s="2" t="s">
        <v>49</v>
      </c>
      <c r="C22" s="3" t="s">
        <v>50</v>
      </c>
      <c r="D22" s="3" t="s">
        <v>51</v>
      </c>
      <c r="E22" s="133">
        <v>10</v>
      </c>
      <c r="F22" s="134">
        <f>(P22+U22)/2</f>
        <v>8</v>
      </c>
      <c r="G22" s="134">
        <f>(AC22+V22)/2</f>
        <v>4.5</v>
      </c>
      <c r="H22" s="134">
        <f t="shared" si="0"/>
        <v>6.25</v>
      </c>
      <c r="I22" s="134">
        <v>6</v>
      </c>
      <c r="J22" s="134"/>
      <c r="K22" s="2" t="s">
        <v>8</v>
      </c>
      <c r="L22" s="2"/>
      <c r="M22" s="3"/>
      <c r="N22" s="18"/>
      <c r="O22" s="16"/>
      <c r="P22" s="46">
        <v>10</v>
      </c>
      <c r="Q22" s="16"/>
      <c r="R22" s="16"/>
      <c r="S22" s="16"/>
      <c r="T22" s="16"/>
      <c r="U22" s="46">
        <v>6</v>
      </c>
      <c r="V22" s="47">
        <v>5</v>
      </c>
      <c r="W22" s="16"/>
      <c r="X22" s="13"/>
      <c r="Y22" s="13"/>
      <c r="AC22" s="63">
        <v>4</v>
      </c>
    </row>
    <row r="23" spans="1:32" x14ac:dyDescent="0.3">
      <c r="A23" s="2">
        <v>19</v>
      </c>
      <c r="B23" s="8" t="s">
        <v>52</v>
      </c>
      <c r="C23" s="3" t="s">
        <v>53</v>
      </c>
      <c r="D23" s="3" t="s">
        <v>51</v>
      </c>
      <c r="E23" s="133">
        <v>8</v>
      </c>
      <c r="F23" s="134">
        <f>(P23+U23)/2</f>
        <v>2</v>
      </c>
      <c r="G23" s="134">
        <f>(AC23+V23)/2</f>
        <v>2</v>
      </c>
      <c r="H23" s="134">
        <f t="shared" si="0"/>
        <v>2</v>
      </c>
      <c r="I23" s="134">
        <v>2</v>
      </c>
      <c r="J23" s="134"/>
      <c r="K23" s="2" t="s">
        <v>54</v>
      </c>
      <c r="L23" s="2"/>
      <c r="M23" s="3"/>
      <c r="N23" s="18"/>
      <c r="O23" s="16" t="s">
        <v>172</v>
      </c>
      <c r="P23" s="46">
        <v>2</v>
      </c>
      <c r="Q23" s="16"/>
      <c r="R23" s="16"/>
      <c r="S23" s="16"/>
      <c r="T23" s="16"/>
      <c r="U23" s="46">
        <v>2</v>
      </c>
      <c r="V23" s="47">
        <v>2</v>
      </c>
      <c r="W23" s="16"/>
      <c r="X23" s="13"/>
      <c r="Y23" s="13"/>
      <c r="AC23" s="63">
        <v>2</v>
      </c>
    </row>
    <row r="24" spans="1:32" x14ac:dyDescent="0.3">
      <c r="A24" s="2">
        <v>20</v>
      </c>
      <c r="B24" s="2" t="s">
        <v>55</v>
      </c>
      <c r="C24" s="3" t="s">
        <v>56</v>
      </c>
      <c r="D24" s="3" t="s">
        <v>51</v>
      </c>
      <c r="E24" s="133">
        <v>9</v>
      </c>
      <c r="F24" s="134">
        <f>(P24+U24)/2</f>
        <v>9</v>
      </c>
      <c r="G24" s="134">
        <f>(AC24+V24)/2</f>
        <v>6</v>
      </c>
      <c r="H24" s="134">
        <f t="shared" si="0"/>
        <v>7.5</v>
      </c>
      <c r="I24" s="134">
        <v>7.5</v>
      </c>
      <c r="J24" s="134"/>
      <c r="K24" s="2" t="s">
        <v>38</v>
      </c>
      <c r="L24" s="2"/>
      <c r="M24" s="3"/>
      <c r="N24" s="18"/>
      <c r="O24" s="16"/>
      <c r="P24" s="46">
        <v>9</v>
      </c>
      <c r="Q24" s="16"/>
      <c r="R24" s="16"/>
      <c r="S24" s="16"/>
      <c r="T24" s="16"/>
      <c r="U24" s="46">
        <v>9</v>
      </c>
      <c r="V24" s="47">
        <v>6</v>
      </c>
      <c r="W24" s="16"/>
      <c r="X24" s="13"/>
      <c r="Y24" s="50" t="s">
        <v>173</v>
      </c>
      <c r="AC24" s="63">
        <v>6</v>
      </c>
    </row>
    <row r="25" spans="1:32" s="79" customFormat="1" x14ac:dyDescent="0.3">
      <c r="A25" s="41">
        <v>21</v>
      </c>
      <c r="B25" s="41" t="s">
        <v>609</v>
      </c>
      <c r="C25" s="90" t="s">
        <v>175</v>
      </c>
      <c r="D25" s="90" t="s">
        <v>51</v>
      </c>
      <c r="E25" s="140">
        <v>1</v>
      </c>
      <c r="F25" s="141">
        <f>(P25+U25)/2</f>
        <v>5</v>
      </c>
      <c r="G25" s="141">
        <f>(AC25+V25)/2</f>
        <v>4</v>
      </c>
      <c r="H25" s="141">
        <f t="shared" si="0"/>
        <v>4.5</v>
      </c>
      <c r="I25" s="141">
        <v>4.5</v>
      </c>
      <c r="J25" s="141"/>
      <c r="K25" s="41" t="s">
        <v>610</v>
      </c>
      <c r="L25" s="41"/>
      <c r="M25" s="90"/>
      <c r="N25" s="142" t="s">
        <v>172</v>
      </c>
      <c r="O25" s="143" t="s">
        <v>173</v>
      </c>
      <c r="P25" s="144">
        <v>3.5</v>
      </c>
      <c r="Q25" s="143" t="s">
        <v>172</v>
      </c>
      <c r="R25" s="143"/>
      <c r="S25" s="143"/>
      <c r="T25" s="143"/>
      <c r="U25" s="144">
        <v>6.5</v>
      </c>
      <c r="V25" s="144">
        <v>4</v>
      </c>
      <c r="W25" s="143"/>
      <c r="X25" s="85" t="s">
        <v>172</v>
      </c>
      <c r="Y25" s="85" t="s">
        <v>172</v>
      </c>
      <c r="AC25" s="93">
        <v>4</v>
      </c>
    </row>
    <row r="26" spans="1:32" x14ac:dyDescent="0.3">
      <c r="A26" s="2">
        <v>22</v>
      </c>
      <c r="B26" s="2" t="s">
        <v>57</v>
      </c>
      <c r="C26" s="3" t="s">
        <v>58</v>
      </c>
      <c r="D26" s="3" t="s">
        <v>59</v>
      </c>
      <c r="E26" s="133">
        <v>7</v>
      </c>
      <c r="F26" s="134">
        <f>(P26+U26)/2</f>
        <v>8</v>
      </c>
      <c r="G26" s="134">
        <f>(AC26+V26)/2</f>
        <v>6.25</v>
      </c>
      <c r="H26" s="134">
        <f t="shared" si="0"/>
        <v>7.125</v>
      </c>
      <c r="I26" s="134">
        <v>7</v>
      </c>
      <c r="J26" s="134"/>
      <c r="K26" s="2" t="s">
        <v>12</v>
      </c>
      <c r="L26" s="2"/>
      <c r="M26" s="3"/>
      <c r="N26" s="18"/>
      <c r="O26" s="16"/>
      <c r="P26" s="46">
        <v>8</v>
      </c>
      <c r="Q26" s="16"/>
      <c r="R26" s="16"/>
      <c r="S26" s="16"/>
      <c r="T26" s="16"/>
      <c r="U26" s="46">
        <v>8</v>
      </c>
      <c r="V26" s="47">
        <v>7</v>
      </c>
      <c r="W26" s="16" t="s">
        <v>172</v>
      </c>
      <c r="X26" s="13"/>
      <c r="Y26" s="13"/>
      <c r="Z26" t="s">
        <v>173</v>
      </c>
      <c r="AC26" s="63">
        <v>5.5</v>
      </c>
    </row>
    <row r="27" spans="1:32" x14ac:dyDescent="0.3">
      <c r="A27" s="2">
        <v>23</v>
      </c>
      <c r="B27" s="2" t="s">
        <v>60</v>
      </c>
      <c r="C27" s="3" t="s">
        <v>61</v>
      </c>
      <c r="D27" s="3" t="s">
        <v>62</v>
      </c>
      <c r="E27" s="133">
        <v>9</v>
      </c>
      <c r="F27" s="134">
        <f>(P27+U27)/2</f>
        <v>4.25</v>
      </c>
      <c r="G27" s="134">
        <f>(AC27+V27)/2</f>
        <v>2</v>
      </c>
      <c r="H27" s="134">
        <f t="shared" si="0"/>
        <v>3.125</v>
      </c>
      <c r="I27" s="134">
        <v>3</v>
      </c>
      <c r="J27" s="134"/>
      <c r="K27" s="2" t="s">
        <v>12</v>
      </c>
      <c r="L27" s="2"/>
      <c r="M27" s="3"/>
      <c r="N27" s="18"/>
      <c r="O27" s="16"/>
      <c r="P27" s="46">
        <v>3.5</v>
      </c>
      <c r="Q27" s="16"/>
      <c r="R27" s="16"/>
      <c r="S27" s="16"/>
      <c r="T27" s="16"/>
      <c r="U27" s="46">
        <v>5</v>
      </c>
      <c r="V27" s="47"/>
      <c r="W27" s="16"/>
      <c r="X27" s="13"/>
      <c r="Y27" s="13"/>
      <c r="AA27" s="22" t="s">
        <v>173</v>
      </c>
      <c r="AC27" s="63">
        <v>4</v>
      </c>
    </row>
    <row r="28" spans="1:32" x14ac:dyDescent="0.3">
      <c r="A28" s="2">
        <v>24</v>
      </c>
      <c r="B28" s="2" t="s">
        <v>176</v>
      </c>
      <c r="C28" s="3" t="s">
        <v>177</v>
      </c>
      <c r="D28" s="3" t="s">
        <v>62</v>
      </c>
      <c r="E28" s="133">
        <v>8</v>
      </c>
      <c r="F28" s="134">
        <f>(P28+U28)/2</f>
        <v>4.75</v>
      </c>
      <c r="G28" s="134">
        <f>(AC28+V28)/2</f>
        <v>3.75</v>
      </c>
      <c r="H28" s="134">
        <f t="shared" si="0"/>
        <v>4.25</v>
      </c>
      <c r="I28" s="134">
        <v>4</v>
      </c>
      <c r="J28" s="134"/>
      <c r="K28" s="2" t="s">
        <v>384</v>
      </c>
      <c r="L28" s="2"/>
      <c r="M28" s="3"/>
      <c r="N28" s="18"/>
      <c r="O28" s="16"/>
      <c r="P28" s="46">
        <v>3.5</v>
      </c>
      <c r="Q28" s="16"/>
      <c r="R28" s="16"/>
      <c r="S28" s="16"/>
      <c r="T28" s="16"/>
      <c r="U28" s="46">
        <v>6</v>
      </c>
      <c r="V28" s="47">
        <v>2.5</v>
      </c>
      <c r="W28" s="16" t="s">
        <v>172</v>
      </c>
      <c r="X28" s="13"/>
      <c r="Y28" s="13"/>
      <c r="AC28" s="63">
        <v>5</v>
      </c>
    </row>
    <row r="29" spans="1:32" x14ac:dyDescent="0.3">
      <c r="A29" s="2">
        <v>25</v>
      </c>
      <c r="B29" s="2" t="s">
        <v>63</v>
      </c>
      <c r="C29" s="3" t="s">
        <v>64</v>
      </c>
      <c r="D29" s="3" t="s">
        <v>62</v>
      </c>
      <c r="E29" s="133">
        <v>6</v>
      </c>
      <c r="F29" s="134">
        <f>(P29+U29)/2</f>
        <v>7</v>
      </c>
      <c r="G29" s="134">
        <f>(AC29+V29)/2</f>
        <v>3.25</v>
      </c>
      <c r="H29" s="134">
        <f t="shared" si="0"/>
        <v>5.125</v>
      </c>
      <c r="I29" s="134">
        <v>5</v>
      </c>
      <c r="J29" s="134"/>
      <c r="K29" s="2" t="s">
        <v>43</v>
      </c>
      <c r="L29" s="2"/>
      <c r="M29" s="3"/>
      <c r="N29" s="18"/>
      <c r="O29" s="16"/>
      <c r="P29" s="46">
        <v>6</v>
      </c>
      <c r="Q29" s="16"/>
      <c r="R29" s="16"/>
      <c r="S29" s="16"/>
      <c r="T29" s="16"/>
      <c r="U29" s="46">
        <v>8</v>
      </c>
      <c r="V29" s="47">
        <v>2.5</v>
      </c>
      <c r="W29" s="16" t="s">
        <v>173</v>
      </c>
      <c r="X29" s="13"/>
      <c r="Y29" s="13" t="s">
        <v>672</v>
      </c>
      <c r="Z29" t="s">
        <v>173</v>
      </c>
      <c r="AC29" s="63">
        <v>4</v>
      </c>
    </row>
    <row r="30" spans="1:32" x14ac:dyDescent="0.3">
      <c r="A30" s="2">
        <v>26</v>
      </c>
      <c r="B30" s="2" t="s">
        <v>611</v>
      </c>
      <c r="C30" s="3" t="s">
        <v>612</v>
      </c>
      <c r="D30" s="3" t="s">
        <v>613</v>
      </c>
      <c r="E30" s="133">
        <v>4</v>
      </c>
      <c r="F30" s="134">
        <f>(P30+U30)/2</f>
        <v>4.25</v>
      </c>
      <c r="G30" s="134">
        <f>(AC30+V30)/2</f>
        <v>4</v>
      </c>
      <c r="H30" s="134">
        <f t="shared" si="0"/>
        <v>4.125</v>
      </c>
      <c r="I30" s="134">
        <v>4</v>
      </c>
      <c r="J30" s="134"/>
      <c r="K30" s="2" t="s">
        <v>614</v>
      </c>
      <c r="L30" s="2"/>
      <c r="M30" s="3"/>
      <c r="N30" s="18"/>
      <c r="O30" s="16"/>
      <c r="P30" s="46">
        <v>4.5</v>
      </c>
      <c r="Q30" s="16"/>
      <c r="R30" s="16"/>
      <c r="S30" s="16" t="s">
        <v>173</v>
      </c>
      <c r="T30" s="16"/>
      <c r="U30" s="46">
        <v>4</v>
      </c>
      <c r="V30" s="47">
        <v>4</v>
      </c>
      <c r="W30" s="16"/>
      <c r="X30" s="13" t="s">
        <v>172</v>
      </c>
      <c r="Y30" s="13" t="s">
        <v>173</v>
      </c>
      <c r="AA30" s="22" t="s">
        <v>172</v>
      </c>
      <c r="AC30" s="63">
        <v>4</v>
      </c>
    </row>
    <row r="31" spans="1:32" x14ac:dyDescent="0.3">
      <c r="A31" s="2">
        <v>27</v>
      </c>
      <c r="B31" s="2" t="s">
        <v>65</v>
      </c>
      <c r="C31" s="3" t="s">
        <v>66</v>
      </c>
      <c r="D31" s="3" t="s">
        <v>67</v>
      </c>
      <c r="E31" s="133">
        <v>5</v>
      </c>
      <c r="F31" s="134">
        <f>(P31+U31)/2</f>
        <v>3.5</v>
      </c>
      <c r="G31" s="134">
        <f>(AC31+V31)/2</f>
        <v>2.25</v>
      </c>
      <c r="H31" s="134">
        <f t="shared" si="0"/>
        <v>2.875</v>
      </c>
      <c r="I31" s="134">
        <v>2</v>
      </c>
      <c r="J31" s="134"/>
      <c r="K31" s="2" t="s">
        <v>54</v>
      </c>
      <c r="L31" s="2"/>
      <c r="M31" s="3"/>
      <c r="N31" s="18"/>
      <c r="O31" s="16"/>
      <c r="P31" s="46">
        <v>2</v>
      </c>
      <c r="Q31" s="16"/>
      <c r="R31" s="16"/>
      <c r="S31" s="16"/>
      <c r="T31" s="16"/>
      <c r="U31" s="46">
        <v>5</v>
      </c>
      <c r="V31" s="47"/>
      <c r="W31" s="16"/>
      <c r="X31" s="13"/>
      <c r="Y31" s="13" t="s">
        <v>173</v>
      </c>
      <c r="AA31" s="22" t="s">
        <v>172</v>
      </c>
      <c r="AB31" s="22" t="s">
        <v>173</v>
      </c>
      <c r="AC31" s="63">
        <v>4.5</v>
      </c>
    </row>
    <row r="32" spans="1:32" x14ac:dyDescent="0.3">
      <c r="A32" s="2">
        <v>28</v>
      </c>
      <c r="B32" s="41" t="s">
        <v>68</v>
      </c>
      <c r="C32" s="3" t="s">
        <v>69</v>
      </c>
      <c r="D32" s="3" t="s">
        <v>70</v>
      </c>
      <c r="E32" s="133">
        <v>9</v>
      </c>
      <c r="F32" s="134">
        <f>(P32+U32)/2</f>
        <v>9</v>
      </c>
      <c r="G32" s="134">
        <f>(AC32+V32)/2</f>
        <v>8</v>
      </c>
      <c r="H32" s="134">
        <f t="shared" si="0"/>
        <v>8.5</v>
      </c>
      <c r="I32" s="134">
        <v>8.5</v>
      </c>
      <c r="J32" s="134"/>
      <c r="K32" s="2" t="s">
        <v>34</v>
      </c>
      <c r="L32" s="2"/>
      <c r="M32" s="3"/>
      <c r="N32" s="18"/>
      <c r="O32" s="16"/>
      <c r="P32" s="46">
        <v>10</v>
      </c>
      <c r="Q32" s="16"/>
      <c r="R32" s="16"/>
      <c r="S32" s="16"/>
      <c r="T32" s="16"/>
      <c r="U32" s="46">
        <v>8</v>
      </c>
      <c r="V32" s="47">
        <v>7</v>
      </c>
      <c r="W32" s="16"/>
      <c r="X32" s="13"/>
      <c r="Y32" s="13"/>
      <c r="Z32" t="s">
        <v>672</v>
      </c>
      <c r="AC32" s="63">
        <v>9</v>
      </c>
      <c r="AF32">
        <v>0</v>
      </c>
    </row>
    <row r="33" spans="1:32" x14ac:dyDescent="0.3">
      <c r="A33" s="2">
        <v>29</v>
      </c>
      <c r="B33" s="2" t="s">
        <v>71</v>
      </c>
      <c r="C33" s="3" t="s">
        <v>56</v>
      </c>
      <c r="D33" s="3" t="s">
        <v>72</v>
      </c>
      <c r="E33" s="133">
        <v>9</v>
      </c>
      <c r="F33" s="134">
        <f>(P33+U33)/2</f>
        <v>8</v>
      </c>
      <c r="G33" s="134">
        <f>(AC33+V33)/2</f>
        <v>8.75</v>
      </c>
      <c r="H33" s="134">
        <f t="shared" si="0"/>
        <v>8.375</v>
      </c>
      <c r="I33" s="134">
        <v>8</v>
      </c>
      <c r="J33" s="134"/>
      <c r="K33" s="2" t="s">
        <v>8</v>
      </c>
      <c r="L33" s="2"/>
      <c r="M33" s="3"/>
      <c r="N33" s="18"/>
      <c r="O33" s="16"/>
      <c r="P33" s="46">
        <v>10</v>
      </c>
      <c r="Q33" s="16"/>
      <c r="R33" s="16"/>
      <c r="S33" s="16" t="s">
        <v>173</v>
      </c>
      <c r="T33" s="16"/>
      <c r="U33" s="46">
        <v>6</v>
      </c>
      <c r="V33" s="47">
        <v>8.5</v>
      </c>
      <c r="W33" s="16"/>
      <c r="X33" s="13"/>
      <c r="Y33" s="13"/>
      <c r="AC33" s="63">
        <v>9</v>
      </c>
    </row>
    <row r="34" spans="1:32" x14ac:dyDescent="0.3">
      <c r="A34" s="2">
        <v>30</v>
      </c>
      <c r="B34" s="2" t="s">
        <v>73</v>
      </c>
      <c r="C34" s="3" t="s">
        <v>10</v>
      </c>
      <c r="D34" s="3" t="s">
        <v>72</v>
      </c>
      <c r="E34" s="133">
        <v>8</v>
      </c>
      <c r="F34" s="134">
        <f>(P34+U34)/2</f>
        <v>9.25</v>
      </c>
      <c r="G34" s="134">
        <f>(AC34+V34)/2</f>
        <v>9.75</v>
      </c>
      <c r="H34" s="134">
        <f t="shared" si="0"/>
        <v>9.5</v>
      </c>
      <c r="I34" s="134">
        <v>9.5</v>
      </c>
      <c r="J34" s="134"/>
      <c r="K34" s="2" t="s">
        <v>74</v>
      </c>
      <c r="L34" s="2"/>
      <c r="M34" s="3"/>
      <c r="N34" s="18"/>
      <c r="O34" s="16"/>
      <c r="P34" s="46">
        <v>9.5</v>
      </c>
      <c r="Q34" s="16"/>
      <c r="R34" s="16"/>
      <c r="S34" s="16" t="s">
        <v>172</v>
      </c>
      <c r="T34" s="16"/>
      <c r="U34" s="46">
        <v>9</v>
      </c>
      <c r="V34" s="47">
        <v>10</v>
      </c>
      <c r="W34" s="16"/>
      <c r="X34" s="13"/>
      <c r="Y34" s="13"/>
      <c r="AC34" s="63">
        <v>9.5</v>
      </c>
    </row>
    <row r="35" spans="1:32" x14ac:dyDescent="0.3">
      <c r="A35" s="2">
        <v>31</v>
      </c>
      <c r="B35" s="2" t="s">
        <v>75</v>
      </c>
      <c r="C35" s="3" t="s">
        <v>76</v>
      </c>
      <c r="D35" s="3" t="s">
        <v>77</v>
      </c>
      <c r="E35" s="133">
        <v>9</v>
      </c>
      <c r="F35" s="134">
        <f>(P35+U35)/2</f>
        <v>5.5</v>
      </c>
      <c r="G35" s="134">
        <f>(AC35+V35)/2</f>
        <v>3</v>
      </c>
      <c r="H35" s="134">
        <f t="shared" si="0"/>
        <v>4.25</v>
      </c>
      <c r="I35" s="134">
        <v>4</v>
      </c>
      <c r="J35" s="134"/>
      <c r="K35" s="2" t="s">
        <v>38</v>
      </c>
      <c r="L35" s="2"/>
      <c r="M35" s="3"/>
      <c r="N35" s="18"/>
      <c r="O35" s="16"/>
      <c r="P35" s="46">
        <v>5</v>
      </c>
      <c r="Q35" s="16"/>
      <c r="R35" s="16"/>
      <c r="S35" s="16"/>
      <c r="T35" s="16"/>
      <c r="U35" s="46">
        <v>6</v>
      </c>
      <c r="V35" s="47">
        <v>2</v>
      </c>
      <c r="W35" s="16"/>
      <c r="X35" s="13"/>
      <c r="Y35" s="13" t="s">
        <v>173</v>
      </c>
      <c r="AC35" s="63">
        <v>4</v>
      </c>
    </row>
    <row r="36" spans="1:32" x14ac:dyDescent="0.3">
      <c r="A36" s="2">
        <v>32</v>
      </c>
      <c r="B36" s="8" t="s">
        <v>78</v>
      </c>
      <c r="C36" s="3" t="s">
        <v>79</v>
      </c>
      <c r="D36" s="3" t="s">
        <v>80</v>
      </c>
      <c r="E36" s="133">
        <v>8</v>
      </c>
      <c r="F36" s="134">
        <f>(P36+U36)/2</f>
        <v>2</v>
      </c>
      <c r="G36" s="134">
        <f>(AC36+V36)/2</f>
        <v>0</v>
      </c>
      <c r="H36" s="134">
        <f t="shared" si="0"/>
        <v>1</v>
      </c>
      <c r="I36" s="134">
        <v>1</v>
      </c>
      <c r="J36" s="134"/>
      <c r="K36" s="2" t="s">
        <v>38</v>
      </c>
      <c r="L36" s="2"/>
      <c r="M36" s="3"/>
      <c r="N36" s="18"/>
      <c r="O36" s="16"/>
      <c r="P36" s="46">
        <v>2</v>
      </c>
      <c r="Q36" s="16"/>
      <c r="R36" s="16"/>
      <c r="S36" s="16"/>
      <c r="T36" s="16"/>
      <c r="U36" s="46">
        <v>2</v>
      </c>
      <c r="V36" s="47"/>
      <c r="W36" s="16"/>
      <c r="X36" s="13"/>
      <c r="Y36" s="13"/>
      <c r="AF36">
        <v>0</v>
      </c>
    </row>
    <row r="37" spans="1:32" x14ac:dyDescent="0.3">
      <c r="A37" s="2">
        <v>33</v>
      </c>
      <c r="B37" s="2" t="s">
        <v>81</v>
      </c>
      <c r="C37" s="3" t="s">
        <v>82</v>
      </c>
      <c r="D37" s="3" t="s">
        <v>83</v>
      </c>
      <c r="E37" s="133">
        <v>10</v>
      </c>
      <c r="F37" s="134">
        <f>(P37+U37)/2</f>
        <v>8.5</v>
      </c>
      <c r="G37" s="134">
        <f>(AC37+V37)/2</f>
        <v>9.75</v>
      </c>
      <c r="H37" s="134">
        <f t="shared" si="0"/>
        <v>9.125</v>
      </c>
      <c r="I37" s="134">
        <v>9</v>
      </c>
      <c r="J37" s="134"/>
      <c r="K37" s="2" t="s">
        <v>8</v>
      </c>
      <c r="L37" s="2"/>
      <c r="M37" s="3"/>
      <c r="N37" s="18"/>
      <c r="O37" s="16"/>
      <c r="P37" s="46">
        <v>9.5</v>
      </c>
      <c r="Q37" s="16"/>
      <c r="R37" s="16"/>
      <c r="S37" s="16"/>
      <c r="T37" s="16"/>
      <c r="U37" s="46">
        <v>7.5</v>
      </c>
      <c r="V37" s="47">
        <v>9.5</v>
      </c>
      <c r="W37" s="16"/>
      <c r="X37" s="13"/>
      <c r="Y37" s="13"/>
      <c r="Z37" s="79"/>
      <c r="AA37" s="79"/>
      <c r="AB37" s="79"/>
      <c r="AC37" s="93">
        <v>10</v>
      </c>
      <c r="AD37" s="79"/>
    </row>
    <row r="38" spans="1:32" x14ac:dyDescent="0.3">
      <c r="A38" s="2">
        <v>34</v>
      </c>
      <c r="B38" s="8" t="s">
        <v>84</v>
      </c>
      <c r="C38" s="3" t="s">
        <v>85</v>
      </c>
      <c r="D38" s="3" t="s">
        <v>86</v>
      </c>
      <c r="E38" s="133">
        <v>9</v>
      </c>
      <c r="F38" s="134">
        <f>(P38+U38)/2</f>
        <v>5</v>
      </c>
      <c r="G38" s="134">
        <f>(AC38+V38)/2</f>
        <v>4</v>
      </c>
      <c r="H38" s="134">
        <f t="shared" si="0"/>
        <v>4.5</v>
      </c>
      <c r="I38" s="134">
        <v>4.5</v>
      </c>
      <c r="J38" s="134"/>
      <c r="K38" s="2" t="s">
        <v>74</v>
      </c>
      <c r="L38" s="2"/>
      <c r="M38" s="3"/>
      <c r="N38" s="18"/>
      <c r="O38" s="16"/>
      <c r="P38" s="46">
        <v>5</v>
      </c>
      <c r="Q38" s="16"/>
      <c r="R38" s="16"/>
      <c r="S38" s="16"/>
      <c r="T38" s="16"/>
      <c r="U38" s="46">
        <v>5</v>
      </c>
      <c r="V38" s="47">
        <v>6</v>
      </c>
      <c r="W38" s="16"/>
      <c r="X38" s="13"/>
      <c r="Y38" s="13"/>
      <c r="AA38" s="22" t="s">
        <v>173</v>
      </c>
      <c r="AC38" s="63">
        <v>2</v>
      </c>
      <c r="AF38">
        <v>0</v>
      </c>
    </row>
    <row r="39" spans="1:32" ht="15.75" customHeight="1" x14ac:dyDescent="0.3">
      <c r="A39" s="2">
        <v>35</v>
      </c>
      <c r="B39" s="2" t="s">
        <v>615</v>
      </c>
      <c r="C39" s="3" t="s">
        <v>616</v>
      </c>
      <c r="D39" s="3" t="s">
        <v>407</v>
      </c>
      <c r="E39" s="133">
        <v>1</v>
      </c>
      <c r="F39" s="134">
        <f>(P39+U39)/2</f>
        <v>4.5</v>
      </c>
      <c r="G39" s="134">
        <f>(AC39+V39)/2</f>
        <v>5.5</v>
      </c>
      <c r="H39" s="134">
        <f t="shared" si="0"/>
        <v>5</v>
      </c>
      <c r="I39" s="134">
        <v>5</v>
      </c>
      <c r="J39" s="134"/>
      <c r="K39" s="2" t="s">
        <v>351</v>
      </c>
      <c r="L39" s="2"/>
      <c r="M39" s="3"/>
      <c r="N39" s="18" t="s">
        <v>172</v>
      </c>
      <c r="O39" s="16"/>
      <c r="P39" s="46">
        <v>6</v>
      </c>
      <c r="Q39" s="16"/>
      <c r="R39" s="16"/>
      <c r="S39" s="16"/>
      <c r="T39" s="16"/>
      <c r="U39" s="46">
        <v>3</v>
      </c>
      <c r="V39" s="47">
        <v>6</v>
      </c>
      <c r="W39" s="16" t="s">
        <v>173</v>
      </c>
      <c r="X39" s="13"/>
      <c r="Y39" s="13" t="s">
        <v>172</v>
      </c>
      <c r="AA39" s="22" t="s">
        <v>172</v>
      </c>
      <c r="AC39" s="63">
        <v>5</v>
      </c>
    </row>
    <row r="40" spans="1:32" x14ac:dyDescent="0.3">
      <c r="A40" s="2">
        <v>36</v>
      </c>
      <c r="B40" s="2" t="s">
        <v>87</v>
      </c>
      <c r="C40" s="3" t="s">
        <v>88</v>
      </c>
      <c r="D40" s="3" t="s">
        <v>89</v>
      </c>
      <c r="E40" s="133">
        <v>4</v>
      </c>
      <c r="F40" s="134">
        <f>(P40+U40)/2</f>
        <v>2</v>
      </c>
      <c r="G40" s="134">
        <f>(AC40+V40)/2</f>
        <v>1</v>
      </c>
      <c r="H40" s="134">
        <f t="shared" si="0"/>
        <v>1.5</v>
      </c>
      <c r="I40" s="134">
        <v>1.5</v>
      </c>
      <c r="J40" s="134"/>
      <c r="K40" s="2" t="s">
        <v>43</v>
      </c>
      <c r="L40" s="2" t="s">
        <v>172</v>
      </c>
      <c r="M40" s="3" t="s">
        <v>665</v>
      </c>
      <c r="N40" s="18"/>
      <c r="O40" s="16"/>
      <c r="P40" s="46">
        <v>2</v>
      </c>
      <c r="Q40" s="16"/>
      <c r="R40" s="16"/>
      <c r="S40" s="16"/>
      <c r="T40" s="16"/>
      <c r="U40" s="46">
        <v>2</v>
      </c>
      <c r="V40" s="47"/>
      <c r="W40" s="16"/>
      <c r="X40" s="13"/>
      <c r="Y40" s="13"/>
      <c r="AC40" s="63">
        <v>2</v>
      </c>
    </row>
    <row r="41" spans="1:32" x14ac:dyDescent="0.3">
      <c r="A41" s="8">
        <v>37</v>
      </c>
      <c r="B41" s="8" t="s">
        <v>90</v>
      </c>
      <c r="C41" s="3" t="s">
        <v>91</v>
      </c>
      <c r="D41" s="3" t="s">
        <v>92</v>
      </c>
      <c r="E41" s="133">
        <v>10</v>
      </c>
      <c r="F41" s="134">
        <f>(P41+U41)/2</f>
        <v>8.5</v>
      </c>
      <c r="G41" s="134">
        <f>(AC41+V41)/2</f>
        <v>7.5</v>
      </c>
      <c r="H41" s="134">
        <f t="shared" si="0"/>
        <v>8</v>
      </c>
      <c r="I41" s="134">
        <v>8</v>
      </c>
      <c r="J41" s="134"/>
      <c r="K41" s="2" t="s">
        <v>38</v>
      </c>
      <c r="L41" s="2"/>
      <c r="M41" s="3"/>
      <c r="N41" s="18"/>
      <c r="O41" s="16"/>
      <c r="P41" s="46">
        <v>8</v>
      </c>
      <c r="Q41" s="16"/>
      <c r="R41" s="16"/>
      <c r="S41" s="16"/>
      <c r="T41" s="16"/>
      <c r="U41" s="46">
        <v>9</v>
      </c>
      <c r="V41" s="47">
        <v>8</v>
      </c>
      <c r="W41" s="16"/>
      <c r="X41" s="13"/>
      <c r="Y41" s="13"/>
      <c r="AC41" s="64">
        <v>7</v>
      </c>
    </row>
    <row r="42" spans="1:32" s="60" customFormat="1" x14ac:dyDescent="0.3">
      <c r="A42" s="52">
        <v>38</v>
      </c>
      <c r="B42" s="52" t="s">
        <v>93</v>
      </c>
      <c r="C42" s="53" t="s">
        <v>94</v>
      </c>
      <c r="D42" s="53" t="s">
        <v>95</v>
      </c>
      <c r="E42" s="135">
        <v>0</v>
      </c>
      <c r="F42" s="134">
        <f>(P42+U42)/2</f>
        <v>0</v>
      </c>
      <c r="G42" s="134">
        <f>(AC42+V42)/2</f>
        <v>0</v>
      </c>
      <c r="H42" s="134">
        <f t="shared" si="0"/>
        <v>0</v>
      </c>
      <c r="I42" s="134">
        <v>0</v>
      </c>
      <c r="J42" s="134"/>
      <c r="K42" s="52" t="s">
        <v>8</v>
      </c>
      <c r="L42" s="52"/>
      <c r="M42" s="53" t="s">
        <v>172</v>
      </c>
      <c r="N42" s="56" t="s">
        <v>665</v>
      </c>
      <c r="O42" s="57" t="s">
        <v>172</v>
      </c>
      <c r="P42" s="58">
        <v>0</v>
      </c>
      <c r="Q42" s="57" t="s">
        <v>172</v>
      </c>
      <c r="R42" s="57"/>
      <c r="S42" s="57"/>
      <c r="T42" s="57"/>
      <c r="U42" s="58"/>
      <c r="V42" s="47"/>
      <c r="W42" s="57"/>
      <c r="X42" s="59"/>
      <c r="Y42" s="59"/>
      <c r="AC42" s="80">
        <v>0</v>
      </c>
    </row>
    <row r="43" spans="1:32" x14ac:dyDescent="0.3">
      <c r="A43" s="2">
        <v>39</v>
      </c>
      <c r="B43" s="2" t="s">
        <v>96</v>
      </c>
      <c r="C43" s="3" t="s">
        <v>97</v>
      </c>
      <c r="D43" s="3" t="s">
        <v>95</v>
      </c>
      <c r="E43" s="133">
        <v>8</v>
      </c>
      <c r="F43" s="134">
        <f>(P43+U43)/2</f>
        <v>8.25</v>
      </c>
      <c r="G43" s="134">
        <f>(AC43+V43)/2</f>
        <v>8.5</v>
      </c>
      <c r="H43" s="134">
        <f t="shared" si="0"/>
        <v>8.375</v>
      </c>
      <c r="I43" s="134">
        <v>8</v>
      </c>
      <c r="J43" s="134"/>
      <c r="K43" s="2" t="s">
        <v>74</v>
      </c>
      <c r="L43" s="2"/>
      <c r="M43" s="3"/>
      <c r="N43" s="18"/>
      <c r="O43" s="16"/>
      <c r="P43" s="46">
        <v>8</v>
      </c>
      <c r="Q43" s="16"/>
      <c r="R43" s="16"/>
      <c r="S43" s="16"/>
      <c r="T43" s="16"/>
      <c r="U43" s="46">
        <v>8.5</v>
      </c>
      <c r="V43" s="47">
        <v>8</v>
      </c>
      <c r="W43" s="16"/>
      <c r="X43" s="13"/>
      <c r="Y43" s="13" t="s">
        <v>172</v>
      </c>
      <c r="AC43" s="63">
        <v>9</v>
      </c>
    </row>
    <row r="44" spans="1:32" x14ac:dyDescent="0.3">
      <c r="A44" s="2">
        <v>40</v>
      </c>
      <c r="B44" s="2" t="s">
        <v>174</v>
      </c>
      <c r="C44" s="3" t="s">
        <v>175</v>
      </c>
      <c r="D44" s="3" t="s">
        <v>95</v>
      </c>
      <c r="E44" s="133">
        <v>9</v>
      </c>
      <c r="F44" s="134">
        <f>(P44+U44)/2</f>
        <v>4</v>
      </c>
      <c r="G44" s="134">
        <f>(AC44+V44)/2</f>
        <v>4</v>
      </c>
      <c r="H44" s="134">
        <f t="shared" si="0"/>
        <v>4</v>
      </c>
      <c r="I44" s="134">
        <v>4</v>
      </c>
      <c r="J44" s="134"/>
      <c r="K44" s="2" t="s">
        <v>351</v>
      </c>
      <c r="L44" s="2"/>
      <c r="M44" s="3"/>
      <c r="N44" s="18"/>
      <c r="O44" s="16"/>
      <c r="P44" s="46">
        <v>4</v>
      </c>
      <c r="Q44" s="16"/>
      <c r="R44" s="16"/>
      <c r="S44" s="16"/>
      <c r="T44" s="16"/>
      <c r="U44" s="46">
        <v>4</v>
      </c>
      <c r="V44" s="47">
        <v>4</v>
      </c>
      <c r="W44" s="16"/>
      <c r="X44" s="13"/>
      <c r="Y44" s="13"/>
      <c r="AA44" s="22" t="s">
        <v>173</v>
      </c>
      <c r="AC44" s="63">
        <v>4</v>
      </c>
    </row>
    <row r="45" spans="1:32" s="60" customFormat="1" ht="14.25" customHeight="1" x14ac:dyDescent="0.3">
      <c r="A45" s="52">
        <v>41</v>
      </c>
      <c r="B45" s="52" t="s">
        <v>98</v>
      </c>
      <c r="C45" s="53" t="s">
        <v>99</v>
      </c>
      <c r="D45" s="53" t="s">
        <v>100</v>
      </c>
      <c r="E45" s="135">
        <v>9</v>
      </c>
      <c r="F45" s="145">
        <v>0</v>
      </c>
      <c r="G45" s="145">
        <v>0</v>
      </c>
      <c r="H45" s="145">
        <f t="shared" si="0"/>
        <v>0</v>
      </c>
      <c r="I45" s="145">
        <v>0</v>
      </c>
      <c r="J45" s="145"/>
      <c r="K45" s="52" t="s">
        <v>12</v>
      </c>
      <c r="L45" s="52"/>
      <c r="M45" s="53"/>
      <c r="N45" s="56"/>
      <c r="O45" s="57"/>
      <c r="P45" s="58">
        <v>2</v>
      </c>
      <c r="Q45" s="57"/>
      <c r="R45" s="57"/>
      <c r="S45" s="57" t="s">
        <v>173</v>
      </c>
      <c r="T45" s="57"/>
      <c r="U45" s="58">
        <v>3</v>
      </c>
      <c r="V45" s="58">
        <v>0</v>
      </c>
      <c r="W45" s="57"/>
      <c r="X45" s="59"/>
      <c r="Y45" s="59"/>
      <c r="AC45" s="80">
        <v>2</v>
      </c>
    </row>
    <row r="46" spans="1:32" x14ac:dyDescent="0.3">
      <c r="A46" s="2">
        <v>42</v>
      </c>
      <c r="B46" s="2" t="s">
        <v>101</v>
      </c>
      <c r="C46" s="3" t="s">
        <v>102</v>
      </c>
      <c r="D46" s="3" t="s">
        <v>100</v>
      </c>
      <c r="E46" s="133">
        <v>5</v>
      </c>
      <c r="F46" s="134">
        <f>(P46+U46)/2</f>
        <v>8.5</v>
      </c>
      <c r="G46" s="134">
        <f>(AC46+V46)/2</f>
        <v>9</v>
      </c>
      <c r="H46" s="134">
        <f t="shared" si="0"/>
        <v>8.75</v>
      </c>
      <c r="I46" s="134">
        <v>8.5</v>
      </c>
      <c r="J46" s="134"/>
      <c r="K46" s="2" t="s">
        <v>8</v>
      </c>
      <c r="L46" s="2"/>
      <c r="M46" s="3"/>
      <c r="N46" s="18"/>
      <c r="O46" s="16"/>
      <c r="P46" s="46">
        <v>10</v>
      </c>
      <c r="Q46" s="16"/>
      <c r="R46" s="16"/>
      <c r="S46" s="16" t="s">
        <v>173</v>
      </c>
      <c r="T46" s="16"/>
      <c r="U46" s="46">
        <v>7</v>
      </c>
      <c r="V46" s="47">
        <v>8.5</v>
      </c>
      <c r="W46" s="16"/>
      <c r="X46" s="13" t="s">
        <v>173</v>
      </c>
      <c r="Y46" s="13" t="s">
        <v>173</v>
      </c>
      <c r="AA46" s="22" t="s">
        <v>173</v>
      </c>
      <c r="AC46" s="63">
        <v>9.5</v>
      </c>
    </row>
    <row r="47" spans="1:32" x14ac:dyDescent="0.3">
      <c r="A47" s="2">
        <v>43</v>
      </c>
      <c r="B47" s="2" t="s">
        <v>103</v>
      </c>
      <c r="C47" s="3" t="s">
        <v>104</v>
      </c>
      <c r="D47" s="3" t="s">
        <v>105</v>
      </c>
      <c r="E47" s="133">
        <v>10</v>
      </c>
      <c r="F47" s="134">
        <f>(P47+U47)/2</f>
        <v>4.5</v>
      </c>
      <c r="G47" s="134">
        <f>(AC47+V47)/2</f>
        <v>5</v>
      </c>
      <c r="H47" s="134">
        <f t="shared" si="0"/>
        <v>4.75</v>
      </c>
      <c r="I47" s="134">
        <v>4.5</v>
      </c>
      <c r="J47" s="134"/>
      <c r="K47" s="2" t="s">
        <v>22</v>
      </c>
      <c r="L47" s="2"/>
      <c r="M47" s="3"/>
      <c r="N47" s="18"/>
      <c r="O47" s="16"/>
      <c r="P47" s="46">
        <v>4</v>
      </c>
      <c r="Q47" s="16"/>
      <c r="R47" s="16"/>
      <c r="S47" s="16"/>
      <c r="T47" s="16"/>
      <c r="U47" s="46">
        <v>5</v>
      </c>
      <c r="V47" s="47">
        <v>6</v>
      </c>
      <c r="W47" s="16"/>
      <c r="X47" s="13"/>
      <c r="Y47" s="13"/>
      <c r="AC47" s="63">
        <v>4</v>
      </c>
    </row>
    <row r="48" spans="1:32" x14ac:dyDescent="0.3">
      <c r="A48" s="2">
        <v>44</v>
      </c>
      <c r="B48" s="8" t="s">
        <v>106</v>
      </c>
      <c r="C48" s="3" t="s">
        <v>107</v>
      </c>
      <c r="D48" s="3" t="s">
        <v>108</v>
      </c>
      <c r="E48" s="133">
        <v>5</v>
      </c>
      <c r="F48" s="134">
        <f>(P48+U48)/2</f>
        <v>8</v>
      </c>
      <c r="G48" s="134">
        <f>(AC48+V48)/2</f>
        <v>3.5</v>
      </c>
      <c r="H48" s="134">
        <f t="shared" si="0"/>
        <v>5.75</v>
      </c>
      <c r="I48" s="134">
        <v>5.5</v>
      </c>
      <c r="J48" s="134"/>
      <c r="K48" s="2" t="s">
        <v>38</v>
      </c>
      <c r="L48" s="2"/>
      <c r="M48" s="3"/>
      <c r="N48" s="18" t="s">
        <v>172</v>
      </c>
      <c r="O48" s="16" t="s">
        <v>173</v>
      </c>
      <c r="P48" s="46">
        <v>8</v>
      </c>
      <c r="Q48" s="16"/>
      <c r="R48" s="16"/>
      <c r="S48" s="16" t="s">
        <v>173</v>
      </c>
      <c r="T48" s="16"/>
      <c r="U48" s="46">
        <v>8</v>
      </c>
      <c r="V48" s="47">
        <v>7</v>
      </c>
      <c r="W48" s="16"/>
      <c r="X48" s="13"/>
      <c r="Y48" s="13"/>
      <c r="AF48">
        <v>0</v>
      </c>
    </row>
    <row r="49" spans="1:29" x14ac:dyDescent="0.3">
      <c r="A49" s="2">
        <v>45</v>
      </c>
      <c r="B49" s="8" t="s">
        <v>109</v>
      </c>
      <c r="C49" s="3" t="s">
        <v>110</v>
      </c>
      <c r="D49" s="3" t="s">
        <v>111</v>
      </c>
      <c r="E49" s="133">
        <v>10</v>
      </c>
      <c r="F49" s="134">
        <f>(P49+U49)/2</f>
        <v>7</v>
      </c>
      <c r="G49" s="134">
        <f>(AC49+V49)/2</f>
        <v>6</v>
      </c>
      <c r="H49" s="134">
        <f t="shared" si="0"/>
        <v>6.5</v>
      </c>
      <c r="I49" s="134">
        <v>6.5</v>
      </c>
      <c r="J49" s="134"/>
      <c r="K49" s="2" t="s">
        <v>12</v>
      </c>
      <c r="L49" s="2"/>
      <c r="M49" s="3"/>
      <c r="N49" s="18"/>
      <c r="O49" s="16"/>
      <c r="P49" s="46">
        <v>8.5</v>
      </c>
      <c r="Q49" s="16"/>
      <c r="R49" s="16"/>
      <c r="S49" s="16"/>
      <c r="T49" s="16"/>
      <c r="U49" s="46">
        <v>5.5</v>
      </c>
      <c r="V49" s="47">
        <v>5</v>
      </c>
      <c r="W49" s="16"/>
      <c r="X49" s="13"/>
      <c r="Y49" s="13"/>
      <c r="AC49" s="64">
        <v>7</v>
      </c>
    </row>
    <row r="50" spans="1:29" ht="15" customHeight="1" x14ac:dyDescent="0.3">
      <c r="A50" s="2">
        <v>46</v>
      </c>
      <c r="B50" s="2" t="s">
        <v>112</v>
      </c>
      <c r="C50" s="3" t="s">
        <v>113</v>
      </c>
      <c r="D50" s="3" t="s">
        <v>114</v>
      </c>
      <c r="E50" s="133">
        <v>3</v>
      </c>
      <c r="F50" s="134">
        <f>(P50+U50)/2</f>
        <v>2</v>
      </c>
      <c r="G50" s="134">
        <f>(AC50+V50)/2</f>
        <v>1</v>
      </c>
      <c r="H50" s="134">
        <f t="shared" si="0"/>
        <v>1.5</v>
      </c>
      <c r="I50" s="134">
        <v>1.5</v>
      </c>
      <c r="J50" s="134"/>
      <c r="K50" s="2" t="s">
        <v>115</v>
      </c>
      <c r="L50" s="2" t="s">
        <v>172</v>
      </c>
      <c r="M50" s="3"/>
      <c r="N50" s="18"/>
      <c r="O50" s="16"/>
      <c r="P50" s="46">
        <v>2</v>
      </c>
      <c r="Q50" s="16"/>
      <c r="R50" s="16"/>
      <c r="S50" s="16"/>
      <c r="T50" s="16"/>
      <c r="U50" s="46">
        <v>2</v>
      </c>
      <c r="V50" s="47">
        <v>2</v>
      </c>
      <c r="W50" s="16"/>
      <c r="X50" s="13"/>
      <c r="Y50" s="13" t="s">
        <v>172</v>
      </c>
      <c r="AA50" s="22" t="s">
        <v>173</v>
      </c>
    </row>
    <row r="51" spans="1:29" x14ac:dyDescent="0.3">
      <c r="A51" s="2">
        <v>47</v>
      </c>
      <c r="B51" s="2" t="s">
        <v>116</v>
      </c>
      <c r="C51" s="3" t="s">
        <v>117</v>
      </c>
      <c r="D51" s="3" t="s">
        <v>118</v>
      </c>
      <c r="E51" s="133">
        <v>8</v>
      </c>
      <c r="F51" s="134">
        <f>(P51+U51)/2</f>
        <v>2.5</v>
      </c>
      <c r="G51" s="134">
        <f>(AC51+V51)/2</f>
        <v>4</v>
      </c>
      <c r="H51" s="134">
        <f t="shared" si="0"/>
        <v>3.25</v>
      </c>
      <c r="I51" s="134">
        <v>3</v>
      </c>
      <c r="J51" s="134"/>
      <c r="K51" s="2" t="s">
        <v>119</v>
      </c>
      <c r="L51" s="2"/>
      <c r="M51" s="3"/>
      <c r="N51" s="18"/>
      <c r="O51" s="16"/>
      <c r="P51" s="46">
        <v>3</v>
      </c>
      <c r="Q51" s="16"/>
      <c r="R51" s="16"/>
      <c r="S51" s="16"/>
      <c r="T51" s="16"/>
      <c r="U51" s="46">
        <v>2</v>
      </c>
      <c r="V51" s="47">
        <v>5</v>
      </c>
      <c r="W51" s="16" t="s">
        <v>172</v>
      </c>
      <c r="X51" s="13"/>
      <c r="Y51" s="13"/>
      <c r="AC51" s="63">
        <v>3</v>
      </c>
    </row>
    <row r="52" spans="1:29" x14ac:dyDescent="0.3">
      <c r="A52" s="2">
        <v>48</v>
      </c>
      <c r="B52" s="2" t="s">
        <v>120</v>
      </c>
      <c r="C52" s="3" t="s">
        <v>121</v>
      </c>
      <c r="D52" s="3" t="s">
        <v>122</v>
      </c>
      <c r="E52" s="133">
        <v>4</v>
      </c>
      <c r="F52" s="134">
        <f>(P52+U52)/2</f>
        <v>4.5</v>
      </c>
      <c r="G52" s="134">
        <f>(AC52+V52)/2</f>
        <v>1</v>
      </c>
      <c r="H52" s="134">
        <f t="shared" si="0"/>
        <v>2.75</v>
      </c>
      <c r="I52" s="134">
        <v>2.5</v>
      </c>
      <c r="J52" s="134"/>
      <c r="K52" s="2" t="s">
        <v>22</v>
      </c>
      <c r="L52" s="2" t="s">
        <v>172</v>
      </c>
      <c r="M52" s="3" t="s">
        <v>172</v>
      </c>
      <c r="N52" s="18"/>
      <c r="O52" s="16"/>
      <c r="P52" s="46">
        <v>6</v>
      </c>
      <c r="Q52" s="16"/>
      <c r="R52" s="16" t="s">
        <v>172</v>
      </c>
      <c r="S52" s="16"/>
      <c r="T52" s="16"/>
      <c r="U52" s="46">
        <v>3</v>
      </c>
      <c r="V52" s="47"/>
      <c r="W52" s="16"/>
      <c r="X52" s="13"/>
      <c r="Y52" s="13"/>
      <c r="AC52" s="63">
        <v>2</v>
      </c>
    </row>
    <row r="53" spans="1:29" ht="15" customHeight="1" x14ac:dyDescent="0.3">
      <c r="A53" s="8">
        <v>49</v>
      </c>
      <c r="B53" s="2" t="s">
        <v>123</v>
      </c>
      <c r="C53" s="3" t="s">
        <v>124</v>
      </c>
      <c r="D53" s="3" t="s">
        <v>122</v>
      </c>
      <c r="E53" s="133">
        <v>10</v>
      </c>
      <c r="F53" s="134">
        <f>(P53+U53)/2</f>
        <v>9</v>
      </c>
      <c r="G53" s="134">
        <f>(AC53+V53)/2</f>
        <v>9.25</v>
      </c>
      <c r="H53" s="134">
        <f t="shared" si="0"/>
        <v>9.125</v>
      </c>
      <c r="I53" s="134">
        <v>9</v>
      </c>
      <c r="J53" s="134"/>
      <c r="K53" s="2" t="s">
        <v>38</v>
      </c>
      <c r="L53" s="2"/>
      <c r="M53" s="3"/>
      <c r="N53" s="18"/>
      <c r="O53" s="16"/>
      <c r="P53" s="46">
        <v>9</v>
      </c>
      <c r="Q53" s="16"/>
      <c r="R53" s="16"/>
      <c r="S53" s="16"/>
      <c r="T53" s="16"/>
      <c r="U53" s="46">
        <v>9</v>
      </c>
      <c r="V53" s="47">
        <v>8.5</v>
      </c>
      <c r="W53" s="16"/>
      <c r="X53" s="13"/>
      <c r="Y53" s="13"/>
      <c r="AC53" s="63">
        <v>10</v>
      </c>
    </row>
    <row r="54" spans="1:29" x14ac:dyDescent="0.3">
      <c r="A54" s="2">
        <v>50</v>
      </c>
      <c r="B54" s="8" t="s">
        <v>617</v>
      </c>
      <c r="C54" s="3" t="s">
        <v>236</v>
      </c>
      <c r="D54" s="3" t="s">
        <v>286</v>
      </c>
      <c r="E54" s="133">
        <v>6</v>
      </c>
      <c r="F54" s="134">
        <f>(P54+U54)/2</f>
        <v>3.5</v>
      </c>
      <c r="G54" s="134">
        <f>(AC54+V54)/2</f>
        <v>3</v>
      </c>
      <c r="H54" s="134">
        <f t="shared" si="0"/>
        <v>3.25</v>
      </c>
      <c r="I54" s="134">
        <v>3</v>
      </c>
      <c r="J54" s="134"/>
      <c r="K54" s="2" t="s">
        <v>360</v>
      </c>
      <c r="L54" s="2"/>
      <c r="M54" s="3"/>
      <c r="N54" s="18"/>
      <c r="O54" s="16"/>
      <c r="P54" s="46">
        <v>4</v>
      </c>
      <c r="Q54" s="16"/>
      <c r="R54" s="16"/>
      <c r="S54" s="16" t="s">
        <v>173</v>
      </c>
      <c r="T54" s="16"/>
      <c r="U54" s="46">
        <v>3</v>
      </c>
      <c r="V54" s="47">
        <v>2</v>
      </c>
      <c r="W54" s="16" t="s">
        <v>173</v>
      </c>
      <c r="X54" s="13"/>
      <c r="Y54" s="13" t="s">
        <v>173</v>
      </c>
      <c r="AA54" s="22" t="s">
        <v>173</v>
      </c>
      <c r="AC54" s="63">
        <v>4</v>
      </c>
    </row>
    <row r="55" spans="1:29" x14ac:dyDescent="0.3">
      <c r="A55" s="2">
        <v>51</v>
      </c>
      <c r="B55" s="8" t="s">
        <v>125</v>
      </c>
      <c r="C55" s="3" t="s">
        <v>126</v>
      </c>
      <c r="D55" s="3" t="s">
        <v>127</v>
      </c>
      <c r="E55" s="133">
        <v>8</v>
      </c>
      <c r="F55" s="134">
        <f>(P55+U55)/2</f>
        <v>7.75</v>
      </c>
      <c r="G55" s="134">
        <f>(AC55+V55)/2</f>
        <v>4.5</v>
      </c>
      <c r="H55" s="134">
        <f t="shared" si="0"/>
        <v>6.125</v>
      </c>
      <c r="I55" s="134">
        <v>6</v>
      </c>
      <c r="J55" s="134"/>
      <c r="K55" s="2" t="s">
        <v>8</v>
      </c>
      <c r="L55" s="2"/>
      <c r="M55" s="3"/>
      <c r="N55" s="18"/>
      <c r="O55" s="16"/>
      <c r="P55" s="46">
        <v>9</v>
      </c>
      <c r="Q55" s="16"/>
      <c r="R55" s="16"/>
      <c r="S55" s="16"/>
      <c r="T55" s="16"/>
      <c r="U55" s="46">
        <v>6.5</v>
      </c>
      <c r="V55" s="47">
        <v>2</v>
      </c>
      <c r="W55" s="16"/>
      <c r="X55" s="13"/>
      <c r="Y55" s="13"/>
      <c r="AC55" s="63">
        <v>7</v>
      </c>
    </row>
    <row r="56" spans="1:29" ht="12.75" customHeight="1" x14ac:dyDescent="0.3">
      <c r="A56" s="8">
        <v>52</v>
      </c>
      <c r="B56" s="2" t="s">
        <v>128</v>
      </c>
      <c r="C56" s="3" t="s">
        <v>129</v>
      </c>
      <c r="D56" s="3" t="s">
        <v>130</v>
      </c>
      <c r="E56" s="133">
        <v>8</v>
      </c>
      <c r="F56" s="134">
        <f>(P56+U56)/2</f>
        <v>5</v>
      </c>
      <c r="G56" s="134">
        <f>(AC56+V56)/2</f>
        <v>4</v>
      </c>
      <c r="H56" s="134">
        <f t="shared" si="0"/>
        <v>4.5</v>
      </c>
      <c r="I56" s="134">
        <v>4.5</v>
      </c>
      <c r="J56" s="134"/>
      <c r="K56" s="2" t="s">
        <v>115</v>
      </c>
      <c r="L56" s="2"/>
      <c r="M56" s="3"/>
      <c r="N56" s="18"/>
      <c r="O56" s="16"/>
      <c r="P56" s="46">
        <v>3</v>
      </c>
      <c r="Q56" s="16"/>
      <c r="R56" s="16"/>
      <c r="S56" s="16"/>
      <c r="T56" s="16"/>
      <c r="U56" s="47">
        <v>7</v>
      </c>
      <c r="V56" s="47">
        <v>4</v>
      </c>
      <c r="W56" s="16" t="s">
        <v>672</v>
      </c>
      <c r="X56" s="13"/>
      <c r="Y56" s="13" t="s">
        <v>173</v>
      </c>
      <c r="AC56" s="63">
        <v>4</v>
      </c>
    </row>
    <row r="57" spans="1:29" x14ac:dyDescent="0.3">
      <c r="A57" s="2">
        <v>53</v>
      </c>
      <c r="B57" s="8" t="s">
        <v>131</v>
      </c>
      <c r="C57" s="3" t="s">
        <v>132</v>
      </c>
      <c r="D57" s="3" t="s">
        <v>133</v>
      </c>
      <c r="E57" s="133">
        <v>8</v>
      </c>
      <c r="F57" s="134">
        <f>(P57+U57)/2</f>
        <v>2.5</v>
      </c>
      <c r="G57" s="134">
        <f>(AC57+V57)/2</f>
        <v>1</v>
      </c>
      <c r="H57" s="134">
        <f t="shared" si="0"/>
        <v>1.75</v>
      </c>
      <c r="I57" s="134">
        <v>2</v>
      </c>
      <c r="J57" s="134"/>
      <c r="K57" s="2" t="s">
        <v>134</v>
      </c>
      <c r="L57" s="2"/>
      <c r="M57" s="3"/>
      <c r="N57" s="18"/>
      <c r="O57" s="16"/>
      <c r="P57" s="46">
        <v>3</v>
      </c>
      <c r="Q57" s="16"/>
      <c r="R57" s="16"/>
      <c r="S57" s="16"/>
      <c r="T57" s="16"/>
      <c r="U57" s="46">
        <v>2</v>
      </c>
      <c r="V57" s="47"/>
      <c r="W57" s="16" t="s">
        <v>172</v>
      </c>
      <c r="X57" s="13"/>
      <c r="Y57" s="13"/>
      <c r="AC57" s="63">
        <v>2</v>
      </c>
    </row>
    <row r="58" spans="1:29" ht="12" customHeight="1" x14ac:dyDescent="0.3">
      <c r="A58" s="2">
        <v>54</v>
      </c>
      <c r="B58" s="2" t="s">
        <v>618</v>
      </c>
      <c r="C58" s="3" t="s">
        <v>365</v>
      </c>
      <c r="D58" s="3" t="s">
        <v>133</v>
      </c>
      <c r="E58" s="133">
        <v>10</v>
      </c>
      <c r="F58" s="134">
        <f>(P58+U58)/2</f>
        <v>5</v>
      </c>
      <c r="G58" s="134">
        <f>(AC58+V58)/2</f>
        <v>3</v>
      </c>
      <c r="H58" s="134">
        <f t="shared" si="0"/>
        <v>4</v>
      </c>
      <c r="I58" s="134">
        <v>4</v>
      </c>
      <c r="J58" s="134"/>
      <c r="K58" s="2" t="s">
        <v>371</v>
      </c>
      <c r="L58" s="2"/>
      <c r="M58" s="3"/>
      <c r="N58" s="18"/>
      <c r="O58" s="16"/>
      <c r="P58" s="46">
        <v>5</v>
      </c>
      <c r="Q58" s="16"/>
      <c r="R58" s="16"/>
      <c r="S58" s="16"/>
      <c r="T58" s="16"/>
      <c r="U58" s="46">
        <v>5</v>
      </c>
      <c r="V58" s="47">
        <v>2</v>
      </c>
      <c r="W58" s="16"/>
      <c r="X58" s="13"/>
      <c r="Y58" s="13"/>
      <c r="AC58" s="63">
        <v>4</v>
      </c>
    </row>
    <row r="59" spans="1:29" x14ac:dyDescent="0.3">
      <c r="A59" s="2">
        <v>55</v>
      </c>
      <c r="B59" s="8" t="s">
        <v>135</v>
      </c>
      <c r="C59" s="3" t="s">
        <v>136</v>
      </c>
      <c r="D59" s="3" t="s">
        <v>137</v>
      </c>
      <c r="E59" s="133">
        <v>8</v>
      </c>
      <c r="F59" s="134">
        <f>(P59+U59)/2</f>
        <v>4</v>
      </c>
      <c r="G59" s="134">
        <f>(AC59+V59)/2</f>
        <v>2</v>
      </c>
      <c r="H59" s="134">
        <f t="shared" si="0"/>
        <v>3</v>
      </c>
      <c r="I59" s="134">
        <v>3</v>
      </c>
      <c r="J59" s="134"/>
      <c r="K59" s="2" t="s">
        <v>138</v>
      </c>
      <c r="L59" s="2"/>
      <c r="M59" s="3"/>
      <c r="N59" s="18"/>
      <c r="O59" s="16"/>
      <c r="P59" s="46">
        <v>3</v>
      </c>
      <c r="Q59" s="16"/>
      <c r="R59" s="16"/>
      <c r="S59" s="16" t="s">
        <v>173</v>
      </c>
      <c r="T59" s="16"/>
      <c r="U59" s="46">
        <v>5</v>
      </c>
      <c r="V59" s="47">
        <v>2</v>
      </c>
      <c r="W59" s="16"/>
      <c r="X59" s="13"/>
      <c r="Y59" s="13" t="s">
        <v>173</v>
      </c>
      <c r="AC59" s="63">
        <v>2</v>
      </c>
    </row>
    <row r="60" spans="1:29" x14ac:dyDescent="0.3">
      <c r="A60" s="2">
        <v>56</v>
      </c>
      <c r="B60" s="2" t="s">
        <v>619</v>
      </c>
      <c r="C60" s="3" t="s">
        <v>620</v>
      </c>
      <c r="D60" s="3" t="s">
        <v>621</v>
      </c>
      <c r="E60" s="133">
        <v>5</v>
      </c>
      <c r="F60" s="134">
        <f>(P60+U60)/2</f>
        <v>3.25</v>
      </c>
      <c r="G60" s="134">
        <f>(AC60+V60)/2</f>
        <v>2</v>
      </c>
      <c r="H60" s="134">
        <f t="shared" si="0"/>
        <v>2.625</v>
      </c>
      <c r="I60" s="134">
        <v>2.5</v>
      </c>
      <c r="J60" s="134"/>
      <c r="K60" s="2" t="s">
        <v>622</v>
      </c>
      <c r="L60" s="2"/>
      <c r="M60" s="3"/>
      <c r="N60" s="18" t="s">
        <v>172</v>
      </c>
      <c r="O60" s="16"/>
      <c r="P60" s="46">
        <v>3.5</v>
      </c>
      <c r="Q60" s="16"/>
      <c r="R60" s="16"/>
      <c r="S60" s="16" t="s">
        <v>173</v>
      </c>
      <c r="T60" s="16"/>
      <c r="U60" s="46">
        <v>3</v>
      </c>
      <c r="V60" s="47">
        <v>2</v>
      </c>
      <c r="W60" s="16" t="s">
        <v>173</v>
      </c>
      <c r="X60" s="13"/>
      <c r="Y60" s="13" t="s">
        <v>173</v>
      </c>
      <c r="AC60" s="63">
        <v>2</v>
      </c>
    </row>
    <row r="61" spans="1:29" x14ac:dyDescent="0.3">
      <c r="A61" s="2">
        <v>57</v>
      </c>
      <c r="B61" s="2" t="s">
        <v>139</v>
      </c>
      <c r="C61" s="3" t="s">
        <v>140</v>
      </c>
      <c r="D61" s="3" t="s">
        <v>141</v>
      </c>
      <c r="E61" s="133">
        <v>6</v>
      </c>
      <c r="F61" s="134">
        <f>(P61+U61)/2</f>
        <v>2</v>
      </c>
      <c r="G61" s="134">
        <f>(AC61+V61)/2</f>
        <v>1</v>
      </c>
      <c r="H61" s="134">
        <f t="shared" si="0"/>
        <v>1.5</v>
      </c>
      <c r="I61" s="134">
        <v>1.5</v>
      </c>
      <c r="J61" s="134"/>
      <c r="K61" s="2" t="s">
        <v>8</v>
      </c>
      <c r="L61" s="2"/>
      <c r="M61" s="3"/>
      <c r="N61" s="18"/>
      <c r="O61" s="16"/>
      <c r="P61" s="46">
        <v>2</v>
      </c>
      <c r="Q61" s="16"/>
      <c r="R61" s="16"/>
      <c r="S61" s="16"/>
      <c r="T61" s="16"/>
      <c r="U61" s="46">
        <v>2</v>
      </c>
      <c r="V61" s="47">
        <v>2</v>
      </c>
      <c r="W61" s="16"/>
      <c r="X61" s="50"/>
      <c r="Y61" s="13"/>
      <c r="AA61" s="22" t="s">
        <v>172</v>
      </c>
    </row>
    <row r="62" spans="1:29" s="22" customFormat="1" x14ac:dyDescent="0.3">
      <c r="A62" s="2">
        <v>58</v>
      </c>
      <c r="B62" s="14" t="s">
        <v>660</v>
      </c>
      <c r="C62" s="15" t="s">
        <v>56</v>
      </c>
      <c r="D62" s="15" t="s">
        <v>303</v>
      </c>
      <c r="E62" s="137">
        <v>7</v>
      </c>
      <c r="F62" s="134">
        <f>(P62+U62)/2</f>
        <v>3.75</v>
      </c>
      <c r="G62" s="134">
        <f>(AC62+V62)/2</f>
        <v>4.25</v>
      </c>
      <c r="H62" s="134">
        <f t="shared" si="0"/>
        <v>4</v>
      </c>
      <c r="I62" s="167">
        <v>4</v>
      </c>
      <c r="J62" s="167"/>
      <c r="K62" s="27" t="s">
        <v>608</v>
      </c>
      <c r="L62" s="2"/>
      <c r="M62" s="3"/>
      <c r="N62" s="18"/>
      <c r="O62" s="16"/>
      <c r="P62" s="46">
        <v>3</v>
      </c>
      <c r="Q62" s="16"/>
      <c r="R62" s="16"/>
      <c r="S62" s="16" t="s">
        <v>172</v>
      </c>
      <c r="T62" s="16"/>
      <c r="U62" s="46">
        <v>4.5</v>
      </c>
      <c r="V62" s="47">
        <v>6.5</v>
      </c>
      <c r="W62" s="16"/>
      <c r="X62" s="13"/>
      <c r="Y62" s="13"/>
      <c r="AA62" s="22" t="s">
        <v>173</v>
      </c>
      <c r="AC62" s="63">
        <v>2</v>
      </c>
    </row>
    <row r="63" spans="1:29" x14ac:dyDescent="0.3">
      <c r="A63" s="2">
        <v>59</v>
      </c>
      <c r="B63" s="8" t="s">
        <v>142</v>
      </c>
      <c r="C63" s="3" t="s">
        <v>56</v>
      </c>
      <c r="D63" s="3" t="s">
        <v>143</v>
      </c>
      <c r="E63" s="133">
        <v>7</v>
      </c>
      <c r="F63" s="134">
        <f>(P63+U63)/2</f>
        <v>2</v>
      </c>
      <c r="G63" s="134">
        <f>(AC63+V63)/2</f>
        <v>0</v>
      </c>
      <c r="H63" s="134">
        <f t="shared" si="0"/>
        <v>1</v>
      </c>
      <c r="I63" s="134">
        <v>1</v>
      </c>
      <c r="J63" s="134"/>
      <c r="K63" s="2" t="s">
        <v>38</v>
      </c>
      <c r="L63" s="2"/>
      <c r="M63" s="3"/>
      <c r="N63" s="18"/>
      <c r="O63" s="16"/>
      <c r="P63" s="46">
        <v>2</v>
      </c>
      <c r="Q63" s="16"/>
      <c r="R63" s="16"/>
      <c r="S63" s="16"/>
      <c r="T63" s="16"/>
      <c r="U63" s="46">
        <v>2</v>
      </c>
      <c r="V63" s="47"/>
      <c r="W63" s="16" t="s">
        <v>173</v>
      </c>
      <c r="X63" s="13"/>
      <c r="Y63" s="13"/>
    </row>
    <row r="64" spans="1:29" x14ac:dyDescent="0.3">
      <c r="A64" s="2">
        <v>60</v>
      </c>
      <c r="B64" s="2" t="s">
        <v>144</v>
      </c>
      <c r="C64" s="3" t="s">
        <v>145</v>
      </c>
      <c r="D64" s="3" t="s">
        <v>146</v>
      </c>
      <c r="E64" s="133">
        <v>4</v>
      </c>
      <c r="F64" s="134">
        <f>(P64+U64)/2</f>
        <v>6</v>
      </c>
      <c r="G64" s="134">
        <f>(AC64+V64)/2</f>
        <v>4.25</v>
      </c>
      <c r="H64" s="134">
        <f t="shared" si="0"/>
        <v>5.125</v>
      </c>
      <c r="I64" s="134">
        <v>5</v>
      </c>
      <c r="J64" s="134"/>
      <c r="K64" s="2" t="s">
        <v>119</v>
      </c>
      <c r="L64" s="2"/>
      <c r="M64" s="3"/>
      <c r="N64" s="18" t="s">
        <v>172</v>
      </c>
      <c r="O64" s="16" t="s">
        <v>173</v>
      </c>
      <c r="P64" s="46">
        <v>6</v>
      </c>
      <c r="Q64" s="16"/>
      <c r="R64" s="16"/>
      <c r="S64" s="16"/>
      <c r="T64" s="16"/>
      <c r="U64" s="46">
        <v>6</v>
      </c>
      <c r="V64" s="47">
        <v>2</v>
      </c>
      <c r="W64" s="16" t="s">
        <v>173</v>
      </c>
      <c r="X64" s="13"/>
      <c r="Y64" s="13"/>
      <c r="AA64" s="22" t="s">
        <v>173</v>
      </c>
      <c r="AC64" s="63">
        <v>6.5</v>
      </c>
    </row>
    <row r="65" spans="1:29" x14ac:dyDescent="0.3">
      <c r="A65" s="2">
        <v>61</v>
      </c>
      <c r="B65" s="2" t="s">
        <v>147</v>
      </c>
      <c r="C65" s="3" t="s">
        <v>148</v>
      </c>
      <c r="D65" s="3" t="s">
        <v>149</v>
      </c>
      <c r="E65" s="133">
        <v>8</v>
      </c>
      <c r="F65" s="134">
        <f>(P65+U65)/2</f>
        <v>2.25</v>
      </c>
      <c r="G65" s="134">
        <f>(AC65+V65)/2</f>
        <v>5.75</v>
      </c>
      <c r="H65" s="134">
        <f t="shared" si="0"/>
        <v>4</v>
      </c>
      <c r="I65" s="134">
        <v>4</v>
      </c>
      <c r="J65" s="134"/>
      <c r="K65" s="2" t="s">
        <v>8</v>
      </c>
      <c r="L65" s="2"/>
      <c r="M65" s="3"/>
      <c r="N65" s="18" t="s">
        <v>172</v>
      </c>
      <c r="O65" s="16"/>
      <c r="P65" s="46">
        <v>0</v>
      </c>
      <c r="Q65" s="16"/>
      <c r="R65" s="16"/>
      <c r="S65" s="16"/>
      <c r="T65" s="16"/>
      <c r="U65" s="46">
        <v>4.5</v>
      </c>
      <c r="V65" s="47">
        <v>5</v>
      </c>
      <c r="W65" s="16"/>
      <c r="X65" s="13"/>
      <c r="Y65" s="13"/>
      <c r="AC65" s="63">
        <v>6.5</v>
      </c>
    </row>
    <row r="66" spans="1:29" ht="16.5" customHeight="1" x14ac:dyDescent="0.3">
      <c r="A66" s="2">
        <v>62</v>
      </c>
      <c r="B66" s="2" t="s">
        <v>150</v>
      </c>
      <c r="C66" s="3" t="s">
        <v>151</v>
      </c>
      <c r="D66" s="3" t="s">
        <v>152</v>
      </c>
      <c r="E66" s="133">
        <v>10</v>
      </c>
      <c r="F66" s="134">
        <f>(P66+U66)/2</f>
        <v>4.25</v>
      </c>
      <c r="G66" s="134">
        <f>(AC66+V66)/2</f>
        <v>6.25</v>
      </c>
      <c r="H66" s="134">
        <f t="shared" si="0"/>
        <v>5.25</v>
      </c>
      <c r="I66" s="134">
        <v>5</v>
      </c>
      <c r="J66" s="134"/>
      <c r="K66" s="2" t="s">
        <v>119</v>
      </c>
      <c r="L66" s="2"/>
      <c r="M66" s="3"/>
      <c r="N66" s="18"/>
      <c r="O66" s="16"/>
      <c r="P66" s="46">
        <v>4</v>
      </c>
      <c r="Q66" s="16"/>
      <c r="R66" s="16"/>
      <c r="S66" s="16"/>
      <c r="T66" s="16"/>
      <c r="U66" s="46">
        <v>4.5</v>
      </c>
      <c r="V66" s="47">
        <v>6</v>
      </c>
      <c r="W66" s="16"/>
      <c r="X66" s="13"/>
      <c r="Y66" s="13"/>
      <c r="AC66" s="63">
        <v>6.5</v>
      </c>
    </row>
    <row r="67" spans="1:29" s="77" customFormat="1" x14ac:dyDescent="0.3">
      <c r="A67" s="70">
        <v>63</v>
      </c>
      <c r="B67" s="70" t="s">
        <v>183</v>
      </c>
      <c r="C67" s="71" t="s">
        <v>184</v>
      </c>
      <c r="D67" s="71" t="s">
        <v>185</v>
      </c>
      <c r="E67" s="136">
        <v>0</v>
      </c>
      <c r="F67" s="134">
        <f>(P67+U67)/2</f>
        <v>7</v>
      </c>
      <c r="G67" s="134">
        <f>(V67+AC67)/2</f>
        <v>5.5</v>
      </c>
      <c r="H67" s="134">
        <f t="shared" si="0"/>
        <v>6.25</v>
      </c>
      <c r="I67" s="134">
        <v>6</v>
      </c>
      <c r="J67" s="134"/>
      <c r="K67" s="70" t="s">
        <v>623</v>
      </c>
      <c r="L67" s="70"/>
      <c r="M67" s="71"/>
      <c r="N67" s="73"/>
      <c r="O67" s="74"/>
      <c r="P67" s="75">
        <v>5</v>
      </c>
      <c r="Q67" s="74"/>
      <c r="R67" s="74"/>
      <c r="S67" s="74"/>
      <c r="T67" s="74"/>
      <c r="U67" s="75">
        <v>9</v>
      </c>
      <c r="V67" s="75">
        <v>6</v>
      </c>
      <c r="W67" s="74"/>
      <c r="X67" s="76"/>
      <c r="Y67" s="76" t="s">
        <v>173</v>
      </c>
      <c r="AC67" s="78">
        <v>5</v>
      </c>
    </row>
    <row r="68" spans="1:29" x14ac:dyDescent="0.3">
      <c r="A68" s="2">
        <v>64</v>
      </c>
      <c r="B68" s="2" t="s">
        <v>153</v>
      </c>
      <c r="C68" s="3" t="s">
        <v>154</v>
      </c>
      <c r="D68" s="3" t="s">
        <v>155</v>
      </c>
      <c r="E68" s="133">
        <v>6</v>
      </c>
      <c r="F68" s="134">
        <f>(P68+U68)/2</f>
        <v>2</v>
      </c>
      <c r="G68" s="134">
        <f>(AC68+V68)/2</f>
        <v>2</v>
      </c>
      <c r="H68" s="134">
        <f t="shared" si="0"/>
        <v>2</v>
      </c>
      <c r="I68" s="134">
        <v>2</v>
      </c>
      <c r="J68" s="134"/>
      <c r="K68" s="2" t="s">
        <v>74</v>
      </c>
      <c r="L68" s="2"/>
      <c r="M68" s="3"/>
      <c r="N68" s="18"/>
      <c r="O68" s="16"/>
      <c r="P68" s="46">
        <v>2</v>
      </c>
      <c r="Q68" s="16"/>
      <c r="R68" s="16"/>
      <c r="S68" s="16"/>
      <c r="T68" s="16"/>
      <c r="U68" s="46">
        <v>2</v>
      </c>
      <c r="V68" s="47">
        <v>2</v>
      </c>
      <c r="W68" s="16"/>
      <c r="X68" s="13"/>
      <c r="Y68" s="13" t="s">
        <v>172</v>
      </c>
      <c r="AA68" s="22" t="s">
        <v>172</v>
      </c>
      <c r="AC68" s="63">
        <v>2</v>
      </c>
    </row>
    <row r="69" spans="1:29" x14ac:dyDescent="0.3">
      <c r="A69" s="2">
        <v>65</v>
      </c>
      <c r="B69" s="2" t="s">
        <v>178</v>
      </c>
      <c r="C69" s="3" t="s">
        <v>29</v>
      </c>
      <c r="D69" s="3" t="s">
        <v>179</v>
      </c>
      <c r="E69" s="133">
        <v>9</v>
      </c>
      <c r="F69" s="134">
        <f>(P69+U69)/2</f>
        <v>6.25</v>
      </c>
      <c r="G69" s="134">
        <f>(AC69+V69)/2</f>
        <v>4.5</v>
      </c>
      <c r="H69" s="134">
        <f t="shared" si="0"/>
        <v>5.375</v>
      </c>
      <c r="I69" s="134">
        <v>5</v>
      </c>
      <c r="J69" s="134"/>
      <c r="K69" s="2" t="s">
        <v>623</v>
      </c>
      <c r="L69" s="2"/>
      <c r="M69" s="3"/>
      <c r="N69" s="18"/>
      <c r="O69" s="16"/>
      <c r="P69" s="46">
        <v>7</v>
      </c>
      <c r="Q69" s="16"/>
      <c r="R69" s="16"/>
      <c r="S69" s="16"/>
      <c r="T69" s="16"/>
      <c r="U69" s="46">
        <v>5.5</v>
      </c>
      <c r="V69" s="47">
        <v>6</v>
      </c>
      <c r="W69" s="16"/>
      <c r="X69" s="13"/>
      <c r="Y69" s="13" t="s">
        <v>173</v>
      </c>
      <c r="AC69" s="63">
        <v>3</v>
      </c>
    </row>
    <row r="70" spans="1:29" x14ac:dyDescent="0.3">
      <c r="A70" s="2">
        <v>66</v>
      </c>
      <c r="B70" s="2" t="s">
        <v>156</v>
      </c>
      <c r="C70" s="3" t="s">
        <v>157</v>
      </c>
      <c r="D70" s="3" t="s">
        <v>158</v>
      </c>
      <c r="E70" s="133">
        <v>7</v>
      </c>
      <c r="F70" s="134">
        <f t="shared" ref="F70:F75" si="1">(P70+U70)/2</f>
        <v>8</v>
      </c>
      <c r="G70" s="134">
        <f t="shared" ref="G70:G75" si="2">(AC70+V70)/2</f>
        <v>6</v>
      </c>
      <c r="H70" s="134">
        <f t="shared" ref="H70:H75" si="3">(F70+G70)/2</f>
        <v>7</v>
      </c>
      <c r="I70" s="134">
        <v>7</v>
      </c>
      <c r="J70" s="134"/>
      <c r="K70" s="2" t="s">
        <v>8</v>
      </c>
      <c r="L70" s="2"/>
      <c r="M70" s="3"/>
      <c r="N70" s="18"/>
      <c r="O70" s="16"/>
      <c r="P70" s="46">
        <v>8</v>
      </c>
      <c r="Q70" s="16"/>
      <c r="R70" s="16"/>
      <c r="S70" s="16" t="s">
        <v>173</v>
      </c>
      <c r="T70" s="16"/>
      <c r="U70" s="46">
        <v>8</v>
      </c>
      <c r="V70" s="47">
        <v>8.5</v>
      </c>
      <c r="W70" s="16"/>
      <c r="X70" s="13" t="s">
        <v>173</v>
      </c>
      <c r="Y70" s="85" t="s">
        <v>173</v>
      </c>
      <c r="AC70" s="63">
        <v>3.5</v>
      </c>
    </row>
    <row r="71" spans="1:29" s="10" customFormat="1" x14ac:dyDescent="0.3">
      <c r="A71" s="2">
        <v>67</v>
      </c>
      <c r="B71" s="8" t="s">
        <v>159</v>
      </c>
      <c r="C71" s="9" t="s">
        <v>160</v>
      </c>
      <c r="D71" s="9" t="s">
        <v>158</v>
      </c>
      <c r="E71" s="138">
        <v>10</v>
      </c>
      <c r="F71" s="134">
        <f t="shared" si="1"/>
        <v>8.5</v>
      </c>
      <c r="G71" s="134">
        <f t="shared" si="2"/>
        <v>7.25</v>
      </c>
      <c r="H71" s="134">
        <f t="shared" si="3"/>
        <v>7.875</v>
      </c>
      <c r="I71" s="134">
        <v>8</v>
      </c>
      <c r="J71" s="134"/>
      <c r="K71" s="8" t="s">
        <v>43</v>
      </c>
      <c r="L71" s="8"/>
      <c r="M71" s="9"/>
      <c r="N71" s="19"/>
      <c r="O71" s="20"/>
      <c r="P71" s="47">
        <v>9</v>
      </c>
      <c r="Q71" s="20"/>
      <c r="R71" s="20"/>
      <c r="S71" s="20"/>
      <c r="T71" s="20"/>
      <c r="U71" s="47">
        <v>8</v>
      </c>
      <c r="V71" s="47">
        <v>7</v>
      </c>
      <c r="W71" s="20" t="s">
        <v>173</v>
      </c>
      <c r="X71" s="50"/>
      <c r="Y71" s="50"/>
      <c r="AC71" s="64">
        <v>7.5</v>
      </c>
    </row>
    <row r="72" spans="1:29" x14ac:dyDescent="0.3">
      <c r="A72" s="2">
        <v>68</v>
      </c>
      <c r="B72" s="2" t="s">
        <v>161</v>
      </c>
      <c r="C72" s="3" t="s">
        <v>162</v>
      </c>
      <c r="D72" s="3" t="s">
        <v>163</v>
      </c>
      <c r="E72" s="133">
        <v>10</v>
      </c>
      <c r="F72" s="134">
        <f t="shared" si="1"/>
        <v>9</v>
      </c>
      <c r="G72" s="134">
        <f t="shared" si="2"/>
        <v>10</v>
      </c>
      <c r="H72" s="134">
        <f t="shared" si="3"/>
        <v>9.5</v>
      </c>
      <c r="I72" s="134">
        <v>9.5</v>
      </c>
      <c r="J72" s="134"/>
      <c r="K72" s="2" t="s">
        <v>38</v>
      </c>
      <c r="L72" s="2"/>
      <c r="M72" s="3"/>
      <c r="N72" s="18"/>
      <c r="O72" s="16"/>
      <c r="P72" s="46">
        <v>9</v>
      </c>
      <c r="Q72" s="16"/>
      <c r="R72" s="16"/>
      <c r="S72" s="16"/>
      <c r="T72" s="16"/>
      <c r="U72" s="46">
        <v>9</v>
      </c>
      <c r="V72" s="47">
        <v>10</v>
      </c>
      <c r="W72" s="16"/>
      <c r="X72" s="13"/>
      <c r="Y72" s="13"/>
      <c r="AC72" s="63">
        <v>10</v>
      </c>
    </row>
    <row r="73" spans="1:29" x14ac:dyDescent="0.3">
      <c r="A73" s="2">
        <v>69</v>
      </c>
      <c r="B73" s="2" t="s">
        <v>164</v>
      </c>
      <c r="C73" s="3" t="s">
        <v>165</v>
      </c>
      <c r="D73" s="3" t="s">
        <v>163</v>
      </c>
      <c r="E73" s="133">
        <v>8</v>
      </c>
      <c r="F73" s="134">
        <f t="shared" si="1"/>
        <v>2</v>
      </c>
      <c r="G73" s="134">
        <f t="shared" si="2"/>
        <v>2</v>
      </c>
      <c r="H73" s="134">
        <f t="shared" si="3"/>
        <v>2</v>
      </c>
      <c r="I73" s="134">
        <v>2</v>
      </c>
      <c r="J73" s="134"/>
      <c r="K73" s="2" t="s">
        <v>74</v>
      </c>
      <c r="L73" s="2" t="s">
        <v>173</v>
      </c>
      <c r="M73" s="3" t="s">
        <v>173</v>
      </c>
      <c r="N73" s="18"/>
      <c r="O73" s="16"/>
      <c r="P73" s="46">
        <v>2</v>
      </c>
      <c r="Q73" s="16"/>
      <c r="R73" s="16"/>
      <c r="S73" s="16"/>
      <c r="T73" s="16"/>
      <c r="U73" s="46">
        <v>2</v>
      </c>
      <c r="V73" s="47">
        <v>2</v>
      </c>
      <c r="W73" s="16"/>
      <c r="X73" s="13"/>
      <c r="Y73" s="13"/>
      <c r="AC73" s="63">
        <v>2</v>
      </c>
    </row>
    <row r="74" spans="1:29" s="79" customFormat="1" x14ac:dyDescent="0.3">
      <c r="A74" s="41">
        <v>70</v>
      </c>
      <c r="B74" s="41" t="s">
        <v>624</v>
      </c>
      <c r="C74" s="90" t="s">
        <v>536</v>
      </c>
      <c r="D74" s="90" t="s">
        <v>163</v>
      </c>
      <c r="E74" s="140">
        <v>1</v>
      </c>
      <c r="F74" s="141">
        <f t="shared" si="1"/>
        <v>4.5</v>
      </c>
      <c r="G74" s="141">
        <f t="shared" si="2"/>
        <v>5.75</v>
      </c>
      <c r="H74" s="141">
        <f t="shared" si="3"/>
        <v>5.125</v>
      </c>
      <c r="I74" s="141">
        <v>5</v>
      </c>
      <c r="J74" s="141"/>
      <c r="K74" s="41" t="s">
        <v>625</v>
      </c>
      <c r="L74" s="165"/>
      <c r="M74" s="166"/>
      <c r="N74" s="142" t="s">
        <v>172</v>
      </c>
      <c r="O74" s="143" t="s">
        <v>172</v>
      </c>
      <c r="P74" s="144">
        <v>2</v>
      </c>
      <c r="Q74" s="143" t="s">
        <v>172</v>
      </c>
      <c r="R74" s="143"/>
      <c r="S74" s="143"/>
      <c r="T74" s="143" t="s">
        <v>172</v>
      </c>
      <c r="U74" s="144">
        <v>7</v>
      </c>
      <c r="V74" s="144">
        <v>4.5</v>
      </c>
      <c r="W74" s="143" t="s">
        <v>173</v>
      </c>
      <c r="X74" s="85"/>
      <c r="Y74" s="85" t="s">
        <v>172</v>
      </c>
      <c r="AA74" s="79" t="s">
        <v>172</v>
      </c>
      <c r="AC74" s="93">
        <v>7</v>
      </c>
    </row>
    <row r="75" spans="1:29" x14ac:dyDescent="0.3">
      <c r="A75" s="2">
        <v>71</v>
      </c>
      <c r="B75" s="30" t="s">
        <v>166</v>
      </c>
      <c r="C75" s="31" t="s">
        <v>167</v>
      </c>
      <c r="D75" s="31" t="s">
        <v>168</v>
      </c>
      <c r="E75" s="139">
        <v>10</v>
      </c>
      <c r="F75" s="134">
        <f t="shared" si="1"/>
        <v>10</v>
      </c>
      <c r="G75" s="134">
        <f t="shared" si="2"/>
        <v>10</v>
      </c>
      <c r="H75" s="134">
        <f t="shared" si="3"/>
        <v>10</v>
      </c>
      <c r="I75" s="168">
        <v>10</v>
      </c>
      <c r="J75" s="168"/>
      <c r="K75" s="32" t="s">
        <v>12</v>
      </c>
      <c r="L75" s="16"/>
      <c r="M75" s="16"/>
      <c r="N75" s="33"/>
      <c r="O75" s="16"/>
      <c r="P75" s="46">
        <v>10</v>
      </c>
      <c r="Q75" s="16"/>
      <c r="R75" s="16"/>
      <c r="S75" s="16"/>
      <c r="T75" s="16"/>
      <c r="U75" s="46">
        <v>10</v>
      </c>
      <c r="V75" s="47">
        <v>10</v>
      </c>
      <c r="W75" s="16"/>
      <c r="X75" s="13"/>
      <c r="Y75" s="13"/>
      <c r="AC75" s="63">
        <v>10</v>
      </c>
    </row>
    <row r="76" spans="1:29" x14ac:dyDescent="0.3">
      <c r="A76" s="28"/>
      <c r="B76" s="13"/>
      <c r="C76" s="13"/>
      <c r="D76" s="13"/>
      <c r="E76" s="124"/>
      <c r="F76" s="124"/>
      <c r="G76" s="124"/>
      <c r="H76" s="124"/>
      <c r="I76" s="124"/>
      <c r="J76" s="124"/>
      <c r="K76" s="13"/>
      <c r="L76" s="13"/>
      <c r="M76" s="13"/>
      <c r="N76" s="13"/>
      <c r="O76" s="13"/>
      <c r="P76" s="48"/>
      <c r="Q76" s="13"/>
      <c r="R76" s="13"/>
      <c r="S76" s="13"/>
      <c r="T76" s="13"/>
      <c r="U76" s="48"/>
      <c r="V76" s="126"/>
      <c r="W76" s="13"/>
      <c r="X76" s="13"/>
      <c r="Y76" s="13"/>
      <c r="AC76" s="63">
        <v>5</v>
      </c>
    </row>
    <row r="77" spans="1:29" x14ac:dyDescent="0.3">
      <c r="K77" s="81" t="s">
        <v>774</v>
      </c>
      <c r="P77" s="39">
        <f>COUNTIF(P5:P75,"&gt;=4")</f>
        <v>42</v>
      </c>
      <c r="U77" s="39">
        <f>COUNTIF(U5:U75,"&gt;=4")</f>
        <v>49</v>
      </c>
    </row>
    <row r="79" spans="1:29" x14ac:dyDescent="0.3">
      <c r="K79" s="82" t="s">
        <v>775</v>
      </c>
      <c r="P79" s="39">
        <f>COUNTIF(P5:P75,"&gt;=7")</f>
        <v>24</v>
      </c>
      <c r="U79" s="39">
        <f>COUNTIF(U5:U75,"&gt;=7")</f>
        <v>22</v>
      </c>
    </row>
    <row r="81" spans="11:21" x14ac:dyDescent="0.3">
      <c r="K81" s="82" t="s">
        <v>776</v>
      </c>
      <c r="P81" s="39">
        <f>COUNTIF(P5:P75,"&gt;=9")</f>
        <v>14</v>
      </c>
      <c r="U81" s="39">
        <f>COUNTIF(U5:U75,"&gt;=9")</f>
        <v>9</v>
      </c>
    </row>
  </sheetData>
  <mergeCells count="2">
    <mergeCell ref="C2:D2"/>
    <mergeCell ref="AF4:A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84"/>
  <sheetViews>
    <sheetView topLeftCell="B62" zoomScale="110" zoomScaleNormal="110" workbookViewId="0">
      <selection activeCell="I78" sqref="I78"/>
    </sheetView>
  </sheetViews>
  <sheetFormatPr defaultRowHeight="14.4" x14ac:dyDescent="0.3"/>
  <cols>
    <col min="1" max="1" width="6.33203125" customWidth="1"/>
    <col min="2" max="2" width="14.109375" customWidth="1"/>
    <col min="3" max="3" width="15.109375" customWidth="1"/>
    <col min="4" max="4" width="9.5546875" customWidth="1"/>
    <col min="5" max="10" width="5.33203125" style="63" customWidth="1"/>
    <col min="11" max="11" width="9.5546875" style="39" customWidth="1"/>
    <col min="12" max="12" width="15.77734375" customWidth="1"/>
    <col min="13" max="13" width="4" customWidth="1"/>
    <col min="14" max="14" width="4.6640625" customWidth="1"/>
    <col min="15" max="15" width="4.5546875" customWidth="1"/>
    <col min="16" max="16" width="5.109375" customWidth="1"/>
    <col min="17" max="17" width="5" style="63" customWidth="1"/>
    <col min="18" max="20" width="4.33203125" customWidth="1"/>
    <col min="21" max="21" width="4.33203125" style="22" customWidth="1"/>
    <col min="22" max="22" width="6" style="22" customWidth="1"/>
    <col min="23" max="23" width="4.77734375" style="10" customWidth="1"/>
    <col min="24" max="28" width="4.33203125" style="22" customWidth="1"/>
    <col min="29" max="29" width="6" style="63" customWidth="1"/>
    <col min="30" max="32" width="4.33203125" style="22" customWidth="1"/>
    <col min="33" max="33" width="4.33203125" customWidth="1"/>
    <col min="34" max="34" width="3.5546875" customWidth="1"/>
    <col min="35" max="36" width="3.6640625" customWidth="1"/>
    <col min="37" max="37" width="20.33203125" customWidth="1"/>
    <col min="38" max="38" width="14.6640625" customWidth="1"/>
  </cols>
  <sheetData>
    <row r="2" spans="1:36" ht="31.2" x14ac:dyDescent="0.6">
      <c r="A2" s="98" t="s">
        <v>653</v>
      </c>
      <c r="B2" s="98"/>
      <c r="C2" s="98"/>
      <c r="D2" s="98"/>
      <c r="E2" s="132"/>
      <c r="F2" s="132"/>
      <c r="G2" s="132"/>
      <c r="H2" s="132"/>
      <c r="I2" s="132"/>
      <c r="J2" s="132"/>
      <c r="K2" s="98"/>
      <c r="L2" s="98"/>
      <c r="M2" s="98"/>
      <c r="N2" s="98"/>
    </row>
    <row r="3" spans="1:36" ht="21" customHeight="1" x14ac:dyDescent="0.55000000000000004">
      <c r="A3" s="157" t="s">
        <v>652</v>
      </c>
      <c r="B3" s="158"/>
      <c r="C3" s="5" t="s">
        <v>186</v>
      </c>
    </row>
    <row r="6" spans="1:36" ht="43.2" x14ac:dyDescent="0.3">
      <c r="A6" s="1" t="s">
        <v>0</v>
      </c>
      <c r="B6" s="1" t="s">
        <v>1</v>
      </c>
      <c r="C6" s="1" t="s">
        <v>2</v>
      </c>
      <c r="D6" s="1" t="s">
        <v>3</v>
      </c>
      <c r="E6" s="43" t="s">
        <v>792</v>
      </c>
      <c r="F6" s="43" t="s">
        <v>793</v>
      </c>
      <c r="G6" s="43" t="s">
        <v>794</v>
      </c>
      <c r="H6" s="43" t="s">
        <v>803</v>
      </c>
      <c r="I6" s="43" t="s">
        <v>800</v>
      </c>
      <c r="J6" s="43" t="s">
        <v>798</v>
      </c>
      <c r="K6" s="34" t="s">
        <v>725</v>
      </c>
      <c r="L6" s="1" t="s">
        <v>4</v>
      </c>
      <c r="M6" s="1" t="s">
        <v>662</v>
      </c>
      <c r="N6" s="1" t="s">
        <v>663</v>
      </c>
      <c r="O6" s="1" t="s">
        <v>664</v>
      </c>
      <c r="P6" s="1" t="s">
        <v>753</v>
      </c>
      <c r="Q6" s="43" t="s">
        <v>763</v>
      </c>
      <c r="R6" s="1" t="s">
        <v>755</v>
      </c>
      <c r="S6" s="1" t="s">
        <v>756</v>
      </c>
      <c r="T6" s="1" t="s">
        <v>757</v>
      </c>
      <c r="U6" s="1" t="s">
        <v>758</v>
      </c>
      <c r="V6" s="43" t="s">
        <v>770</v>
      </c>
      <c r="W6" s="43" t="s">
        <v>791</v>
      </c>
      <c r="X6" s="1" t="s">
        <v>759</v>
      </c>
      <c r="Y6" s="1" t="s">
        <v>760</v>
      </c>
      <c r="Z6" s="1"/>
      <c r="AA6" s="1" t="s">
        <v>761</v>
      </c>
      <c r="AB6" s="1" t="s">
        <v>762</v>
      </c>
      <c r="AC6" s="43" t="s">
        <v>785</v>
      </c>
      <c r="AD6" s="1" t="s">
        <v>771</v>
      </c>
      <c r="AE6" s="1" t="s">
        <v>772</v>
      </c>
      <c r="AF6" s="1" t="s">
        <v>773</v>
      </c>
      <c r="AG6" s="1" t="s">
        <v>778</v>
      </c>
      <c r="AH6" s="159" t="s">
        <v>730</v>
      </c>
      <c r="AI6" s="156"/>
      <c r="AJ6" s="156"/>
    </row>
    <row r="7" spans="1:36" x14ac:dyDescent="0.3">
      <c r="A7" s="2">
        <v>1</v>
      </c>
      <c r="B7" s="2" t="s">
        <v>187</v>
      </c>
      <c r="C7" s="3" t="s">
        <v>188</v>
      </c>
      <c r="D7" s="3" t="s">
        <v>7</v>
      </c>
      <c r="E7" s="133">
        <v>10</v>
      </c>
      <c r="F7" s="134">
        <f>(Q7+V7)/2</f>
        <v>9.5</v>
      </c>
      <c r="G7" s="134">
        <f t="shared" ref="G7:G38" si="0">(W7+AC7)/2</f>
        <v>7.25</v>
      </c>
      <c r="H7" s="134">
        <f>(F7+G7)/2</f>
        <v>8.375</v>
      </c>
      <c r="I7" s="134">
        <v>8.5</v>
      </c>
      <c r="J7" s="134"/>
      <c r="K7" s="35">
        <v>1</v>
      </c>
      <c r="L7" s="2" t="s">
        <v>8</v>
      </c>
      <c r="M7" s="2"/>
      <c r="N7" s="3"/>
      <c r="O7" s="3"/>
      <c r="Q7" s="63">
        <v>9</v>
      </c>
      <c r="V7" s="63">
        <v>10</v>
      </c>
      <c r="W7" s="64">
        <v>8.5</v>
      </c>
      <c r="AC7" s="63">
        <v>6</v>
      </c>
    </row>
    <row r="8" spans="1:36" x14ac:dyDescent="0.3">
      <c r="A8" s="2">
        <v>2</v>
      </c>
      <c r="B8" s="2" t="s">
        <v>626</v>
      </c>
      <c r="C8" s="3" t="s">
        <v>627</v>
      </c>
      <c r="D8" s="3" t="s">
        <v>7</v>
      </c>
      <c r="E8" s="133">
        <v>4</v>
      </c>
      <c r="F8" s="134">
        <f t="shared" ref="F8:F71" si="1">(Q8+V8)/2</f>
        <v>4</v>
      </c>
      <c r="G8" s="134">
        <f t="shared" si="0"/>
        <v>4</v>
      </c>
      <c r="H8" s="134">
        <f t="shared" ref="H8:H71" si="2">(F8+G8)/2</f>
        <v>4</v>
      </c>
      <c r="I8" s="134">
        <v>4</v>
      </c>
      <c r="J8" s="134"/>
      <c r="K8" s="35">
        <v>1</v>
      </c>
      <c r="L8" s="2" t="s">
        <v>628</v>
      </c>
      <c r="M8" s="2" t="s">
        <v>172</v>
      </c>
      <c r="N8" s="3" t="s">
        <v>173</v>
      </c>
      <c r="O8" s="3" t="s">
        <v>173</v>
      </c>
      <c r="Q8" s="63">
        <v>4</v>
      </c>
      <c r="V8" s="63">
        <v>4</v>
      </c>
      <c r="W8" s="64">
        <v>4</v>
      </c>
      <c r="Y8" s="22" t="s">
        <v>172</v>
      </c>
      <c r="AC8" s="63">
        <v>4</v>
      </c>
    </row>
    <row r="9" spans="1:36" x14ac:dyDescent="0.3">
      <c r="A9" s="2">
        <v>3</v>
      </c>
      <c r="B9" s="2" t="s">
        <v>189</v>
      </c>
      <c r="C9" s="3" t="s">
        <v>190</v>
      </c>
      <c r="D9" s="3" t="s">
        <v>7</v>
      </c>
      <c r="E9" s="133">
        <v>10</v>
      </c>
      <c r="F9" s="134">
        <f t="shared" si="1"/>
        <v>6.5</v>
      </c>
      <c r="G9" s="134">
        <f t="shared" si="0"/>
        <v>8</v>
      </c>
      <c r="H9" s="134">
        <f t="shared" si="2"/>
        <v>7.25</v>
      </c>
      <c r="I9" s="134">
        <v>7</v>
      </c>
      <c r="J9" s="134"/>
      <c r="K9" s="35">
        <v>2</v>
      </c>
      <c r="L9" s="2" t="s">
        <v>54</v>
      </c>
      <c r="M9" s="2"/>
      <c r="N9" s="3"/>
      <c r="O9" s="3"/>
      <c r="Q9" s="63">
        <v>8</v>
      </c>
      <c r="V9" s="63">
        <v>5</v>
      </c>
      <c r="W9" s="64">
        <v>6.5</v>
      </c>
      <c r="AC9" s="63">
        <v>9.5</v>
      </c>
    </row>
    <row r="10" spans="1:36" x14ac:dyDescent="0.3">
      <c r="A10" s="2">
        <v>4</v>
      </c>
      <c r="B10" s="2" t="s">
        <v>191</v>
      </c>
      <c r="C10" s="3" t="s">
        <v>192</v>
      </c>
      <c r="D10" s="3" t="s">
        <v>7</v>
      </c>
      <c r="E10" s="133">
        <v>8</v>
      </c>
      <c r="F10" s="134">
        <f t="shared" si="1"/>
        <v>4.75</v>
      </c>
      <c r="G10" s="134">
        <f t="shared" si="0"/>
        <v>7</v>
      </c>
      <c r="H10" s="134">
        <f t="shared" si="2"/>
        <v>5.875</v>
      </c>
      <c r="I10" s="134">
        <v>6</v>
      </c>
      <c r="J10" s="134"/>
      <c r="K10" s="35">
        <v>2</v>
      </c>
      <c r="L10" s="2" t="s">
        <v>43</v>
      </c>
      <c r="M10" s="2"/>
      <c r="N10" s="3"/>
      <c r="O10" s="3"/>
      <c r="Q10" s="63">
        <v>6</v>
      </c>
      <c r="V10" s="63">
        <v>3.5</v>
      </c>
      <c r="W10" s="64">
        <v>7</v>
      </c>
      <c r="Y10" s="22" t="s">
        <v>172</v>
      </c>
      <c r="AC10" s="63">
        <v>7</v>
      </c>
    </row>
    <row r="11" spans="1:36" x14ac:dyDescent="0.3">
      <c r="A11" s="2">
        <v>5</v>
      </c>
      <c r="B11" s="2" t="s">
        <v>629</v>
      </c>
      <c r="C11" s="3" t="s">
        <v>630</v>
      </c>
      <c r="D11" s="3" t="s">
        <v>631</v>
      </c>
      <c r="E11" s="133">
        <v>4</v>
      </c>
      <c r="F11" s="134">
        <f t="shared" si="1"/>
        <v>3.5</v>
      </c>
      <c r="G11" s="134">
        <f t="shared" si="0"/>
        <v>4</v>
      </c>
      <c r="H11" s="134">
        <f t="shared" si="2"/>
        <v>3.75</v>
      </c>
      <c r="I11" s="134">
        <v>4</v>
      </c>
      <c r="J11" s="134"/>
      <c r="K11" s="35">
        <v>2</v>
      </c>
      <c r="L11" s="2" t="s">
        <v>610</v>
      </c>
      <c r="M11" s="2" t="s">
        <v>172</v>
      </c>
      <c r="N11" s="3"/>
      <c r="O11" s="3"/>
      <c r="P11" s="22" t="s">
        <v>172</v>
      </c>
      <c r="Q11" s="63">
        <v>3</v>
      </c>
      <c r="V11" s="63">
        <v>4</v>
      </c>
      <c r="W11" s="64">
        <v>4</v>
      </c>
      <c r="AC11" s="63">
        <v>4</v>
      </c>
    </row>
    <row r="12" spans="1:36" x14ac:dyDescent="0.3">
      <c r="A12" s="2">
        <v>6</v>
      </c>
      <c r="B12" s="2" t="s">
        <v>193</v>
      </c>
      <c r="C12" s="3" t="s">
        <v>194</v>
      </c>
      <c r="D12" s="3" t="s">
        <v>21</v>
      </c>
      <c r="E12" s="133">
        <v>10</v>
      </c>
      <c r="F12" s="134">
        <f t="shared" si="1"/>
        <v>2</v>
      </c>
      <c r="G12" s="134">
        <f t="shared" si="0"/>
        <v>2</v>
      </c>
      <c r="H12" s="134">
        <f t="shared" si="2"/>
        <v>2</v>
      </c>
      <c r="I12" s="134">
        <v>2</v>
      </c>
      <c r="J12" s="134"/>
      <c r="K12" s="35">
        <v>1</v>
      </c>
      <c r="L12" s="2" t="s">
        <v>195</v>
      </c>
      <c r="M12" s="2"/>
      <c r="N12" s="3"/>
      <c r="O12" s="3"/>
      <c r="Q12" s="63">
        <v>2</v>
      </c>
      <c r="V12" s="63">
        <v>2</v>
      </c>
      <c r="W12" s="64">
        <v>2</v>
      </c>
      <c r="AC12" s="63">
        <v>2</v>
      </c>
    </row>
    <row r="13" spans="1:36" x14ac:dyDescent="0.3">
      <c r="A13" s="2">
        <v>7</v>
      </c>
      <c r="B13" s="2" t="s">
        <v>196</v>
      </c>
      <c r="C13" s="3" t="s">
        <v>197</v>
      </c>
      <c r="D13" s="3" t="s">
        <v>21</v>
      </c>
      <c r="E13" s="133">
        <v>9</v>
      </c>
      <c r="F13" s="134">
        <f t="shared" si="1"/>
        <v>9.75</v>
      </c>
      <c r="G13" s="134">
        <f t="shared" si="0"/>
        <v>9.75</v>
      </c>
      <c r="H13" s="134">
        <f t="shared" si="2"/>
        <v>9.75</v>
      </c>
      <c r="I13" s="134">
        <v>9.5</v>
      </c>
      <c r="J13" s="134"/>
      <c r="K13" s="35">
        <v>1</v>
      </c>
      <c r="L13" s="2" t="s">
        <v>8</v>
      </c>
      <c r="M13" s="2"/>
      <c r="N13" s="3" t="s">
        <v>173</v>
      </c>
      <c r="O13" s="3"/>
      <c r="Q13" s="63">
        <v>9.5</v>
      </c>
      <c r="V13" s="63">
        <v>10</v>
      </c>
      <c r="W13" s="64">
        <v>9.5</v>
      </c>
      <c r="AC13" s="63">
        <v>10</v>
      </c>
    </row>
    <row r="14" spans="1:36" s="10" customFormat="1" x14ac:dyDescent="0.3">
      <c r="A14" s="2">
        <v>8</v>
      </c>
      <c r="B14" s="8" t="s">
        <v>198</v>
      </c>
      <c r="C14" s="9" t="s">
        <v>82</v>
      </c>
      <c r="D14" s="9" t="s">
        <v>21</v>
      </c>
      <c r="E14" s="138">
        <v>10</v>
      </c>
      <c r="F14" s="134">
        <f t="shared" si="1"/>
        <v>9</v>
      </c>
      <c r="G14" s="134">
        <f t="shared" si="0"/>
        <v>7</v>
      </c>
      <c r="H14" s="134">
        <f t="shared" si="2"/>
        <v>8</v>
      </c>
      <c r="I14" s="134">
        <v>8</v>
      </c>
      <c r="J14" s="134"/>
      <c r="K14" s="36">
        <v>2</v>
      </c>
      <c r="L14" s="8" t="s">
        <v>134</v>
      </c>
      <c r="M14" s="8"/>
      <c r="N14" s="9"/>
      <c r="O14" s="9"/>
      <c r="Q14" s="64">
        <v>9</v>
      </c>
      <c r="V14" s="64">
        <v>9</v>
      </c>
      <c r="W14" s="64">
        <v>4</v>
      </c>
      <c r="AC14" s="64">
        <v>10</v>
      </c>
    </row>
    <row r="15" spans="1:36" x14ac:dyDescent="0.3">
      <c r="A15" s="2">
        <v>9</v>
      </c>
      <c r="B15" s="2" t="s">
        <v>199</v>
      </c>
      <c r="C15" s="3" t="s">
        <v>200</v>
      </c>
      <c r="D15" s="3" t="s">
        <v>201</v>
      </c>
      <c r="E15" s="133">
        <v>3</v>
      </c>
      <c r="F15" s="134">
        <f t="shared" si="1"/>
        <v>8</v>
      </c>
      <c r="G15" s="134">
        <f t="shared" si="0"/>
        <v>5.25</v>
      </c>
      <c r="H15" s="134">
        <f t="shared" si="2"/>
        <v>6.625</v>
      </c>
      <c r="I15" s="134">
        <v>6.5</v>
      </c>
      <c r="J15" s="134"/>
      <c r="K15" s="35">
        <v>2</v>
      </c>
      <c r="L15" s="2" t="s">
        <v>195</v>
      </c>
      <c r="M15" s="2" t="s">
        <v>172</v>
      </c>
      <c r="N15" s="3"/>
      <c r="O15" s="3" t="s">
        <v>672</v>
      </c>
      <c r="P15" s="22" t="s">
        <v>173</v>
      </c>
      <c r="Q15" s="63">
        <v>10</v>
      </c>
      <c r="R15" t="s">
        <v>173</v>
      </c>
      <c r="V15" s="63">
        <v>6</v>
      </c>
      <c r="W15" s="64">
        <v>6</v>
      </c>
      <c r="X15" s="22" t="s">
        <v>172</v>
      </c>
      <c r="AC15" s="63">
        <v>4.5</v>
      </c>
    </row>
    <row r="16" spans="1:36" x14ac:dyDescent="0.3">
      <c r="A16" s="2">
        <v>10</v>
      </c>
      <c r="B16" s="2" t="s">
        <v>202</v>
      </c>
      <c r="C16" s="3" t="s">
        <v>203</v>
      </c>
      <c r="D16" s="3" t="s">
        <v>30</v>
      </c>
      <c r="E16" s="133">
        <v>7</v>
      </c>
      <c r="F16" s="134">
        <f t="shared" si="1"/>
        <v>5</v>
      </c>
      <c r="G16" s="134">
        <f t="shared" si="0"/>
        <v>2.5</v>
      </c>
      <c r="H16" s="134">
        <f t="shared" si="2"/>
        <v>3.75</v>
      </c>
      <c r="I16" s="134">
        <v>3.5</v>
      </c>
      <c r="J16" s="134"/>
      <c r="K16" s="35">
        <v>2</v>
      </c>
      <c r="L16" s="2" t="s">
        <v>34</v>
      </c>
      <c r="M16" s="2"/>
      <c r="N16" s="3" t="s">
        <v>173</v>
      </c>
      <c r="O16" s="3"/>
      <c r="Q16" s="63">
        <v>7</v>
      </c>
      <c r="V16" s="63">
        <v>3</v>
      </c>
      <c r="W16" s="64">
        <v>2</v>
      </c>
      <c r="AA16" s="22" t="s">
        <v>172</v>
      </c>
      <c r="AC16" s="63">
        <v>3</v>
      </c>
    </row>
    <row r="17" spans="1:34" x14ac:dyDescent="0.3">
      <c r="A17" s="2">
        <v>11</v>
      </c>
      <c r="B17" s="2" t="s">
        <v>204</v>
      </c>
      <c r="C17" s="3" t="s">
        <v>205</v>
      </c>
      <c r="D17" s="3" t="s">
        <v>33</v>
      </c>
      <c r="E17" s="133">
        <v>9</v>
      </c>
      <c r="F17" s="134">
        <f t="shared" si="1"/>
        <v>7.25</v>
      </c>
      <c r="G17" s="134">
        <f t="shared" si="0"/>
        <v>9</v>
      </c>
      <c r="H17" s="134">
        <f t="shared" si="2"/>
        <v>8.125</v>
      </c>
      <c r="I17" s="134">
        <v>8</v>
      </c>
      <c r="J17" s="134"/>
      <c r="K17" s="35">
        <v>2</v>
      </c>
      <c r="L17" s="2" t="s">
        <v>115</v>
      </c>
      <c r="M17" s="2"/>
      <c r="N17" s="3"/>
      <c r="O17" s="3"/>
      <c r="P17" s="22" t="s">
        <v>173</v>
      </c>
      <c r="Q17" s="63">
        <v>9.5</v>
      </c>
      <c r="V17" s="63">
        <v>5</v>
      </c>
      <c r="W17" s="64">
        <v>8</v>
      </c>
      <c r="AC17" s="63">
        <v>10</v>
      </c>
    </row>
    <row r="18" spans="1:34" x14ac:dyDescent="0.3">
      <c r="A18" s="2">
        <v>12</v>
      </c>
      <c r="B18" s="8" t="s">
        <v>632</v>
      </c>
      <c r="C18" s="3" t="s">
        <v>633</v>
      </c>
      <c r="D18" s="3" t="s">
        <v>356</v>
      </c>
      <c r="E18" s="133">
        <v>10</v>
      </c>
      <c r="F18" s="134">
        <f t="shared" si="1"/>
        <v>7</v>
      </c>
      <c r="G18" s="134">
        <f t="shared" si="0"/>
        <v>8.25</v>
      </c>
      <c r="H18" s="134">
        <f t="shared" si="2"/>
        <v>7.625</v>
      </c>
      <c r="I18" s="134">
        <v>7.5</v>
      </c>
      <c r="J18" s="134"/>
      <c r="K18" s="35">
        <v>1</v>
      </c>
      <c r="L18" s="2" t="s">
        <v>622</v>
      </c>
      <c r="M18" s="2"/>
      <c r="N18" s="3"/>
      <c r="O18" s="3"/>
      <c r="Q18" s="63">
        <v>7</v>
      </c>
      <c r="V18" s="63">
        <v>7</v>
      </c>
      <c r="W18" s="64">
        <v>6.5</v>
      </c>
      <c r="AC18" s="63">
        <v>10</v>
      </c>
      <c r="AH18">
        <v>0</v>
      </c>
    </row>
    <row r="19" spans="1:34" s="77" customFormat="1" x14ac:dyDescent="0.3">
      <c r="A19" s="70">
        <v>13</v>
      </c>
      <c r="B19" s="70" t="s">
        <v>634</v>
      </c>
      <c r="C19" s="71" t="s">
        <v>267</v>
      </c>
      <c r="D19" s="71" t="s">
        <v>37</v>
      </c>
      <c r="E19" s="136">
        <v>0</v>
      </c>
      <c r="F19" s="134">
        <f t="shared" si="1"/>
        <v>0</v>
      </c>
      <c r="G19" s="134">
        <f t="shared" si="0"/>
        <v>0</v>
      </c>
      <c r="H19" s="134">
        <f t="shared" si="2"/>
        <v>0</v>
      </c>
      <c r="I19" s="134">
        <v>0</v>
      </c>
      <c r="J19" s="134"/>
      <c r="K19" s="72">
        <v>2</v>
      </c>
      <c r="L19" s="70" t="s">
        <v>541</v>
      </c>
      <c r="M19" s="70" t="s">
        <v>172</v>
      </c>
      <c r="N19" s="71" t="s">
        <v>172</v>
      </c>
      <c r="O19" s="71" t="s">
        <v>172</v>
      </c>
      <c r="P19" s="77" t="s">
        <v>172</v>
      </c>
      <c r="Q19" s="78">
        <v>0</v>
      </c>
      <c r="R19" s="77" t="s">
        <v>172</v>
      </c>
      <c r="V19" s="78">
        <v>0</v>
      </c>
      <c r="W19" s="64"/>
      <c r="AC19" s="78"/>
    </row>
    <row r="20" spans="1:34" x14ac:dyDescent="0.3">
      <c r="A20" s="2">
        <v>14</v>
      </c>
      <c r="B20" s="2" t="s">
        <v>206</v>
      </c>
      <c r="C20" s="3" t="s">
        <v>207</v>
      </c>
      <c r="D20" s="3" t="s">
        <v>37</v>
      </c>
      <c r="E20" s="133">
        <v>8</v>
      </c>
      <c r="F20" s="134">
        <f t="shared" si="1"/>
        <v>9</v>
      </c>
      <c r="G20" s="134">
        <f t="shared" si="0"/>
        <v>9</v>
      </c>
      <c r="H20" s="134">
        <f t="shared" si="2"/>
        <v>9</v>
      </c>
      <c r="I20" s="134">
        <v>9</v>
      </c>
      <c r="J20" s="134"/>
      <c r="K20" s="35">
        <v>1</v>
      </c>
      <c r="L20" s="2" t="s">
        <v>12</v>
      </c>
      <c r="M20" s="2"/>
      <c r="N20" s="3"/>
      <c r="O20" s="3"/>
      <c r="Q20" s="63">
        <v>9</v>
      </c>
      <c r="V20" s="63">
        <v>9</v>
      </c>
      <c r="W20" s="64">
        <v>8</v>
      </c>
      <c r="Y20" s="22" t="s">
        <v>172</v>
      </c>
      <c r="AC20" s="63">
        <v>10</v>
      </c>
    </row>
    <row r="21" spans="1:34" x14ac:dyDescent="0.3">
      <c r="A21" s="2">
        <v>15</v>
      </c>
      <c r="B21" s="2" t="s">
        <v>208</v>
      </c>
      <c r="C21" s="3" t="s">
        <v>148</v>
      </c>
      <c r="D21" s="3" t="s">
        <v>37</v>
      </c>
      <c r="E21" s="133">
        <v>10</v>
      </c>
      <c r="F21" s="134">
        <f t="shared" si="1"/>
        <v>1</v>
      </c>
      <c r="G21" s="134">
        <f t="shared" si="0"/>
        <v>7.25</v>
      </c>
      <c r="H21" s="134">
        <f t="shared" si="2"/>
        <v>4.125</v>
      </c>
      <c r="I21" s="134">
        <v>4</v>
      </c>
      <c r="J21" s="134"/>
      <c r="K21" s="35">
        <v>2</v>
      </c>
      <c r="L21" s="2" t="s">
        <v>8</v>
      </c>
      <c r="M21" s="2"/>
      <c r="N21" s="3"/>
      <c r="O21" s="3"/>
      <c r="Q21" s="63">
        <v>0</v>
      </c>
      <c r="V21" s="63">
        <v>2</v>
      </c>
      <c r="W21" s="64">
        <v>5</v>
      </c>
      <c r="AC21" s="63">
        <v>9.5</v>
      </c>
    </row>
    <row r="22" spans="1:34" x14ac:dyDescent="0.3">
      <c r="A22" s="2">
        <v>16</v>
      </c>
      <c r="B22" s="2" t="s">
        <v>635</v>
      </c>
      <c r="C22" s="3" t="s">
        <v>636</v>
      </c>
      <c r="D22" s="3" t="s">
        <v>637</v>
      </c>
      <c r="E22" s="133">
        <v>6</v>
      </c>
      <c r="F22" s="134">
        <f t="shared" si="1"/>
        <v>3</v>
      </c>
      <c r="G22" s="134">
        <f t="shared" si="0"/>
        <v>0</v>
      </c>
      <c r="H22" s="134">
        <f t="shared" si="2"/>
        <v>1.5</v>
      </c>
      <c r="I22" s="134">
        <v>1</v>
      </c>
      <c r="J22" s="134"/>
      <c r="K22" s="35">
        <v>1</v>
      </c>
      <c r="L22" s="2" t="s">
        <v>638</v>
      </c>
      <c r="M22" s="2"/>
      <c r="N22" s="3" t="s">
        <v>172</v>
      </c>
      <c r="O22" s="3"/>
      <c r="P22" s="22"/>
      <c r="Q22" s="63">
        <v>3</v>
      </c>
      <c r="V22" s="63">
        <v>3</v>
      </c>
      <c r="W22" s="64"/>
      <c r="AC22" s="63">
        <v>0</v>
      </c>
    </row>
    <row r="23" spans="1:34" x14ac:dyDescent="0.3">
      <c r="A23" s="2">
        <v>17</v>
      </c>
      <c r="B23" s="8" t="s">
        <v>209</v>
      </c>
      <c r="C23" s="3" t="s">
        <v>210</v>
      </c>
      <c r="D23" s="3" t="s">
        <v>51</v>
      </c>
      <c r="E23" s="133">
        <v>5</v>
      </c>
      <c r="F23" s="134">
        <f t="shared" si="1"/>
        <v>5.5</v>
      </c>
      <c r="G23" s="134">
        <f t="shared" si="0"/>
        <v>5.5</v>
      </c>
      <c r="H23" s="134">
        <f t="shared" si="2"/>
        <v>5.5</v>
      </c>
      <c r="I23" s="134">
        <v>5.5</v>
      </c>
      <c r="J23" s="134"/>
      <c r="K23" s="35">
        <v>2</v>
      </c>
      <c r="L23" s="2" t="s">
        <v>119</v>
      </c>
      <c r="M23" s="2" t="s">
        <v>173</v>
      </c>
      <c r="N23" s="3"/>
      <c r="O23" s="3"/>
      <c r="Q23" s="63">
        <v>7</v>
      </c>
      <c r="V23" s="63">
        <v>4</v>
      </c>
      <c r="W23" s="64">
        <v>6</v>
      </c>
      <c r="Z23" s="22" t="s">
        <v>172</v>
      </c>
      <c r="AC23" s="63">
        <v>5</v>
      </c>
      <c r="AH23">
        <v>0</v>
      </c>
    </row>
    <row r="24" spans="1:34" x14ac:dyDescent="0.3">
      <c r="A24" s="2">
        <v>18</v>
      </c>
      <c r="B24" s="2" t="s">
        <v>211</v>
      </c>
      <c r="C24" s="3" t="s">
        <v>212</v>
      </c>
      <c r="D24" s="3" t="s">
        <v>51</v>
      </c>
      <c r="E24" s="133">
        <v>10</v>
      </c>
      <c r="F24" s="134">
        <f t="shared" si="1"/>
        <v>8</v>
      </c>
      <c r="G24" s="134">
        <f t="shared" si="0"/>
        <v>9.25</v>
      </c>
      <c r="H24" s="134">
        <f t="shared" si="2"/>
        <v>8.625</v>
      </c>
      <c r="I24" s="134">
        <v>8.5</v>
      </c>
      <c r="J24" s="134"/>
      <c r="K24" s="35">
        <v>1</v>
      </c>
      <c r="L24" s="2" t="s">
        <v>8</v>
      </c>
      <c r="M24" s="2"/>
      <c r="N24" s="3"/>
      <c r="O24" s="3"/>
      <c r="Q24" s="63">
        <v>9</v>
      </c>
      <c r="V24" s="63">
        <v>7</v>
      </c>
      <c r="W24" s="64">
        <v>8.5</v>
      </c>
      <c r="AC24" s="63">
        <v>10</v>
      </c>
    </row>
    <row r="25" spans="1:34" s="60" customFormat="1" x14ac:dyDescent="0.3">
      <c r="A25" s="52">
        <v>19</v>
      </c>
      <c r="B25" s="52" t="s">
        <v>639</v>
      </c>
      <c r="C25" s="53" t="s">
        <v>640</v>
      </c>
      <c r="D25" s="53" t="s">
        <v>51</v>
      </c>
      <c r="E25" s="135">
        <v>0</v>
      </c>
      <c r="F25" s="145">
        <f t="shared" si="1"/>
        <v>4.25</v>
      </c>
      <c r="G25" s="145">
        <f t="shared" si="0"/>
        <v>0</v>
      </c>
      <c r="H25" s="145">
        <f t="shared" si="2"/>
        <v>2.125</v>
      </c>
      <c r="I25" s="145">
        <v>0</v>
      </c>
      <c r="J25" s="145"/>
      <c r="K25" s="54">
        <v>2</v>
      </c>
      <c r="L25" s="52" t="s">
        <v>623</v>
      </c>
      <c r="M25" s="52" t="s">
        <v>172</v>
      </c>
      <c r="N25" s="53"/>
      <c r="O25" s="53"/>
      <c r="P25" s="60" t="s">
        <v>172</v>
      </c>
      <c r="Q25" s="80">
        <v>6.5</v>
      </c>
      <c r="T25" s="60" t="s">
        <v>172</v>
      </c>
      <c r="V25" s="80">
        <v>2</v>
      </c>
      <c r="W25" s="80"/>
      <c r="X25" s="60" t="s">
        <v>172</v>
      </c>
      <c r="Y25" s="60" t="s">
        <v>172</v>
      </c>
      <c r="Z25" s="60" t="s">
        <v>665</v>
      </c>
      <c r="AC25" s="80">
        <v>0</v>
      </c>
    </row>
    <row r="26" spans="1:34" x14ac:dyDescent="0.3">
      <c r="A26" s="2">
        <v>20</v>
      </c>
      <c r="B26" s="2" t="s">
        <v>213</v>
      </c>
      <c r="C26" s="3" t="s">
        <v>214</v>
      </c>
      <c r="D26" s="3" t="s">
        <v>51</v>
      </c>
      <c r="E26" s="133">
        <v>7</v>
      </c>
      <c r="F26" s="134">
        <f t="shared" si="1"/>
        <v>9</v>
      </c>
      <c r="G26" s="134">
        <f t="shared" si="0"/>
        <v>9.25</v>
      </c>
      <c r="H26" s="134">
        <f t="shared" si="2"/>
        <v>9.125</v>
      </c>
      <c r="I26" s="134">
        <v>9</v>
      </c>
      <c r="J26" s="134"/>
      <c r="K26" s="35">
        <v>1</v>
      </c>
      <c r="L26" s="2" t="s">
        <v>115</v>
      </c>
      <c r="M26" s="2"/>
      <c r="N26" s="3" t="s">
        <v>173</v>
      </c>
      <c r="O26" s="3"/>
      <c r="Q26" s="63">
        <v>9</v>
      </c>
      <c r="R26" t="s">
        <v>172</v>
      </c>
      <c r="V26" s="63">
        <v>9</v>
      </c>
      <c r="W26" s="64">
        <v>8.5</v>
      </c>
      <c r="AC26" s="63">
        <v>10</v>
      </c>
    </row>
    <row r="27" spans="1:34" x14ac:dyDescent="0.3">
      <c r="A27" s="2">
        <v>21</v>
      </c>
      <c r="B27" s="2" t="s">
        <v>215</v>
      </c>
      <c r="C27" s="3" t="s">
        <v>216</v>
      </c>
      <c r="D27" s="3" t="s">
        <v>217</v>
      </c>
      <c r="E27" s="133">
        <v>7</v>
      </c>
      <c r="F27" s="134">
        <f t="shared" si="1"/>
        <v>5.5</v>
      </c>
      <c r="G27" s="134">
        <f t="shared" si="0"/>
        <v>2.75</v>
      </c>
      <c r="H27" s="134">
        <f t="shared" si="2"/>
        <v>4.125</v>
      </c>
      <c r="I27" s="134">
        <v>4</v>
      </c>
      <c r="J27" s="134"/>
      <c r="K27" s="35">
        <v>2</v>
      </c>
      <c r="L27" s="2" t="s">
        <v>12</v>
      </c>
      <c r="M27" s="2"/>
      <c r="N27" s="3" t="s">
        <v>173</v>
      </c>
      <c r="O27" s="3"/>
      <c r="Q27" s="63">
        <v>7</v>
      </c>
      <c r="V27" s="63">
        <v>4</v>
      </c>
      <c r="W27" s="64">
        <v>2</v>
      </c>
      <c r="Z27" s="22" t="s">
        <v>172</v>
      </c>
      <c r="AC27" s="63">
        <v>3.5</v>
      </c>
    </row>
    <row r="28" spans="1:34" x14ac:dyDescent="0.3">
      <c r="A28" s="2">
        <v>22</v>
      </c>
      <c r="B28" s="2" t="s">
        <v>218</v>
      </c>
      <c r="C28" s="3" t="s">
        <v>219</v>
      </c>
      <c r="D28" s="3" t="s">
        <v>220</v>
      </c>
      <c r="E28" s="133">
        <v>8</v>
      </c>
      <c r="F28" s="134">
        <f t="shared" si="1"/>
        <v>9</v>
      </c>
      <c r="G28" s="134">
        <f t="shared" si="0"/>
        <v>7.5</v>
      </c>
      <c r="H28" s="134">
        <f t="shared" si="2"/>
        <v>8.25</v>
      </c>
      <c r="I28" s="134">
        <v>8</v>
      </c>
      <c r="J28" s="134"/>
      <c r="K28" s="35">
        <v>2</v>
      </c>
      <c r="L28" s="2" t="s">
        <v>34</v>
      </c>
      <c r="M28" s="2"/>
      <c r="N28" s="3"/>
      <c r="O28" s="3"/>
      <c r="Q28" s="63">
        <v>10</v>
      </c>
      <c r="V28" s="63">
        <v>8</v>
      </c>
      <c r="W28" s="64">
        <v>7</v>
      </c>
      <c r="Y28" s="22" t="s">
        <v>172</v>
      </c>
      <c r="AC28" s="63">
        <v>8</v>
      </c>
    </row>
    <row r="29" spans="1:34" x14ac:dyDescent="0.3">
      <c r="A29" s="2">
        <v>23</v>
      </c>
      <c r="B29" s="8" t="s">
        <v>221</v>
      </c>
      <c r="C29" s="3" t="s">
        <v>222</v>
      </c>
      <c r="D29" s="3" t="s">
        <v>62</v>
      </c>
      <c r="E29" s="133">
        <v>10</v>
      </c>
      <c r="F29" s="134">
        <f t="shared" si="1"/>
        <v>6.5</v>
      </c>
      <c r="G29" s="134">
        <f t="shared" si="0"/>
        <v>4.5</v>
      </c>
      <c r="H29" s="134">
        <f t="shared" si="2"/>
        <v>5.5</v>
      </c>
      <c r="I29" s="134">
        <v>5.5</v>
      </c>
      <c r="J29" s="134"/>
      <c r="K29" s="35">
        <v>1</v>
      </c>
      <c r="L29" s="2" t="s">
        <v>54</v>
      </c>
      <c r="M29" s="2"/>
      <c r="N29" s="3"/>
      <c r="O29" s="3"/>
      <c r="Q29" s="63">
        <v>9</v>
      </c>
      <c r="V29" s="63">
        <v>4</v>
      </c>
      <c r="W29" s="64">
        <v>2</v>
      </c>
      <c r="AC29" s="63">
        <v>7</v>
      </c>
    </row>
    <row r="30" spans="1:34" x14ac:dyDescent="0.3">
      <c r="A30" s="2">
        <v>24</v>
      </c>
      <c r="B30" s="2" t="s">
        <v>223</v>
      </c>
      <c r="C30" s="3" t="s">
        <v>224</v>
      </c>
      <c r="D30" s="3" t="s">
        <v>225</v>
      </c>
      <c r="E30" s="133">
        <v>6</v>
      </c>
      <c r="F30" s="134">
        <f t="shared" si="1"/>
        <v>2</v>
      </c>
      <c r="G30" s="134">
        <f t="shared" si="0"/>
        <v>0</v>
      </c>
      <c r="H30" s="134">
        <f t="shared" si="2"/>
        <v>1</v>
      </c>
      <c r="I30" s="134">
        <v>1</v>
      </c>
      <c r="J30" s="134"/>
      <c r="K30" s="35">
        <v>1</v>
      </c>
      <c r="L30" s="2" t="s">
        <v>38</v>
      </c>
      <c r="M30" s="2"/>
      <c r="N30" s="3"/>
      <c r="O30" s="3"/>
      <c r="P30" s="22" t="s">
        <v>172</v>
      </c>
      <c r="Q30" s="63">
        <v>0</v>
      </c>
      <c r="V30" s="63">
        <v>4</v>
      </c>
      <c r="W30" s="64"/>
      <c r="AC30" s="63">
        <v>0</v>
      </c>
      <c r="AG30" s="10" t="s">
        <v>765</v>
      </c>
    </row>
    <row r="31" spans="1:34" x14ac:dyDescent="0.3">
      <c r="A31" s="2">
        <v>25</v>
      </c>
      <c r="B31" s="2" t="s">
        <v>226</v>
      </c>
      <c r="C31" s="3" t="s">
        <v>227</v>
      </c>
      <c r="D31" s="3" t="s">
        <v>225</v>
      </c>
      <c r="E31" s="133">
        <v>7</v>
      </c>
      <c r="F31" s="134">
        <f t="shared" si="1"/>
        <v>4.25</v>
      </c>
      <c r="G31" s="134">
        <f t="shared" si="0"/>
        <v>2</v>
      </c>
      <c r="H31" s="134">
        <f t="shared" si="2"/>
        <v>3.125</v>
      </c>
      <c r="I31" s="134">
        <v>3</v>
      </c>
      <c r="J31" s="134"/>
      <c r="K31" s="35">
        <v>2</v>
      </c>
      <c r="L31" s="2" t="s">
        <v>12</v>
      </c>
      <c r="M31" s="2"/>
      <c r="N31" s="3" t="s">
        <v>173</v>
      </c>
      <c r="O31" s="3"/>
      <c r="Q31" s="63">
        <v>6.5</v>
      </c>
      <c r="R31" t="s">
        <v>172</v>
      </c>
      <c r="V31" s="63">
        <v>2</v>
      </c>
      <c r="W31" s="64">
        <v>2</v>
      </c>
      <c r="AC31" s="63">
        <v>2</v>
      </c>
    </row>
    <row r="32" spans="1:34" x14ac:dyDescent="0.3">
      <c r="A32" s="2">
        <v>26</v>
      </c>
      <c r="B32" s="2" t="s">
        <v>228</v>
      </c>
      <c r="C32" s="3" t="s">
        <v>76</v>
      </c>
      <c r="D32" s="3" t="s">
        <v>67</v>
      </c>
      <c r="E32" s="133">
        <v>8</v>
      </c>
      <c r="F32" s="134">
        <f t="shared" si="1"/>
        <v>4.75</v>
      </c>
      <c r="G32" s="134">
        <f t="shared" si="0"/>
        <v>8.5</v>
      </c>
      <c r="H32" s="134">
        <f t="shared" si="2"/>
        <v>6.625</v>
      </c>
      <c r="I32" s="134">
        <v>6.5</v>
      </c>
      <c r="J32" s="134"/>
      <c r="K32" s="35">
        <v>1</v>
      </c>
      <c r="L32" s="2" t="s">
        <v>119</v>
      </c>
      <c r="M32" s="2"/>
      <c r="N32" s="3"/>
      <c r="O32" s="3"/>
      <c r="Q32" s="63">
        <v>3.5</v>
      </c>
      <c r="S32" t="s">
        <v>172</v>
      </c>
      <c r="V32" s="63">
        <v>6</v>
      </c>
      <c r="W32" s="64">
        <v>7</v>
      </c>
      <c r="AC32" s="63">
        <v>10</v>
      </c>
    </row>
    <row r="33" spans="1:37" x14ac:dyDescent="0.3">
      <c r="A33" s="2">
        <v>27</v>
      </c>
      <c r="B33" s="2" t="s">
        <v>229</v>
      </c>
      <c r="C33" s="3" t="s">
        <v>230</v>
      </c>
      <c r="D33" s="3" t="s">
        <v>70</v>
      </c>
      <c r="E33" s="133">
        <v>10</v>
      </c>
      <c r="F33" s="134">
        <f t="shared" si="1"/>
        <v>9.25</v>
      </c>
      <c r="G33" s="134">
        <f t="shared" si="0"/>
        <v>9</v>
      </c>
      <c r="H33" s="134">
        <f t="shared" si="2"/>
        <v>9.125</v>
      </c>
      <c r="I33" s="134">
        <v>9</v>
      </c>
      <c r="J33" s="134"/>
      <c r="K33" s="35">
        <v>2</v>
      </c>
      <c r="L33" s="2" t="s">
        <v>12</v>
      </c>
      <c r="M33" s="2"/>
      <c r="N33" s="3"/>
      <c r="O33" s="3"/>
      <c r="Q33" s="63">
        <v>9.5</v>
      </c>
      <c r="V33" s="63">
        <v>9</v>
      </c>
      <c r="W33" s="64">
        <v>8</v>
      </c>
      <c r="AC33" s="63">
        <v>10</v>
      </c>
    </row>
    <row r="34" spans="1:37" x14ac:dyDescent="0.3">
      <c r="A34" s="2">
        <v>28</v>
      </c>
      <c r="B34" s="41" t="s">
        <v>231</v>
      </c>
      <c r="C34" s="3" t="s">
        <v>232</v>
      </c>
      <c r="D34" s="3" t="s">
        <v>233</v>
      </c>
      <c r="E34" s="133">
        <v>8</v>
      </c>
      <c r="F34" s="134">
        <f t="shared" si="1"/>
        <v>4.5</v>
      </c>
      <c r="G34" s="134">
        <f t="shared" si="0"/>
        <v>3.5</v>
      </c>
      <c r="H34" s="134">
        <f t="shared" si="2"/>
        <v>4</v>
      </c>
      <c r="I34" s="134">
        <v>4</v>
      </c>
      <c r="J34" s="134"/>
      <c r="K34" s="35">
        <v>1</v>
      </c>
      <c r="L34" s="2" t="s">
        <v>195</v>
      </c>
      <c r="M34" s="2" t="s">
        <v>172</v>
      </c>
      <c r="N34" s="3"/>
      <c r="O34" s="3"/>
      <c r="Q34" s="63">
        <v>3</v>
      </c>
      <c r="V34" s="63">
        <v>6</v>
      </c>
      <c r="W34" s="64">
        <v>3</v>
      </c>
      <c r="AC34" s="63">
        <v>4</v>
      </c>
    </row>
    <row r="35" spans="1:37" s="60" customFormat="1" x14ac:dyDescent="0.3">
      <c r="A35" s="52">
        <v>29</v>
      </c>
      <c r="B35" s="52" t="s">
        <v>728</v>
      </c>
      <c r="C35" s="53" t="s">
        <v>729</v>
      </c>
      <c r="D35" s="53" t="s">
        <v>72</v>
      </c>
      <c r="E35" s="135">
        <v>0</v>
      </c>
      <c r="F35" s="134">
        <f t="shared" si="1"/>
        <v>0</v>
      </c>
      <c r="G35" s="134">
        <f t="shared" si="0"/>
        <v>0</v>
      </c>
      <c r="H35" s="134">
        <f t="shared" si="2"/>
        <v>0</v>
      </c>
      <c r="I35" s="134">
        <v>0</v>
      </c>
      <c r="J35" s="134"/>
      <c r="K35" s="54">
        <v>2</v>
      </c>
      <c r="L35" s="60" t="s">
        <v>579</v>
      </c>
      <c r="M35" s="52"/>
      <c r="N35" s="53" t="s">
        <v>172</v>
      </c>
      <c r="O35" s="53" t="s">
        <v>172</v>
      </c>
      <c r="P35" s="60" t="s">
        <v>172</v>
      </c>
      <c r="Q35" s="80">
        <v>0</v>
      </c>
      <c r="R35" s="60" t="s">
        <v>172</v>
      </c>
      <c r="S35" s="60" t="s">
        <v>172</v>
      </c>
      <c r="V35" s="80">
        <v>0</v>
      </c>
      <c r="W35" s="64"/>
      <c r="AC35" s="80"/>
    </row>
    <row r="36" spans="1:37" x14ac:dyDescent="0.3">
      <c r="A36" s="2">
        <v>30</v>
      </c>
      <c r="B36" s="2" t="s">
        <v>234</v>
      </c>
      <c r="C36" s="3" t="s">
        <v>79</v>
      </c>
      <c r="D36" s="3" t="s">
        <v>72</v>
      </c>
      <c r="E36" s="133">
        <v>10</v>
      </c>
      <c r="F36" s="134">
        <f t="shared" si="1"/>
        <v>7</v>
      </c>
      <c r="G36" s="134">
        <f t="shared" si="0"/>
        <v>8.5</v>
      </c>
      <c r="H36" s="134">
        <f t="shared" si="2"/>
        <v>7.75</v>
      </c>
      <c r="I36" s="134">
        <v>7.5</v>
      </c>
      <c r="J36" s="134"/>
      <c r="K36" s="35">
        <v>1</v>
      </c>
      <c r="L36" s="2" t="s">
        <v>134</v>
      </c>
      <c r="M36" s="2"/>
      <c r="N36" s="3"/>
      <c r="O36" s="3"/>
      <c r="Q36" s="63">
        <v>8</v>
      </c>
      <c r="V36" s="63">
        <v>6</v>
      </c>
      <c r="W36" s="64">
        <v>7</v>
      </c>
      <c r="AC36" s="63">
        <v>10</v>
      </c>
    </row>
    <row r="37" spans="1:37" x14ac:dyDescent="0.3">
      <c r="A37" s="2">
        <v>31</v>
      </c>
      <c r="B37" s="2" t="s">
        <v>235</v>
      </c>
      <c r="C37" s="3" t="s">
        <v>236</v>
      </c>
      <c r="D37" s="3" t="s">
        <v>72</v>
      </c>
      <c r="E37" s="133">
        <v>6</v>
      </c>
      <c r="F37" s="134">
        <f t="shared" si="1"/>
        <v>1.5</v>
      </c>
      <c r="G37" s="134">
        <f t="shared" si="0"/>
        <v>0</v>
      </c>
      <c r="H37" s="134">
        <f t="shared" si="2"/>
        <v>0.75</v>
      </c>
      <c r="I37" s="134">
        <v>0</v>
      </c>
      <c r="J37" s="134"/>
      <c r="K37" s="35">
        <v>1</v>
      </c>
      <c r="L37" s="2" t="s">
        <v>34</v>
      </c>
      <c r="M37" s="2"/>
      <c r="N37" s="3"/>
      <c r="O37" s="3"/>
      <c r="Q37" s="63">
        <v>0</v>
      </c>
      <c r="V37" s="63">
        <v>3</v>
      </c>
      <c r="W37" s="64"/>
      <c r="Z37" s="22" t="s">
        <v>665</v>
      </c>
      <c r="AC37" s="63">
        <v>0</v>
      </c>
      <c r="AK37" s="10"/>
    </row>
    <row r="38" spans="1:37" x14ac:dyDescent="0.3">
      <c r="A38" s="2">
        <v>32</v>
      </c>
      <c r="B38" s="8" t="s">
        <v>237</v>
      </c>
      <c r="C38" s="3" t="s">
        <v>238</v>
      </c>
      <c r="D38" s="3" t="s">
        <v>239</v>
      </c>
      <c r="E38" s="133">
        <v>10</v>
      </c>
      <c r="F38" s="134">
        <f t="shared" si="1"/>
        <v>8.75</v>
      </c>
      <c r="G38" s="134">
        <f t="shared" si="0"/>
        <v>7</v>
      </c>
      <c r="H38" s="134">
        <f t="shared" si="2"/>
        <v>7.875</v>
      </c>
      <c r="I38" s="134">
        <v>8</v>
      </c>
      <c r="J38" s="134"/>
      <c r="K38" s="35">
        <v>2</v>
      </c>
      <c r="L38" s="2" t="s">
        <v>22</v>
      </c>
      <c r="M38" s="2"/>
      <c r="N38" s="3"/>
      <c r="O38" s="3"/>
      <c r="Q38" s="63">
        <v>9</v>
      </c>
      <c r="V38" s="63">
        <v>8.5</v>
      </c>
      <c r="W38" s="64">
        <v>6</v>
      </c>
      <c r="AC38" s="63">
        <v>8</v>
      </c>
    </row>
    <row r="39" spans="1:37" x14ac:dyDescent="0.3">
      <c r="A39" s="2">
        <v>33</v>
      </c>
      <c r="B39" s="2" t="s">
        <v>240</v>
      </c>
      <c r="C39" s="3" t="s">
        <v>241</v>
      </c>
      <c r="D39" s="3" t="s">
        <v>242</v>
      </c>
      <c r="E39" s="133">
        <v>5</v>
      </c>
      <c r="F39" s="134">
        <f t="shared" si="1"/>
        <v>3.25</v>
      </c>
      <c r="G39" s="134">
        <f t="shared" ref="G39:G70" si="3">(W39+AC39)/2</f>
        <v>2.25</v>
      </c>
      <c r="H39" s="134">
        <f t="shared" si="2"/>
        <v>2.75</v>
      </c>
      <c r="I39" s="134">
        <v>2.5</v>
      </c>
      <c r="J39" s="134"/>
      <c r="K39" s="35">
        <v>2</v>
      </c>
      <c r="L39" s="2" t="s">
        <v>134</v>
      </c>
      <c r="M39" s="2"/>
      <c r="N39" s="3"/>
      <c r="O39" s="3"/>
      <c r="P39" s="22" t="s">
        <v>173</v>
      </c>
      <c r="Q39" s="63">
        <v>3.5</v>
      </c>
      <c r="T39" t="s">
        <v>172</v>
      </c>
      <c r="V39" s="63">
        <v>3</v>
      </c>
      <c r="W39" s="64"/>
      <c r="AC39" s="63">
        <v>4.5</v>
      </c>
    </row>
    <row r="40" spans="1:37" x14ac:dyDescent="0.3">
      <c r="A40" s="2">
        <v>34</v>
      </c>
      <c r="B40" s="8" t="s">
        <v>243</v>
      </c>
      <c r="C40" s="3" t="s">
        <v>244</v>
      </c>
      <c r="D40" s="3" t="s">
        <v>245</v>
      </c>
      <c r="E40" s="133">
        <v>10</v>
      </c>
      <c r="F40" s="134">
        <f t="shared" si="1"/>
        <v>5.75</v>
      </c>
      <c r="G40" s="134">
        <f t="shared" si="3"/>
        <v>7.25</v>
      </c>
      <c r="H40" s="134">
        <f t="shared" si="2"/>
        <v>6.5</v>
      </c>
      <c r="I40" s="134">
        <v>6.5</v>
      </c>
      <c r="J40" s="134"/>
      <c r="K40" s="35">
        <v>2</v>
      </c>
      <c r="L40" s="2" t="s">
        <v>119</v>
      </c>
      <c r="M40" s="2"/>
      <c r="N40" s="3"/>
      <c r="O40" s="3"/>
      <c r="Q40" s="63">
        <v>6.5</v>
      </c>
      <c r="V40" s="63">
        <v>5</v>
      </c>
      <c r="W40" s="64">
        <v>8</v>
      </c>
      <c r="AC40" s="63">
        <v>6.5</v>
      </c>
    </row>
    <row r="41" spans="1:37" x14ac:dyDescent="0.3">
      <c r="A41" s="2">
        <v>35</v>
      </c>
      <c r="B41" s="2" t="s">
        <v>246</v>
      </c>
      <c r="C41" s="3" t="s">
        <v>247</v>
      </c>
      <c r="D41" s="3" t="s">
        <v>248</v>
      </c>
      <c r="E41" s="133">
        <v>10</v>
      </c>
      <c r="F41" s="134">
        <f t="shared" si="1"/>
        <v>6</v>
      </c>
      <c r="G41" s="134">
        <f t="shared" si="3"/>
        <v>5.25</v>
      </c>
      <c r="H41" s="134">
        <f t="shared" si="2"/>
        <v>5.625</v>
      </c>
      <c r="I41" s="134">
        <v>5.5</v>
      </c>
      <c r="J41" s="134"/>
      <c r="K41" s="35">
        <v>1</v>
      </c>
      <c r="L41" s="2" t="s">
        <v>195</v>
      </c>
      <c r="M41" s="2"/>
      <c r="N41" s="3"/>
      <c r="O41" s="3"/>
      <c r="Q41" s="63">
        <v>8</v>
      </c>
      <c r="V41" s="63">
        <v>4</v>
      </c>
      <c r="W41" s="64">
        <v>6</v>
      </c>
      <c r="AC41" s="63">
        <v>4.5</v>
      </c>
    </row>
    <row r="42" spans="1:37" x14ac:dyDescent="0.3">
      <c r="A42" s="2">
        <v>36</v>
      </c>
      <c r="B42" s="2" t="s">
        <v>249</v>
      </c>
      <c r="C42" s="3" t="s">
        <v>250</v>
      </c>
      <c r="D42" s="3" t="s">
        <v>248</v>
      </c>
      <c r="E42" s="133">
        <v>5</v>
      </c>
      <c r="F42" s="134">
        <f t="shared" si="1"/>
        <v>5.5</v>
      </c>
      <c r="G42" s="134">
        <f t="shared" si="3"/>
        <v>3</v>
      </c>
      <c r="H42" s="134">
        <f t="shared" si="2"/>
        <v>4.25</v>
      </c>
      <c r="I42" s="134">
        <v>4</v>
      </c>
      <c r="J42" s="134"/>
      <c r="K42" s="35">
        <v>2</v>
      </c>
      <c r="L42" s="2" t="s">
        <v>12</v>
      </c>
      <c r="M42" s="2"/>
      <c r="N42" s="3" t="s">
        <v>173</v>
      </c>
      <c r="O42" s="3"/>
      <c r="P42" s="22" t="s">
        <v>172</v>
      </c>
      <c r="Q42" s="63">
        <v>9</v>
      </c>
      <c r="R42" t="s">
        <v>172</v>
      </c>
      <c r="V42" s="63">
        <v>2</v>
      </c>
      <c r="W42" s="64">
        <v>2</v>
      </c>
      <c r="AC42" s="63">
        <v>4</v>
      </c>
    </row>
    <row r="43" spans="1:37" x14ac:dyDescent="0.3">
      <c r="A43" s="2">
        <v>37</v>
      </c>
      <c r="B43" s="2" t="s">
        <v>251</v>
      </c>
      <c r="C43" s="3" t="s">
        <v>252</v>
      </c>
      <c r="D43" s="3" t="s">
        <v>253</v>
      </c>
      <c r="E43" s="133">
        <v>9</v>
      </c>
      <c r="F43" s="134">
        <f t="shared" si="1"/>
        <v>8.5</v>
      </c>
      <c r="G43" s="134">
        <f t="shared" si="3"/>
        <v>9.5</v>
      </c>
      <c r="H43" s="134">
        <f t="shared" si="2"/>
        <v>9</v>
      </c>
      <c r="I43" s="134">
        <v>9</v>
      </c>
      <c r="J43" s="134"/>
      <c r="K43" s="35">
        <v>2</v>
      </c>
      <c r="L43" s="2" t="s">
        <v>34</v>
      </c>
      <c r="M43" s="2"/>
      <c r="N43" s="3"/>
      <c r="O43" s="3"/>
      <c r="P43" s="22" t="s">
        <v>173</v>
      </c>
      <c r="Q43" s="63">
        <v>9.5</v>
      </c>
      <c r="V43" s="63">
        <v>7.5</v>
      </c>
      <c r="W43" s="64">
        <v>9</v>
      </c>
      <c r="AC43" s="63">
        <v>10</v>
      </c>
    </row>
    <row r="44" spans="1:37" x14ac:dyDescent="0.3">
      <c r="A44" s="2">
        <v>38</v>
      </c>
      <c r="B44" s="2" t="s">
        <v>254</v>
      </c>
      <c r="C44" s="3" t="s">
        <v>255</v>
      </c>
      <c r="D44" s="3" t="s">
        <v>256</v>
      </c>
      <c r="E44" s="133">
        <v>10</v>
      </c>
      <c r="F44" s="134">
        <f t="shared" si="1"/>
        <v>6</v>
      </c>
      <c r="G44" s="134">
        <f t="shared" si="3"/>
        <v>6.5</v>
      </c>
      <c r="H44" s="134">
        <f t="shared" si="2"/>
        <v>6.25</v>
      </c>
      <c r="I44" s="134">
        <v>6</v>
      </c>
      <c r="J44" s="134"/>
      <c r="K44" s="35">
        <v>1</v>
      </c>
      <c r="L44" s="2" t="s">
        <v>8</v>
      </c>
      <c r="M44" s="2"/>
      <c r="N44" s="3"/>
      <c r="O44" s="3"/>
      <c r="Q44" s="63">
        <v>6</v>
      </c>
      <c r="V44" s="63">
        <v>6</v>
      </c>
      <c r="W44" s="64">
        <v>4.5</v>
      </c>
      <c r="AC44" s="63">
        <v>8.5</v>
      </c>
    </row>
    <row r="45" spans="1:37" x14ac:dyDescent="0.3">
      <c r="A45" s="2">
        <v>39</v>
      </c>
      <c r="B45" s="8" t="s">
        <v>257</v>
      </c>
      <c r="C45" s="3" t="s">
        <v>258</v>
      </c>
      <c r="D45" s="3" t="s">
        <v>259</v>
      </c>
      <c r="E45" s="133">
        <v>4</v>
      </c>
      <c r="F45" s="134">
        <f t="shared" si="1"/>
        <v>1</v>
      </c>
      <c r="G45" s="134">
        <f t="shared" si="3"/>
        <v>1</v>
      </c>
      <c r="H45" s="134">
        <f t="shared" si="2"/>
        <v>1</v>
      </c>
      <c r="I45" s="134">
        <v>1</v>
      </c>
      <c r="J45" s="134"/>
      <c r="K45" s="35">
        <v>2</v>
      </c>
      <c r="L45" s="2" t="s">
        <v>22</v>
      </c>
      <c r="M45" s="2"/>
      <c r="N45" s="3"/>
      <c r="O45" s="3" t="s">
        <v>172</v>
      </c>
      <c r="Q45" s="63">
        <v>0</v>
      </c>
      <c r="V45" s="63">
        <v>2</v>
      </c>
      <c r="W45" s="64">
        <v>2</v>
      </c>
      <c r="Z45" s="22" t="s">
        <v>172</v>
      </c>
      <c r="AC45" s="63">
        <v>0</v>
      </c>
    </row>
    <row r="46" spans="1:37" x14ac:dyDescent="0.3">
      <c r="A46" s="2">
        <v>40</v>
      </c>
      <c r="B46" s="8" t="s">
        <v>260</v>
      </c>
      <c r="C46" s="3" t="s">
        <v>261</v>
      </c>
      <c r="D46" s="3" t="s">
        <v>262</v>
      </c>
      <c r="E46" s="133">
        <v>10</v>
      </c>
      <c r="F46" s="134">
        <f t="shared" si="1"/>
        <v>8.5</v>
      </c>
      <c r="G46" s="134">
        <f t="shared" si="3"/>
        <v>9.25</v>
      </c>
      <c r="H46" s="134">
        <f t="shared" si="2"/>
        <v>8.875</v>
      </c>
      <c r="I46" s="134">
        <v>9</v>
      </c>
      <c r="J46" s="134"/>
      <c r="K46" s="35">
        <v>2</v>
      </c>
      <c r="L46" s="2" t="s">
        <v>119</v>
      </c>
      <c r="M46" s="2"/>
      <c r="N46" s="3"/>
      <c r="O46" s="3"/>
      <c r="Q46" s="63">
        <v>7</v>
      </c>
      <c r="V46" s="88">
        <v>10</v>
      </c>
      <c r="W46" s="125">
        <v>8.5</v>
      </c>
      <c r="AC46" s="63">
        <v>10</v>
      </c>
    </row>
    <row r="47" spans="1:37" x14ac:dyDescent="0.3">
      <c r="A47" s="2">
        <v>41</v>
      </c>
      <c r="B47" s="2" t="s">
        <v>263</v>
      </c>
      <c r="C47" s="3" t="s">
        <v>264</v>
      </c>
      <c r="D47" s="3" t="s">
        <v>95</v>
      </c>
      <c r="E47" s="133">
        <v>4</v>
      </c>
      <c r="F47" s="134">
        <f t="shared" si="1"/>
        <v>5.75</v>
      </c>
      <c r="G47" s="134">
        <f t="shared" si="3"/>
        <v>5.75</v>
      </c>
      <c r="H47" s="134">
        <f t="shared" si="2"/>
        <v>5.75</v>
      </c>
      <c r="I47" s="134">
        <v>5.5</v>
      </c>
      <c r="J47" s="134"/>
      <c r="K47" s="35">
        <v>1</v>
      </c>
      <c r="L47" s="2" t="s">
        <v>34</v>
      </c>
      <c r="M47" s="2"/>
      <c r="N47" s="3" t="s">
        <v>172</v>
      </c>
      <c r="O47" s="3"/>
      <c r="P47" s="22" t="s">
        <v>173</v>
      </c>
      <c r="Q47" s="63">
        <v>7.5</v>
      </c>
      <c r="V47" s="63">
        <v>4</v>
      </c>
      <c r="W47" s="64">
        <v>6</v>
      </c>
      <c r="X47" s="22" t="s">
        <v>173</v>
      </c>
      <c r="Z47" s="22" t="s">
        <v>172</v>
      </c>
      <c r="AC47" s="63">
        <v>5.5</v>
      </c>
    </row>
    <row r="48" spans="1:37" x14ac:dyDescent="0.3">
      <c r="A48" s="2">
        <v>42</v>
      </c>
      <c r="B48" s="2" t="s">
        <v>265</v>
      </c>
      <c r="C48" s="3" t="s">
        <v>97</v>
      </c>
      <c r="D48" s="3" t="s">
        <v>95</v>
      </c>
      <c r="E48" s="133">
        <v>10</v>
      </c>
      <c r="F48" s="134">
        <f t="shared" si="1"/>
        <v>7.5</v>
      </c>
      <c r="G48" s="134">
        <f t="shared" si="3"/>
        <v>6</v>
      </c>
      <c r="H48" s="134">
        <f t="shared" si="2"/>
        <v>6.75</v>
      </c>
      <c r="I48" s="134">
        <v>6.5</v>
      </c>
      <c r="J48" s="134"/>
      <c r="K48" s="35">
        <v>1</v>
      </c>
      <c r="L48" s="2" t="s">
        <v>115</v>
      </c>
      <c r="M48" s="2"/>
      <c r="N48" s="3"/>
      <c r="O48" s="3"/>
      <c r="Q48" s="63">
        <v>8</v>
      </c>
      <c r="V48" s="63">
        <v>7</v>
      </c>
      <c r="W48" s="64">
        <v>5</v>
      </c>
      <c r="AC48" s="63">
        <v>7</v>
      </c>
    </row>
    <row r="49" spans="1:37" x14ac:dyDescent="0.3">
      <c r="A49" s="2">
        <v>43</v>
      </c>
      <c r="B49" s="2" t="s">
        <v>266</v>
      </c>
      <c r="C49" s="3" t="s">
        <v>267</v>
      </c>
      <c r="D49" s="3" t="s">
        <v>100</v>
      </c>
      <c r="E49" s="133">
        <v>10</v>
      </c>
      <c r="F49" s="134">
        <f t="shared" si="1"/>
        <v>2.5</v>
      </c>
      <c r="G49" s="134">
        <f t="shared" si="3"/>
        <v>2.5</v>
      </c>
      <c r="H49" s="134">
        <f t="shared" si="2"/>
        <v>2.5</v>
      </c>
      <c r="I49" s="134">
        <v>2.5</v>
      </c>
      <c r="J49" s="134"/>
      <c r="K49" s="35">
        <v>1</v>
      </c>
      <c r="L49" s="2" t="s">
        <v>54</v>
      </c>
      <c r="M49" s="2"/>
      <c r="N49" s="3"/>
      <c r="O49" s="3"/>
      <c r="Q49" s="63">
        <v>3</v>
      </c>
      <c r="V49" s="63">
        <v>2</v>
      </c>
      <c r="W49" s="64">
        <v>2</v>
      </c>
      <c r="AC49" s="63">
        <v>3</v>
      </c>
    </row>
    <row r="50" spans="1:37" x14ac:dyDescent="0.3">
      <c r="A50" s="2">
        <v>44</v>
      </c>
      <c r="B50" s="2" t="s">
        <v>268</v>
      </c>
      <c r="C50" s="3" t="s">
        <v>269</v>
      </c>
      <c r="D50" s="3" t="s">
        <v>100</v>
      </c>
      <c r="E50" s="133">
        <v>8</v>
      </c>
      <c r="F50" s="134">
        <f t="shared" si="1"/>
        <v>8</v>
      </c>
      <c r="G50" s="134">
        <f t="shared" si="3"/>
        <v>7.25</v>
      </c>
      <c r="H50" s="134">
        <f t="shared" si="2"/>
        <v>7.625</v>
      </c>
      <c r="I50" s="134">
        <v>7.5</v>
      </c>
      <c r="J50" s="134"/>
      <c r="K50" s="35">
        <v>1</v>
      </c>
      <c r="L50" s="2" t="s">
        <v>12</v>
      </c>
      <c r="M50" s="2"/>
      <c r="N50" s="3"/>
      <c r="O50" s="3"/>
      <c r="Q50" s="63">
        <v>9</v>
      </c>
      <c r="V50" s="63">
        <v>7</v>
      </c>
      <c r="W50" s="64">
        <v>7.5</v>
      </c>
      <c r="Z50" s="22" t="s">
        <v>172</v>
      </c>
      <c r="AC50" s="63">
        <v>7</v>
      </c>
    </row>
    <row r="51" spans="1:37" x14ac:dyDescent="0.3">
      <c r="A51" s="2">
        <v>45</v>
      </c>
      <c r="B51" s="2" t="s">
        <v>270</v>
      </c>
      <c r="C51" s="3" t="s">
        <v>271</v>
      </c>
      <c r="D51" s="3" t="s">
        <v>272</v>
      </c>
      <c r="E51" s="133">
        <v>8</v>
      </c>
      <c r="F51" s="134">
        <f t="shared" si="1"/>
        <v>7</v>
      </c>
      <c r="G51" s="134">
        <f t="shared" si="3"/>
        <v>4.5</v>
      </c>
      <c r="H51" s="134">
        <f t="shared" si="2"/>
        <v>5.75</v>
      </c>
      <c r="I51" s="134">
        <v>5.5</v>
      </c>
      <c r="J51" s="134"/>
      <c r="K51" s="35">
        <v>1</v>
      </c>
      <c r="L51" s="2" t="s">
        <v>134</v>
      </c>
      <c r="M51" s="2"/>
      <c r="N51" s="3"/>
      <c r="O51" s="3"/>
      <c r="Q51" s="63">
        <v>8</v>
      </c>
      <c r="V51" s="63">
        <v>6</v>
      </c>
      <c r="W51" s="64">
        <v>7</v>
      </c>
      <c r="Z51" s="22" t="s">
        <v>172</v>
      </c>
      <c r="AC51" s="63">
        <v>2</v>
      </c>
    </row>
    <row r="52" spans="1:37" x14ac:dyDescent="0.3">
      <c r="A52" s="2">
        <v>46</v>
      </c>
      <c r="B52" s="2" t="s">
        <v>273</v>
      </c>
      <c r="C52" s="3" t="s">
        <v>274</v>
      </c>
      <c r="D52" s="3" t="s">
        <v>275</v>
      </c>
      <c r="E52" s="133">
        <v>10</v>
      </c>
      <c r="F52" s="134">
        <f t="shared" si="1"/>
        <v>2.5</v>
      </c>
      <c r="G52" s="134">
        <f t="shared" si="3"/>
        <v>7.5</v>
      </c>
      <c r="H52" s="134">
        <f t="shared" si="2"/>
        <v>5</v>
      </c>
      <c r="I52" s="134">
        <v>5</v>
      </c>
      <c r="J52" s="134"/>
      <c r="K52" s="35">
        <v>1</v>
      </c>
      <c r="L52" s="2" t="s">
        <v>8</v>
      </c>
      <c r="M52" s="2"/>
      <c r="N52" s="3"/>
      <c r="O52" s="3"/>
      <c r="Q52" s="63">
        <v>3</v>
      </c>
      <c r="V52" s="63">
        <v>2</v>
      </c>
      <c r="W52" s="64">
        <v>5</v>
      </c>
      <c r="AC52" s="63">
        <v>10</v>
      </c>
      <c r="AK52" s="10" t="s">
        <v>764</v>
      </c>
    </row>
    <row r="53" spans="1:37" x14ac:dyDescent="0.3">
      <c r="A53" s="2">
        <v>47</v>
      </c>
      <c r="B53" s="8" t="s">
        <v>276</v>
      </c>
      <c r="C53" s="3" t="s">
        <v>277</v>
      </c>
      <c r="D53" s="3" t="s">
        <v>278</v>
      </c>
      <c r="E53" s="133">
        <v>7</v>
      </c>
      <c r="F53" s="134">
        <f t="shared" si="1"/>
        <v>3.5</v>
      </c>
      <c r="G53" s="134">
        <f t="shared" si="3"/>
        <v>5</v>
      </c>
      <c r="H53" s="134">
        <f t="shared" si="2"/>
        <v>4.25</v>
      </c>
      <c r="I53" s="134">
        <v>4</v>
      </c>
      <c r="J53" s="134"/>
      <c r="K53" s="35">
        <v>1</v>
      </c>
      <c r="L53" s="2" t="s">
        <v>115</v>
      </c>
      <c r="M53" s="2" t="s">
        <v>173</v>
      </c>
      <c r="N53" s="3"/>
      <c r="O53" s="3"/>
      <c r="P53" s="22" t="s">
        <v>172</v>
      </c>
      <c r="Q53" s="63">
        <v>3</v>
      </c>
      <c r="V53" s="63">
        <v>4</v>
      </c>
      <c r="W53" s="64">
        <v>4.5</v>
      </c>
      <c r="AC53" s="63">
        <v>5.5</v>
      </c>
    </row>
    <row r="54" spans="1:37" x14ac:dyDescent="0.3">
      <c r="A54" s="2">
        <v>48</v>
      </c>
      <c r="B54" s="2" t="s">
        <v>279</v>
      </c>
      <c r="C54" s="3" t="s">
        <v>280</v>
      </c>
      <c r="D54" s="3" t="s">
        <v>281</v>
      </c>
      <c r="E54" s="133">
        <v>10</v>
      </c>
      <c r="F54" s="134">
        <f t="shared" si="1"/>
        <v>3</v>
      </c>
      <c r="G54" s="134">
        <f t="shared" si="3"/>
        <v>3.25</v>
      </c>
      <c r="H54" s="134">
        <f t="shared" si="2"/>
        <v>3.125</v>
      </c>
      <c r="I54" s="134">
        <v>3</v>
      </c>
      <c r="J54" s="134"/>
      <c r="K54" s="35">
        <v>2</v>
      </c>
      <c r="L54" s="2" t="s">
        <v>43</v>
      </c>
      <c r="M54" s="2"/>
      <c r="N54" s="3"/>
      <c r="O54" s="3"/>
      <c r="Q54" s="63">
        <v>4</v>
      </c>
      <c r="V54" s="63">
        <v>2</v>
      </c>
      <c r="W54" s="64">
        <v>3.5</v>
      </c>
      <c r="AC54" s="63">
        <v>3</v>
      </c>
    </row>
    <row r="55" spans="1:37" x14ac:dyDescent="0.3">
      <c r="A55" s="2">
        <v>49</v>
      </c>
      <c r="B55" s="2" t="s">
        <v>282</v>
      </c>
      <c r="C55" s="3" t="s">
        <v>283</v>
      </c>
      <c r="D55" s="3" t="s">
        <v>118</v>
      </c>
      <c r="E55" s="133">
        <v>10</v>
      </c>
      <c r="F55" s="134">
        <f t="shared" si="1"/>
        <v>2.25</v>
      </c>
      <c r="G55" s="134">
        <f t="shared" si="3"/>
        <v>2</v>
      </c>
      <c r="H55" s="134">
        <f t="shared" si="2"/>
        <v>2.125</v>
      </c>
      <c r="I55" s="134">
        <v>2</v>
      </c>
      <c r="J55" s="134"/>
      <c r="K55" s="35">
        <v>1</v>
      </c>
      <c r="L55" s="2" t="s">
        <v>38</v>
      </c>
      <c r="M55" s="2"/>
      <c r="N55" s="3"/>
      <c r="O55" s="3"/>
      <c r="Q55" s="63">
        <v>2.5</v>
      </c>
      <c r="V55" s="63">
        <v>2</v>
      </c>
      <c r="W55" s="64">
        <v>2</v>
      </c>
      <c r="AC55" s="63">
        <v>2</v>
      </c>
    </row>
    <row r="56" spans="1:37" x14ac:dyDescent="0.3">
      <c r="A56" s="2">
        <v>50</v>
      </c>
      <c r="B56" s="2" t="s">
        <v>284</v>
      </c>
      <c r="C56" s="3" t="s">
        <v>285</v>
      </c>
      <c r="D56" s="3" t="s">
        <v>286</v>
      </c>
      <c r="E56" s="133">
        <v>10</v>
      </c>
      <c r="F56" s="134">
        <f t="shared" si="1"/>
        <v>10</v>
      </c>
      <c r="G56" s="134">
        <f t="shared" si="3"/>
        <v>10</v>
      </c>
      <c r="H56" s="134">
        <f t="shared" si="2"/>
        <v>10</v>
      </c>
      <c r="I56" s="134">
        <v>10</v>
      </c>
      <c r="J56" s="134"/>
      <c r="K56" s="35">
        <v>1</v>
      </c>
      <c r="L56" s="2" t="s">
        <v>12</v>
      </c>
      <c r="M56" s="2"/>
      <c r="N56" s="3"/>
      <c r="O56" s="3"/>
      <c r="Q56" s="63">
        <v>10</v>
      </c>
      <c r="V56" s="63">
        <v>10</v>
      </c>
      <c r="W56" s="64">
        <v>10</v>
      </c>
      <c r="AC56" s="63">
        <v>10</v>
      </c>
    </row>
    <row r="57" spans="1:37" x14ac:dyDescent="0.3">
      <c r="A57" s="2">
        <v>51</v>
      </c>
      <c r="B57" s="8" t="s">
        <v>287</v>
      </c>
      <c r="C57" s="3" t="s">
        <v>288</v>
      </c>
      <c r="D57" s="3" t="s">
        <v>286</v>
      </c>
      <c r="E57" s="133">
        <v>10</v>
      </c>
      <c r="F57" s="134">
        <f t="shared" si="1"/>
        <v>9</v>
      </c>
      <c r="G57" s="134">
        <f t="shared" si="3"/>
        <v>9.5</v>
      </c>
      <c r="H57" s="134">
        <f t="shared" si="2"/>
        <v>9.25</v>
      </c>
      <c r="I57" s="134">
        <v>9</v>
      </c>
      <c r="J57" s="134"/>
      <c r="K57" s="35">
        <v>1</v>
      </c>
      <c r="L57" s="2" t="s">
        <v>115</v>
      </c>
      <c r="M57" s="2"/>
      <c r="N57" s="3"/>
      <c r="O57" s="3"/>
      <c r="Q57" s="63">
        <v>9</v>
      </c>
      <c r="V57" s="63">
        <v>9</v>
      </c>
      <c r="W57" s="64">
        <v>9</v>
      </c>
      <c r="AC57" s="63">
        <v>10</v>
      </c>
    </row>
    <row r="58" spans="1:37" x14ac:dyDescent="0.3">
      <c r="A58" s="2">
        <v>52</v>
      </c>
      <c r="B58" s="2" t="s">
        <v>289</v>
      </c>
      <c r="C58" s="3" t="s">
        <v>290</v>
      </c>
      <c r="D58" s="3" t="s">
        <v>127</v>
      </c>
      <c r="E58" s="133">
        <v>10</v>
      </c>
      <c r="F58" s="134">
        <f t="shared" si="1"/>
        <v>2.5</v>
      </c>
      <c r="G58" s="134">
        <f t="shared" si="3"/>
        <v>2</v>
      </c>
      <c r="H58" s="134">
        <f t="shared" si="2"/>
        <v>2.25</v>
      </c>
      <c r="I58" s="134">
        <v>2</v>
      </c>
      <c r="J58" s="134"/>
      <c r="K58" s="35">
        <v>1</v>
      </c>
      <c r="L58" s="2" t="s">
        <v>195</v>
      </c>
      <c r="M58" s="2"/>
      <c r="N58" s="3"/>
      <c r="O58" s="3"/>
      <c r="Q58" s="63">
        <v>3</v>
      </c>
      <c r="V58" s="63">
        <v>2</v>
      </c>
      <c r="W58" s="64">
        <v>2</v>
      </c>
      <c r="AC58" s="63">
        <v>2</v>
      </c>
    </row>
    <row r="59" spans="1:37" x14ac:dyDescent="0.3">
      <c r="A59" s="2">
        <v>53</v>
      </c>
      <c r="B59" s="2" t="s">
        <v>291</v>
      </c>
      <c r="C59" s="3" t="s">
        <v>292</v>
      </c>
      <c r="D59" s="3" t="s">
        <v>293</v>
      </c>
      <c r="E59" s="133">
        <v>8</v>
      </c>
      <c r="F59" s="134">
        <f t="shared" si="1"/>
        <v>2</v>
      </c>
      <c r="G59" s="134">
        <f t="shared" si="3"/>
        <v>2</v>
      </c>
      <c r="H59" s="134">
        <f t="shared" si="2"/>
        <v>2</v>
      </c>
      <c r="I59" s="134">
        <v>2</v>
      </c>
      <c r="J59" s="134"/>
      <c r="K59" s="35">
        <v>2</v>
      </c>
      <c r="L59" s="2" t="s">
        <v>43</v>
      </c>
      <c r="M59" s="2"/>
      <c r="N59" s="3"/>
      <c r="O59" s="3"/>
      <c r="Q59" s="63">
        <v>2</v>
      </c>
      <c r="V59" s="63">
        <v>2</v>
      </c>
      <c r="W59" s="64">
        <v>2</v>
      </c>
      <c r="AC59" s="63">
        <v>2</v>
      </c>
    </row>
    <row r="60" spans="1:37" x14ac:dyDescent="0.3">
      <c r="A60" s="2">
        <v>54</v>
      </c>
      <c r="B60" s="2" t="s">
        <v>294</v>
      </c>
      <c r="C60" s="3" t="s">
        <v>295</v>
      </c>
      <c r="D60" s="3" t="s">
        <v>296</v>
      </c>
      <c r="E60" s="133">
        <v>9</v>
      </c>
      <c r="F60" s="134">
        <f t="shared" si="1"/>
        <v>7</v>
      </c>
      <c r="G60" s="134">
        <f t="shared" si="3"/>
        <v>9</v>
      </c>
      <c r="H60" s="134">
        <f t="shared" si="2"/>
        <v>8</v>
      </c>
      <c r="I60" s="134">
        <v>8</v>
      </c>
      <c r="J60" s="134"/>
      <c r="K60" s="35">
        <v>2</v>
      </c>
      <c r="L60" s="2" t="s">
        <v>12</v>
      </c>
      <c r="M60" s="2"/>
      <c r="N60" s="3"/>
      <c r="O60" s="3"/>
      <c r="Q60" s="63">
        <v>6</v>
      </c>
      <c r="V60" s="63">
        <v>8</v>
      </c>
      <c r="W60" s="64">
        <v>8</v>
      </c>
      <c r="AC60" s="63">
        <v>10</v>
      </c>
    </row>
    <row r="61" spans="1:37" x14ac:dyDescent="0.3">
      <c r="A61" s="2">
        <v>55</v>
      </c>
      <c r="B61" s="2" t="s">
        <v>641</v>
      </c>
      <c r="C61" s="3" t="s">
        <v>642</v>
      </c>
      <c r="D61" s="3" t="s">
        <v>643</v>
      </c>
      <c r="E61" s="133">
        <v>8</v>
      </c>
      <c r="F61" s="134">
        <f t="shared" si="1"/>
        <v>8.25</v>
      </c>
      <c r="G61" s="134">
        <f t="shared" si="3"/>
        <v>8.25</v>
      </c>
      <c r="H61" s="134">
        <f t="shared" si="2"/>
        <v>8.25</v>
      </c>
      <c r="I61" s="134">
        <v>8</v>
      </c>
      <c r="J61" s="134"/>
      <c r="K61" s="35">
        <v>1</v>
      </c>
      <c r="L61" s="2" t="s">
        <v>547</v>
      </c>
      <c r="M61" s="2"/>
      <c r="N61" s="3"/>
      <c r="O61" s="3"/>
      <c r="Q61" s="63">
        <v>8</v>
      </c>
      <c r="V61" s="63">
        <v>8.5</v>
      </c>
      <c r="W61" s="64">
        <v>8.5</v>
      </c>
      <c r="Z61" s="22" t="s">
        <v>172</v>
      </c>
      <c r="AC61" s="63">
        <v>8</v>
      </c>
    </row>
    <row r="62" spans="1:37" s="60" customFormat="1" x14ac:dyDescent="0.3">
      <c r="A62" s="52">
        <v>56</v>
      </c>
      <c r="B62" s="52" t="s">
        <v>644</v>
      </c>
      <c r="C62" s="53" t="s">
        <v>91</v>
      </c>
      <c r="D62" s="53" t="s">
        <v>645</v>
      </c>
      <c r="E62" s="135">
        <v>0</v>
      </c>
      <c r="F62" s="134">
        <f t="shared" si="1"/>
        <v>0</v>
      </c>
      <c r="G62" s="134">
        <f t="shared" si="3"/>
        <v>0</v>
      </c>
      <c r="H62" s="134">
        <f t="shared" si="2"/>
        <v>0</v>
      </c>
      <c r="I62" s="134">
        <v>0</v>
      </c>
      <c r="J62" s="134"/>
      <c r="K62" s="54">
        <v>1</v>
      </c>
      <c r="L62" s="52" t="s">
        <v>646</v>
      </c>
      <c r="M62" s="52"/>
      <c r="N62" s="53" t="s">
        <v>172</v>
      </c>
      <c r="O62" s="53" t="s">
        <v>172</v>
      </c>
      <c r="P62" s="60" t="s">
        <v>172</v>
      </c>
      <c r="Q62" s="80">
        <v>0</v>
      </c>
      <c r="R62" s="60" t="s">
        <v>172</v>
      </c>
      <c r="V62" s="80">
        <v>0</v>
      </c>
      <c r="W62" s="64"/>
      <c r="X62" s="60" t="s">
        <v>172</v>
      </c>
      <c r="AC62" s="80"/>
    </row>
    <row r="63" spans="1:37" x14ac:dyDescent="0.3">
      <c r="A63" s="2">
        <v>57</v>
      </c>
      <c r="B63" s="2" t="s">
        <v>647</v>
      </c>
      <c r="C63" s="3" t="s">
        <v>288</v>
      </c>
      <c r="D63" s="3" t="s">
        <v>648</v>
      </c>
      <c r="E63" s="133">
        <v>4</v>
      </c>
      <c r="F63" s="134">
        <f t="shared" si="1"/>
        <v>4</v>
      </c>
      <c r="G63" s="134">
        <f t="shared" si="3"/>
        <v>4</v>
      </c>
      <c r="H63" s="134">
        <f t="shared" si="2"/>
        <v>4</v>
      </c>
      <c r="I63" s="134">
        <v>4</v>
      </c>
      <c r="J63" s="134"/>
      <c r="K63" s="35">
        <v>2</v>
      </c>
      <c r="L63" s="2" t="s">
        <v>522</v>
      </c>
      <c r="M63" s="2" t="s">
        <v>172</v>
      </c>
      <c r="N63" s="3" t="s">
        <v>172</v>
      </c>
      <c r="O63" s="3"/>
      <c r="P63" s="22" t="s">
        <v>172</v>
      </c>
      <c r="Q63" s="63">
        <v>4</v>
      </c>
      <c r="V63" s="63">
        <v>4</v>
      </c>
      <c r="W63" s="64">
        <v>4</v>
      </c>
      <c r="AC63" s="63">
        <v>4</v>
      </c>
    </row>
    <row r="64" spans="1:37" ht="15" customHeight="1" x14ac:dyDescent="0.3">
      <c r="A64" s="2">
        <v>58</v>
      </c>
      <c r="B64" s="2" t="s">
        <v>297</v>
      </c>
      <c r="C64" s="3" t="s">
        <v>298</v>
      </c>
      <c r="D64" s="3" t="s">
        <v>299</v>
      </c>
      <c r="E64" s="133">
        <v>4</v>
      </c>
      <c r="F64" s="134">
        <f t="shared" si="1"/>
        <v>1</v>
      </c>
      <c r="G64" s="134">
        <f t="shared" si="3"/>
        <v>2</v>
      </c>
      <c r="H64" s="134">
        <f t="shared" si="2"/>
        <v>1.5</v>
      </c>
      <c r="I64" s="134">
        <v>1</v>
      </c>
      <c r="J64" s="134"/>
      <c r="K64" s="35">
        <v>2</v>
      </c>
      <c r="L64" s="2" t="s">
        <v>115</v>
      </c>
      <c r="M64" s="2" t="s">
        <v>172</v>
      </c>
      <c r="N64" s="3"/>
      <c r="O64" s="3"/>
      <c r="Q64" s="63">
        <v>0</v>
      </c>
      <c r="R64" t="s">
        <v>172</v>
      </c>
      <c r="V64" s="63">
        <v>2</v>
      </c>
      <c r="W64" s="64">
        <v>2</v>
      </c>
      <c r="AC64" s="63">
        <v>2</v>
      </c>
    </row>
    <row r="65" spans="1:37" x14ac:dyDescent="0.3">
      <c r="A65" s="2">
        <v>59</v>
      </c>
      <c r="B65" s="2" t="s">
        <v>300</v>
      </c>
      <c r="C65" s="3" t="s">
        <v>288</v>
      </c>
      <c r="D65" s="3" t="s">
        <v>141</v>
      </c>
      <c r="E65" s="133">
        <v>4</v>
      </c>
      <c r="F65" s="134">
        <f t="shared" si="1"/>
        <v>2.5</v>
      </c>
      <c r="G65" s="134">
        <f t="shared" si="3"/>
        <v>1</v>
      </c>
      <c r="H65" s="134">
        <f t="shared" si="2"/>
        <v>1.75</v>
      </c>
      <c r="I65" s="134">
        <v>2</v>
      </c>
      <c r="J65" s="134"/>
      <c r="K65" s="35">
        <v>1</v>
      </c>
      <c r="L65" s="2" t="s">
        <v>74</v>
      </c>
      <c r="M65" s="2"/>
      <c r="N65" s="3"/>
      <c r="O65" s="3"/>
      <c r="Q65" s="63">
        <v>3</v>
      </c>
      <c r="V65" s="63">
        <v>2</v>
      </c>
      <c r="W65" s="64"/>
      <c r="Z65" s="22" t="s">
        <v>665</v>
      </c>
      <c r="AC65" s="63">
        <v>2</v>
      </c>
    </row>
    <row r="66" spans="1:37" x14ac:dyDescent="0.3">
      <c r="A66" s="2">
        <v>60</v>
      </c>
      <c r="B66" s="8" t="s">
        <v>301</v>
      </c>
      <c r="C66" s="3" t="s">
        <v>302</v>
      </c>
      <c r="D66" s="3" t="s">
        <v>303</v>
      </c>
      <c r="E66" s="133">
        <v>3</v>
      </c>
      <c r="F66" s="134">
        <f t="shared" si="1"/>
        <v>3.5</v>
      </c>
      <c r="G66" s="134">
        <f t="shared" si="3"/>
        <v>2</v>
      </c>
      <c r="H66" s="134">
        <f t="shared" si="2"/>
        <v>2.75</v>
      </c>
      <c r="I66" s="134">
        <v>2.5</v>
      </c>
      <c r="J66" s="134"/>
      <c r="K66" s="35">
        <v>1</v>
      </c>
      <c r="L66" s="2" t="s">
        <v>119</v>
      </c>
      <c r="M66" s="2" t="s">
        <v>173</v>
      </c>
      <c r="N66" s="3"/>
      <c r="O66" s="3"/>
      <c r="Q66" s="63">
        <v>5</v>
      </c>
      <c r="V66" s="63">
        <v>2</v>
      </c>
      <c r="W66" s="64">
        <v>2</v>
      </c>
      <c r="Z66" s="22" t="s">
        <v>665</v>
      </c>
      <c r="AC66" s="63">
        <v>2</v>
      </c>
      <c r="AK66" s="10"/>
    </row>
    <row r="67" spans="1:37" x14ac:dyDescent="0.3">
      <c r="A67" s="2">
        <v>61</v>
      </c>
      <c r="B67" s="2" t="s">
        <v>304</v>
      </c>
      <c r="C67" s="3" t="s">
        <v>305</v>
      </c>
      <c r="D67" s="3" t="s">
        <v>303</v>
      </c>
      <c r="E67" s="133">
        <v>10</v>
      </c>
      <c r="F67" s="134">
        <f t="shared" si="1"/>
        <v>7.75</v>
      </c>
      <c r="G67" s="134">
        <f t="shared" si="3"/>
        <v>8</v>
      </c>
      <c r="H67" s="134">
        <f t="shared" si="2"/>
        <v>7.875</v>
      </c>
      <c r="I67" s="134">
        <v>8</v>
      </c>
      <c r="J67" s="134"/>
      <c r="K67" s="35">
        <v>2</v>
      </c>
      <c r="L67" s="2" t="s">
        <v>134</v>
      </c>
      <c r="M67" s="2"/>
      <c r="N67" s="3"/>
      <c r="O67" s="3"/>
      <c r="Q67" s="63">
        <v>7.5</v>
      </c>
      <c r="V67" s="63">
        <v>8</v>
      </c>
      <c r="W67" s="64">
        <v>6</v>
      </c>
      <c r="AC67" s="63">
        <v>10</v>
      </c>
    </row>
    <row r="68" spans="1:37" x14ac:dyDescent="0.3">
      <c r="A68" s="2">
        <v>62</v>
      </c>
      <c r="B68" s="2" t="s">
        <v>306</v>
      </c>
      <c r="C68" s="3" t="s">
        <v>99</v>
      </c>
      <c r="D68" s="3" t="s">
        <v>307</v>
      </c>
      <c r="E68" s="133">
        <v>10</v>
      </c>
      <c r="F68" s="134">
        <f t="shared" si="1"/>
        <v>9.5</v>
      </c>
      <c r="G68" s="134">
        <f t="shared" si="3"/>
        <v>8.5</v>
      </c>
      <c r="H68" s="134">
        <f t="shared" si="2"/>
        <v>9</v>
      </c>
      <c r="I68" s="134">
        <v>9</v>
      </c>
      <c r="J68" s="134"/>
      <c r="K68" s="35">
        <v>1</v>
      </c>
      <c r="L68" s="2" t="s">
        <v>8</v>
      </c>
      <c r="M68" s="2"/>
      <c r="N68" s="3"/>
      <c r="O68" s="3"/>
      <c r="Q68" s="63">
        <v>9</v>
      </c>
      <c r="V68" s="63">
        <v>10</v>
      </c>
      <c r="W68" s="64">
        <v>7</v>
      </c>
      <c r="AC68" s="63">
        <v>10</v>
      </c>
    </row>
    <row r="69" spans="1:37" x14ac:dyDescent="0.3">
      <c r="A69" s="2">
        <v>63</v>
      </c>
      <c r="B69" s="2" t="s">
        <v>308</v>
      </c>
      <c r="C69" s="3" t="s">
        <v>309</v>
      </c>
      <c r="D69" s="3" t="s">
        <v>310</v>
      </c>
      <c r="E69" s="133">
        <v>4</v>
      </c>
      <c r="F69" s="134">
        <f t="shared" si="1"/>
        <v>1</v>
      </c>
      <c r="G69" s="134">
        <f t="shared" si="3"/>
        <v>0</v>
      </c>
      <c r="H69" s="134">
        <f t="shared" si="2"/>
        <v>0.5</v>
      </c>
      <c r="I69" s="134">
        <v>0</v>
      </c>
      <c r="J69" s="134"/>
      <c r="K69" s="35">
        <v>1</v>
      </c>
      <c r="L69" s="2" t="s">
        <v>38</v>
      </c>
      <c r="M69" s="2"/>
      <c r="N69" s="3"/>
      <c r="O69" s="3"/>
      <c r="Q69" s="63">
        <v>2</v>
      </c>
      <c r="V69" s="63">
        <v>0</v>
      </c>
      <c r="W69" s="64"/>
      <c r="Z69" s="22" t="s">
        <v>665</v>
      </c>
      <c r="AC69" s="63">
        <v>0</v>
      </c>
    </row>
    <row r="70" spans="1:37" x14ac:dyDescent="0.3">
      <c r="A70" s="2">
        <v>64</v>
      </c>
      <c r="B70" s="2" t="s">
        <v>311</v>
      </c>
      <c r="C70" s="3" t="s">
        <v>312</v>
      </c>
      <c r="D70" s="3" t="s">
        <v>313</v>
      </c>
      <c r="E70" s="133">
        <v>10</v>
      </c>
      <c r="F70" s="134">
        <f t="shared" si="1"/>
        <v>4</v>
      </c>
      <c r="G70" s="134">
        <f t="shared" si="3"/>
        <v>4.25</v>
      </c>
      <c r="H70" s="134">
        <f t="shared" si="2"/>
        <v>4.125</v>
      </c>
      <c r="I70" s="134">
        <v>4</v>
      </c>
      <c r="J70" s="134"/>
      <c r="K70" s="35">
        <v>1</v>
      </c>
      <c r="L70" s="2" t="s">
        <v>8</v>
      </c>
      <c r="M70" s="2"/>
      <c r="N70" s="3"/>
      <c r="O70" s="3"/>
      <c r="Q70" s="63">
        <v>6</v>
      </c>
      <c r="V70" s="63">
        <v>2</v>
      </c>
      <c r="W70" s="64">
        <v>5</v>
      </c>
      <c r="AC70" s="63">
        <v>3.5</v>
      </c>
    </row>
    <row r="71" spans="1:37" x14ac:dyDescent="0.3">
      <c r="A71" s="2">
        <v>65</v>
      </c>
      <c r="B71" s="2" t="s">
        <v>649</v>
      </c>
      <c r="C71" s="3" t="s">
        <v>650</v>
      </c>
      <c r="D71" s="3" t="s">
        <v>651</v>
      </c>
      <c r="E71" s="133">
        <v>4</v>
      </c>
      <c r="F71" s="134">
        <f t="shared" si="1"/>
        <v>3.25</v>
      </c>
      <c r="G71" s="134">
        <f t="shared" ref="G71:G77" si="4">(W71+AC71)/2</f>
        <v>0</v>
      </c>
      <c r="H71" s="134">
        <f t="shared" si="2"/>
        <v>1.625</v>
      </c>
      <c r="I71" s="134">
        <v>1.5</v>
      </c>
      <c r="J71" s="134"/>
      <c r="K71" s="35">
        <v>2</v>
      </c>
      <c r="L71" s="2" t="s">
        <v>371</v>
      </c>
      <c r="M71" s="2"/>
      <c r="N71" s="3"/>
      <c r="O71" s="3"/>
      <c r="Q71" s="63">
        <v>3.5</v>
      </c>
      <c r="V71" s="63">
        <v>3</v>
      </c>
      <c r="W71" s="64"/>
      <c r="Z71" s="22" t="s">
        <v>665</v>
      </c>
      <c r="AC71" s="63">
        <v>0</v>
      </c>
    </row>
    <row r="72" spans="1:37" s="60" customFormat="1" x14ac:dyDescent="0.3">
      <c r="A72" s="52">
        <v>66</v>
      </c>
      <c r="B72" s="52" t="s">
        <v>314</v>
      </c>
      <c r="C72" s="53" t="s">
        <v>315</v>
      </c>
      <c r="D72" s="53" t="s">
        <v>158</v>
      </c>
      <c r="E72" s="135">
        <v>0</v>
      </c>
      <c r="F72" s="145">
        <f t="shared" ref="F72:F77" si="5">(Q72+V72)/2</f>
        <v>0</v>
      </c>
      <c r="G72" s="145">
        <f t="shared" si="4"/>
        <v>0</v>
      </c>
      <c r="H72" s="145">
        <f t="shared" ref="H72:H77" si="6">(F72+G72)/2</f>
        <v>0</v>
      </c>
      <c r="I72" s="145">
        <v>0</v>
      </c>
      <c r="J72" s="145"/>
      <c r="K72" s="54">
        <v>2</v>
      </c>
      <c r="L72" s="52" t="s">
        <v>134</v>
      </c>
      <c r="M72" s="52"/>
      <c r="N72" s="53" t="s">
        <v>172</v>
      </c>
      <c r="O72" s="53" t="s">
        <v>172</v>
      </c>
      <c r="Q72" s="80">
        <v>0</v>
      </c>
      <c r="R72" s="60" t="s">
        <v>172</v>
      </c>
      <c r="T72" s="60" t="s">
        <v>173</v>
      </c>
      <c r="V72" s="80">
        <v>0</v>
      </c>
      <c r="W72" s="80"/>
      <c r="X72" s="60" t="s">
        <v>172</v>
      </c>
      <c r="AC72" s="80">
        <v>0</v>
      </c>
    </row>
    <row r="73" spans="1:37" x14ac:dyDescent="0.3">
      <c r="A73" s="2">
        <v>67</v>
      </c>
      <c r="B73" s="8" t="s">
        <v>316</v>
      </c>
      <c r="C73" s="3" t="s">
        <v>61</v>
      </c>
      <c r="D73" s="3" t="s">
        <v>158</v>
      </c>
      <c r="E73" s="133">
        <v>7</v>
      </c>
      <c r="F73" s="134">
        <f t="shared" si="5"/>
        <v>2</v>
      </c>
      <c r="G73" s="134">
        <f t="shared" si="4"/>
        <v>1</v>
      </c>
      <c r="H73" s="134">
        <f t="shared" si="6"/>
        <v>1.5</v>
      </c>
      <c r="I73" s="134">
        <v>1.5</v>
      </c>
      <c r="J73" s="134"/>
      <c r="K73" s="35">
        <v>2</v>
      </c>
      <c r="L73" s="2" t="s">
        <v>119</v>
      </c>
      <c r="M73" s="2"/>
      <c r="N73" s="3"/>
      <c r="O73" s="3" t="s">
        <v>173</v>
      </c>
      <c r="Q73" s="63">
        <v>2</v>
      </c>
      <c r="V73" s="63">
        <v>2</v>
      </c>
      <c r="W73" s="64"/>
      <c r="Z73" s="22" t="s">
        <v>172</v>
      </c>
      <c r="AC73" s="63">
        <v>2</v>
      </c>
    </row>
    <row r="74" spans="1:37" x14ac:dyDescent="0.3">
      <c r="A74" s="2">
        <v>68</v>
      </c>
      <c r="B74" s="2" t="s">
        <v>317</v>
      </c>
      <c r="C74" s="3" t="s">
        <v>318</v>
      </c>
      <c r="D74" s="3" t="s">
        <v>158</v>
      </c>
      <c r="E74" s="133">
        <v>8</v>
      </c>
      <c r="F74" s="134">
        <f t="shared" si="5"/>
        <v>5.25</v>
      </c>
      <c r="G74" s="134">
        <f t="shared" si="4"/>
        <v>8.5</v>
      </c>
      <c r="H74" s="134">
        <f t="shared" si="6"/>
        <v>6.875</v>
      </c>
      <c r="I74" s="134">
        <v>7</v>
      </c>
      <c r="J74" s="134"/>
      <c r="K74" s="35">
        <v>2</v>
      </c>
      <c r="L74" s="2" t="s">
        <v>34</v>
      </c>
      <c r="M74" s="2"/>
      <c r="N74" s="3"/>
      <c r="O74" s="3"/>
      <c r="Q74" s="63">
        <v>4.5</v>
      </c>
      <c r="V74" s="63">
        <v>6</v>
      </c>
      <c r="W74" s="64">
        <v>7</v>
      </c>
      <c r="AC74" s="63">
        <v>10</v>
      </c>
    </row>
    <row r="75" spans="1:37" x14ac:dyDescent="0.3">
      <c r="A75" s="2">
        <v>69</v>
      </c>
      <c r="B75" s="8" t="s">
        <v>319</v>
      </c>
      <c r="C75" s="3" t="s">
        <v>320</v>
      </c>
      <c r="D75" s="3" t="s">
        <v>163</v>
      </c>
      <c r="E75" s="133">
        <v>9</v>
      </c>
      <c r="F75" s="134">
        <f t="shared" si="5"/>
        <v>6.75</v>
      </c>
      <c r="G75" s="134">
        <f t="shared" si="4"/>
        <v>4.5</v>
      </c>
      <c r="H75" s="134">
        <f t="shared" si="6"/>
        <v>5.625</v>
      </c>
      <c r="I75" s="134">
        <v>5.5</v>
      </c>
      <c r="J75" s="134"/>
      <c r="K75" s="35">
        <v>2</v>
      </c>
      <c r="L75" s="2" t="s">
        <v>115</v>
      </c>
      <c r="M75" s="2" t="s">
        <v>173</v>
      </c>
      <c r="N75" s="3"/>
      <c r="O75" s="3"/>
      <c r="Q75" s="63">
        <v>7.5</v>
      </c>
      <c r="V75" s="63">
        <v>6</v>
      </c>
      <c r="W75" s="64">
        <v>2</v>
      </c>
      <c r="AC75" s="63">
        <v>7</v>
      </c>
    </row>
    <row r="76" spans="1:37" x14ac:dyDescent="0.3">
      <c r="A76" s="2">
        <v>70</v>
      </c>
      <c r="B76" s="2" t="s">
        <v>321</v>
      </c>
      <c r="C76" s="3" t="s">
        <v>264</v>
      </c>
      <c r="D76" s="3" t="s">
        <v>163</v>
      </c>
      <c r="E76" s="133">
        <v>10</v>
      </c>
      <c r="F76" s="134">
        <f t="shared" si="5"/>
        <v>8</v>
      </c>
      <c r="G76" s="134">
        <f t="shared" si="4"/>
        <v>9.75</v>
      </c>
      <c r="H76" s="134">
        <f t="shared" si="6"/>
        <v>8.875</v>
      </c>
      <c r="I76" s="134">
        <v>8.5</v>
      </c>
      <c r="J76" s="134"/>
      <c r="K76" s="35">
        <v>1</v>
      </c>
      <c r="L76" s="2" t="s">
        <v>8</v>
      </c>
      <c r="M76" s="2"/>
      <c r="N76" s="3"/>
      <c r="O76" s="3"/>
      <c r="Q76" s="63">
        <v>7</v>
      </c>
      <c r="V76" s="63">
        <v>9</v>
      </c>
      <c r="W76" s="64">
        <v>9.5</v>
      </c>
      <c r="AC76" s="63">
        <v>10</v>
      </c>
    </row>
    <row r="77" spans="1:37" x14ac:dyDescent="0.3">
      <c r="A77" s="2">
        <v>71</v>
      </c>
      <c r="B77" s="2" t="s">
        <v>322</v>
      </c>
      <c r="C77" s="3" t="s">
        <v>323</v>
      </c>
      <c r="D77" s="3" t="s">
        <v>324</v>
      </c>
      <c r="E77" s="133">
        <v>9</v>
      </c>
      <c r="F77" s="134">
        <f t="shared" si="5"/>
        <v>1</v>
      </c>
      <c r="G77" s="134">
        <f t="shared" si="4"/>
        <v>2</v>
      </c>
      <c r="H77" s="134">
        <f t="shared" si="6"/>
        <v>1.5</v>
      </c>
      <c r="I77" s="134">
        <v>1</v>
      </c>
      <c r="J77" s="134"/>
      <c r="K77" s="35">
        <v>2</v>
      </c>
      <c r="L77" s="2" t="s">
        <v>115</v>
      </c>
      <c r="M77" s="6"/>
      <c r="N77" s="6" t="s">
        <v>173</v>
      </c>
      <c r="O77" s="7"/>
      <c r="Q77" s="63">
        <v>0</v>
      </c>
      <c r="V77" s="63">
        <v>2</v>
      </c>
      <c r="W77" s="64">
        <v>2</v>
      </c>
      <c r="AC77" s="63">
        <v>2</v>
      </c>
    </row>
    <row r="80" spans="1:37" x14ac:dyDescent="0.3">
      <c r="L80" s="81" t="s">
        <v>774</v>
      </c>
      <c r="Q80" s="39">
        <f>COUNTIF(Q7:Q77,"&gt;=4")</f>
        <v>45</v>
      </c>
      <c r="V80" s="39">
        <f>COUNTIF(V7:V77,"&gt;=4")</f>
        <v>42</v>
      </c>
      <c r="W80" s="44"/>
    </row>
    <row r="81" spans="12:23" x14ac:dyDescent="0.3">
      <c r="L81" s="22"/>
    </row>
    <row r="82" spans="12:23" x14ac:dyDescent="0.3">
      <c r="L82" s="82" t="s">
        <v>775</v>
      </c>
      <c r="Q82" s="39">
        <f>COUNTIF(Q7:Q77,"&gt;=7")</f>
        <v>33</v>
      </c>
      <c r="V82" s="39">
        <f>COUNTIF(V7:V77,"&gt;=7")</f>
        <v>21</v>
      </c>
      <c r="W82" s="44"/>
    </row>
    <row r="83" spans="12:23" x14ac:dyDescent="0.3">
      <c r="L83" s="22"/>
    </row>
    <row r="84" spans="12:23" x14ac:dyDescent="0.3">
      <c r="L84" s="82" t="s">
        <v>776</v>
      </c>
      <c r="Q84" s="39">
        <f>COUNTIF(Q7:Q77,"&gt;=9")</f>
        <v>18</v>
      </c>
      <c r="V84" s="39">
        <f>COUNTIF(V7:V77,"&gt;=9")</f>
        <v>11</v>
      </c>
      <c r="W84" s="44"/>
    </row>
  </sheetData>
  <mergeCells count="2">
    <mergeCell ref="A3:B3"/>
    <mergeCell ref="AH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84"/>
  <sheetViews>
    <sheetView topLeftCell="C58" zoomScale="90" zoomScaleNormal="90" workbookViewId="0">
      <selection activeCell="J78" sqref="J78"/>
    </sheetView>
  </sheetViews>
  <sheetFormatPr defaultRowHeight="14.4" x14ac:dyDescent="0.3"/>
  <cols>
    <col min="1" max="1" width="7.5546875" customWidth="1"/>
    <col min="2" max="2" width="14.6640625" customWidth="1"/>
    <col min="3" max="3" width="18" customWidth="1"/>
    <col min="4" max="4" width="11.33203125" customWidth="1"/>
    <col min="5" max="5" width="10" style="39" customWidth="1"/>
    <col min="6" max="11" width="7" style="39" customWidth="1"/>
    <col min="12" max="12" width="15.6640625" customWidth="1"/>
    <col min="13" max="13" width="3.6640625" customWidth="1"/>
    <col min="14" max="15" width="4.33203125" customWidth="1"/>
    <col min="16" max="16" width="5" customWidth="1"/>
    <col min="17" max="17" width="9.33203125" style="39" customWidth="1"/>
    <col min="18" max="19" width="4.6640625" customWidth="1"/>
    <col min="20" max="21" width="4.6640625" style="22" customWidth="1"/>
    <col min="22" max="22" width="7.6640625" style="39" customWidth="1"/>
    <col min="23" max="23" width="6.77734375" style="44" customWidth="1"/>
    <col min="24" max="31" width="4.6640625" style="22" customWidth="1"/>
    <col min="32" max="32" width="8.21875" style="63" customWidth="1"/>
    <col min="33" max="33" width="4.6640625" style="22" customWidth="1"/>
    <col min="34" max="34" width="4.6640625" customWidth="1"/>
    <col min="35" max="36" width="3.33203125" customWidth="1"/>
    <col min="37" max="37" width="3.5546875" customWidth="1"/>
  </cols>
  <sheetData>
    <row r="2" spans="1:37" ht="31.2" x14ac:dyDescent="0.6">
      <c r="A2" s="160" t="s">
        <v>655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37" ht="23.25" customHeight="1" x14ac:dyDescent="0.6">
      <c r="A3" s="161" t="s">
        <v>656</v>
      </c>
      <c r="B3" s="162"/>
      <c r="C3" s="163" t="s">
        <v>657</v>
      </c>
      <c r="D3" s="163"/>
      <c r="E3" s="24"/>
      <c r="F3" s="94"/>
      <c r="G3" s="94"/>
      <c r="H3" s="94"/>
      <c r="I3" s="94"/>
      <c r="J3" s="153"/>
      <c r="K3" s="153"/>
      <c r="L3" s="4"/>
      <c r="M3" s="4"/>
      <c r="N3" s="4"/>
    </row>
    <row r="5" spans="1:37" ht="40.200000000000003" customHeight="1" x14ac:dyDescent="0.3">
      <c r="A5" s="1" t="s">
        <v>0</v>
      </c>
      <c r="B5" s="1" t="s">
        <v>1</v>
      </c>
      <c r="C5" s="1" t="s">
        <v>2</v>
      </c>
      <c r="D5" s="1" t="s">
        <v>3</v>
      </c>
      <c r="E5" s="43" t="s">
        <v>725</v>
      </c>
      <c r="F5" s="43" t="s">
        <v>786</v>
      </c>
      <c r="G5" s="43" t="s">
        <v>787</v>
      </c>
      <c r="H5" s="43" t="s">
        <v>788</v>
      </c>
      <c r="I5" s="43" t="s">
        <v>802</v>
      </c>
      <c r="J5" s="43" t="s">
        <v>800</v>
      </c>
      <c r="K5" s="43" t="s">
        <v>801</v>
      </c>
      <c r="L5" s="1" t="s">
        <v>4</v>
      </c>
      <c r="M5" s="1" t="s">
        <v>661</v>
      </c>
      <c r="N5" s="1" t="s">
        <v>662</v>
      </c>
      <c r="O5" s="1" t="s">
        <v>663</v>
      </c>
      <c r="P5" s="1" t="s">
        <v>664</v>
      </c>
      <c r="Q5" s="43" t="s">
        <v>754</v>
      </c>
      <c r="R5" s="1" t="s">
        <v>753</v>
      </c>
      <c r="S5" s="1" t="s">
        <v>755</v>
      </c>
      <c r="T5" s="1" t="s">
        <v>756</v>
      </c>
      <c r="U5" s="1" t="s">
        <v>757</v>
      </c>
      <c r="V5" s="43" t="s">
        <v>770</v>
      </c>
      <c r="W5" s="43" t="s">
        <v>791</v>
      </c>
      <c r="X5" s="1" t="s">
        <v>758</v>
      </c>
      <c r="Y5" s="1" t="s">
        <v>759</v>
      </c>
      <c r="Z5" s="1" t="s">
        <v>760</v>
      </c>
      <c r="AA5" s="1"/>
      <c r="AB5" s="1" t="s">
        <v>761</v>
      </c>
      <c r="AC5" s="1"/>
      <c r="AD5" s="1" t="s">
        <v>762</v>
      </c>
      <c r="AE5" s="1" t="s">
        <v>771</v>
      </c>
      <c r="AF5" s="43" t="s">
        <v>785</v>
      </c>
      <c r="AG5" s="1" t="s">
        <v>772</v>
      </c>
      <c r="AH5" s="1" t="s">
        <v>773</v>
      </c>
      <c r="AI5" s="159" t="s">
        <v>671</v>
      </c>
      <c r="AJ5" s="156"/>
      <c r="AK5" s="156"/>
    </row>
    <row r="6" spans="1:37" x14ac:dyDescent="0.3">
      <c r="A6" s="2">
        <v>1</v>
      </c>
      <c r="B6" s="2" t="s">
        <v>325</v>
      </c>
      <c r="C6" s="3" t="s">
        <v>326</v>
      </c>
      <c r="D6" s="3" t="s">
        <v>7</v>
      </c>
      <c r="E6" s="35">
        <v>1</v>
      </c>
      <c r="F6" s="35">
        <v>6</v>
      </c>
      <c r="G6" s="96">
        <f>(Q6+V6)/2</f>
        <v>6</v>
      </c>
      <c r="H6" s="96">
        <f>(W6+AF6)/2</f>
        <v>3.25</v>
      </c>
      <c r="I6" s="96">
        <f>(G6+H6)/2</f>
        <v>4.625</v>
      </c>
      <c r="J6" s="96">
        <v>4.5</v>
      </c>
      <c r="K6" s="96"/>
      <c r="L6" s="2" t="s">
        <v>74</v>
      </c>
      <c r="M6" s="2" t="s">
        <v>172</v>
      </c>
      <c r="N6" s="3"/>
      <c r="O6" s="3"/>
      <c r="Q6" s="39">
        <v>8</v>
      </c>
      <c r="S6" t="s">
        <v>173</v>
      </c>
      <c r="V6" s="39">
        <v>4</v>
      </c>
      <c r="W6" s="44">
        <v>2.5</v>
      </c>
      <c r="Z6" s="22" t="s">
        <v>672</v>
      </c>
      <c r="AF6" s="63">
        <v>4</v>
      </c>
    </row>
    <row r="7" spans="1:37" x14ac:dyDescent="0.3">
      <c r="A7" s="2">
        <v>2</v>
      </c>
      <c r="B7" s="8" t="s">
        <v>327</v>
      </c>
      <c r="C7" s="3" t="s">
        <v>328</v>
      </c>
      <c r="D7" s="3" t="s">
        <v>7</v>
      </c>
      <c r="E7" s="35">
        <v>1</v>
      </c>
      <c r="F7" s="35">
        <v>0</v>
      </c>
      <c r="G7" s="96">
        <f t="shared" ref="G7:G70" si="0">(Q7+V7)/2</f>
        <v>2.75</v>
      </c>
      <c r="H7" s="96">
        <f t="shared" ref="H7:H70" si="1">(W7+AF7)/2</f>
        <v>0</v>
      </c>
      <c r="I7" s="96">
        <f t="shared" ref="I7:I70" si="2">(G7+H7)/2</f>
        <v>1.375</v>
      </c>
      <c r="J7" s="96">
        <v>1</v>
      </c>
      <c r="K7" s="96"/>
      <c r="L7" s="2" t="s">
        <v>38</v>
      </c>
      <c r="M7" s="2"/>
      <c r="N7" s="3" t="s">
        <v>172</v>
      </c>
      <c r="O7" s="3"/>
      <c r="Q7" s="39">
        <v>3.5</v>
      </c>
      <c r="S7" t="s">
        <v>766</v>
      </c>
      <c r="V7" s="39">
        <v>2</v>
      </c>
      <c r="Z7" s="22" t="s">
        <v>172</v>
      </c>
      <c r="AB7" s="22" t="s">
        <v>172</v>
      </c>
      <c r="AE7" s="22" t="s">
        <v>172</v>
      </c>
    </row>
    <row r="8" spans="1:37" x14ac:dyDescent="0.3">
      <c r="A8" s="2">
        <v>3</v>
      </c>
      <c r="B8" s="2" t="s">
        <v>329</v>
      </c>
      <c r="C8" s="3" t="s">
        <v>330</v>
      </c>
      <c r="D8" s="3" t="s">
        <v>11</v>
      </c>
      <c r="E8" s="35">
        <v>2</v>
      </c>
      <c r="F8" s="35">
        <v>3</v>
      </c>
      <c r="G8" s="96">
        <f t="shared" si="0"/>
        <v>1</v>
      </c>
      <c r="H8" s="96">
        <f t="shared" si="1"/>
        <v>1</v>
      </c>
      <c r="I8" s="96">
        <f t="shared" si="2"/>
        <v>1</v>
      </c>
      <c r="J8" s="96">
        <v>1</v>
      </c>
      <c r="K8" s="96"/>
      <c r="L8" s="2" t="s">
        <v>34</v>
      </c>
      <c r="M8" s="2" t="s">
        <v>172</v>
      </c>
      <c r="N8" s="3"/>
      <c r="O8" s="3" t="s">
        <v>172</v>
      </c>
      <c r="P8" s="22" t="s">
        <v>173</v>
      </c>
      <c r="Q8" s="39">
        <v>0</v>
      </c>
      <c r="V8" s="39">
        <v>2</v>
      </c>
      <c r="AF8" s="63">
        <v>2</v>
      </c>
    </row>
    <row r="9" spans="1:37" x14ac:dyDescent="0.3">
      <c r="A9" s="2">
        <v>4</v>
      </c>
      <c r="B9" s="8" t="s">
        <v>331</v>
      </c>
      <c r="C9" s="3" t="s">
        <v>332</v>
      </c>
      <c r="D9" s="3" t="s">
        <v>333</v>
      </c>
      <c r="E9" s="35">
        <v>1</v>
      </c>
      <c r="F9" s="35">
        <v>10</v>
      </c>
      <c r="G9" s="96">
        <f t="shared" si="0"/>
        <v>6</v>
      </c>
      <c r="H9" s="96">
        <f t="shared" si="1"/>
        <v>2.75</v>
      </c>
      <c r="I9" s="96">
        <f t="shared" si="2"/>
        <v>4.375</v>
      </c>
      <c r="J9" s="96">
        <v>4.5</v>
      </c>
      <c r="K9" s="96"/>
      <c r="L9" s="2" t="s">
        <v>115</v>
      </c>
      <c r="M9" s="2"/>
      <c r="N9" s="3"/>
      <c r="O9" s="3"/>
      <c r="Q9" s="39">
        <v>6</v>
      </c>
      <c r="V9" s="39">
        <v>6</v>
      </c>
      <c r="W9" s="44">
        <v>3.5</v>
      </c>
      <c r="AF9" s="63">
        <v>2</v>
      </c>
      <c r="AI9">
        <v>0</v>
      </c>
    </row>
    <row r="10" spans="1:37" x14ac:dyDescent="0.3">
      <c r="A10" s="2">
        <v>5</v>
      </c>
      <c r="B10" s="2" t="s">
        <v>334</v>
      </c>
      <c r="C10" s="3" t="s">
        <v>335</v>
      </c>
      <c r="D10" s="3" t="s">
        <v>336</v>
      </c>
      <c r="E10" s="35">
        <v>1</v>
      </c>
      <c r="F10" s="35">
        <v>10</v>
      </c>
      <c r="G10" s="96">
        <f t="shared" si="0"/>
        <v>7</v>
      </c>
      <c r="H10" s="96">
        <f t="shared" si="1"/>
        <v>6</v>
      </c>
      <c r="I10" s="96">
        <f t="shared" si="2"/>
        <v>6.5</v>
      </c>
      <c r="J10" s="96">
        <v>6.5</v>
      </c>
      <c r="K10" s="96"/>
      <c r="L10" s="2" t="s">
        <v>22</v>
      </c>
      <c r="M10" s="2"/>
      <c r="N10" s="3"/>
      <c r="O10" s="3"/>
      <c r="Q10" s="39">
        <v>5</v>
      </c>
      <c r="V10" s="39">
        <v>9</v>
      </c>
      <c r="W10" s="44">
        <v>6.5</v>
      </c>
      <c r="AF10" s="63">
        <v>5.5</v>
      </c>
    </row>
    <row r="11" spans="1:37" x14ac:dyDescent="0.3">
      <c r="A11" s="2">
        <v>6</v>
      </c>
      <c r="B11" s="2" t="s">
        <v>337</v>
      </c>
      <c r="C11" s="3" t="s">
        <v>288</v>
      </c>
      <c r="D11" s="3" t="s">
        <v>338</v>
      </c>
      <c r="E11" s="35">
        <v>2</v>
      </c>
      <c r="F11" s="35">
        <v>6</v>
      </c>
      <c r="G11" s="96">
        <f t="shared" si="0"/>
        <v>6.5</v>
      </c>
      <c r="H11" s="96">
        <f t="shared" si="1"/>
        <v>6.25</v>
      </c>
      <c r="I11" s="96">
        <f t="shared" si="2"/>
        <v>6.375</v>
      </c>
      <c r="J11" s="96">
        <v>6.5</v>
      </c>
      <c r="K11" s="96"/>
      <c r="L11" s="2" t="s">
        <v>339</v>
      </c>
      <c r="M11" s="2"/>
      <c r="N11" s="3"/>
      <c r="O11" s="3"/>
      <c r="Q11" s="39">
        <v>7</v>
      </c>
      <c r="S11" t="s">
        <v>766</v>
      </c>
      <c r="V11" s="39">
        <v>6</v>
      </c>
      <c r="W11" s="44">
        <v>7.5</v>
      </c>
      <c r="AE11" s="22" t="s">
        <v>172</v>
      </c>
      <c r="AF11" s="63">
        <v>5</v>
      </c>
    </row>
    <row r="12" spans="1:37" x14ac:dyDescent="0.3">
      <c r="A12" s="2">
        <v>7</v>
      </c>
      <c r="B12" s="2" t="s">
        <v>340</v>
      </c>
      <c r="C12" s="3" t="s">
        <v>341</v>
      </c>
      <c r="D12" s="3" t="s">
        <v>342</v>
      </c>
      <c r="E12" s="35">
        <v>2</v>
      </c>
      <c r="F12" s="35">
        <v>5</v>
      </c>
      <c r="G12" s="96">
        <f t="shared" si="0"/>
        <v>2.5</v>
      </c>
      <c r="H12" s="96">
        <f t="shared" si="1"/>
        <v>7.25</v>
      </c>
      <c r="I12" s="96">
        <f t="shared" si="2"/>
        <v>4.875</v>
      </c>
      <c r="J12" s="96">
        <v>5</v>
      </c>
      <c r="K12" s="96"/>
      <c r="L12" s="2" t="s">
        <v>54</v>
      </c>
      <c r="M12" s="2"/>
      <c r="N12" s="3"/>
      <c r="O12" s="3"/>
      <c r="Q12" s="39">
        <v>3</v>
      </c>
      <c r="S12" t="s">
        <v>766</v>
      </c>
      <c r="V12" s="39">
        <v>2</v>
      </c>
      <c r="W12" s="44">
        <v>7.5</v>
      </c>
      <c r="AE12" s="22" t="s">
        <v>172</v>
      </c>
      <c r="AF12" s="63">
        <v>7</v>
      </c>
    </row>
    <row r="13" spans="1:37" x14ac:dyDescent="0.3">
      <c r="A13" s="2">
        <v>8</v>
      </c>
      <c r="B13" s="2" t="s">
        <v>343</v>
      </c>
      <c r="C13" s="3" t="s">
        <v>288</v>
      </c>
      <c r="D13" s="3" t="s">
        <v>344</v>
      </c>
      <c r="E13" s="35">
        <v>2</v>
      </c>
      <c r="F13" s="35">
        <v>6</v>
      </c>
      <c r="G13" s="96">
        <f t="shared" si="0"/>
        <v>2.75</v>
      </c>
      <c r="H13" s="96">
        <f t="shared" si="1"/>
        <v>0</v>
      </c>
      <c r="I13" s="96">
        <f t="shared" si="2"/>
        <v>1.375</v>
      </c>
      <c r="J13" s="96">
        <v>1</v>
      </c>
      <c r="K13" s="96"/>
      <c r="L13" s="2" t="s">
        <v>43</v>
      </c>
      <c r="M13" s="2" t="s">
        <v>172</v>
      </c>
      <c r="N13" s="3"/>
      <c r="O13" s="3"/>
      <c r="Q13" s="39">
        <v>3</v>
      </c>
      <c r="T13" s="22" t="s">
        <v>172</v>
      </c>
      <c r="V13" s="39">
        <v>2.5</v>
      </c>
    </row>
    <row r="14" spans="1:37" x14ac:dyDescent="0.3">
      <c r="A14" s="2">
        <v>9</v>
      </c>
      <c r="B14" s="2" t="s">
        <v>345</v>
      </c>
      <c r="C14" s="3" t="s">
        <v>346</v>
      </c>
      <c r="D14" s="3" t="s">
        <v>21</v>
      </c>
      <c r="E14" s="35">
        <v>1</v>
      </c>
      <c r="F14" s="35">
        <v>7</v>
      </c>
      <c r="G14" s="96">
        <f t="shared" si="0"/>
        <v>3.75</v>
      </c>
      <c r="H14" s="96">
        <f t="shared" si="1"/>
        <v>3.5</v>
      </c>
      <c r="I14" s="96">
        <f t="shared" si="2"/>
        <v>3.625</v>
      </c>
      <c r="J14" s="96">
        <v>3.5</v>
      </c>
      <c r="K14" s="96"/>
      <c r="L14" s="2" t="s">
        <v>54</v>
      </c>
      <c r="M14" s="2" t="s">
        <v>172</v>
      </c>
      <c r="N14" s="3"/>
      <c r="O14" s="3"/>
      <c r="Q14" s="39">
        <v>3.5</v>
      </c>
      <c r="S14" t="s">
        <v>173</v>
      </c>
      <c r="V14" s="39">
        <v>4</v>
      </c>
      <c r="W14" s="44">
        <v>4</v>
      </c>
      <c r="AF14" s="63">
        <v>3</v>
      </c>
    </row>
    <row r="15" spans="1:37" x14ac:dyDescent="0.3">
      <c r="A15" s="2">
        <v>10</v>
      </c>
      <c r="B15" s="2" t="s">
        <v>347</v>
      </c>
      <c r="C15" s="3" t="s">
        <v>348</v>
      </c>
      <c r="D15" s="3" t="s">
        <v>349</v>
      </c>
      <c r="E15" s="35">
        <v>2</v>
      </c>
      <c r="F15" s="35">
        <v>9</v>
      </c>
      <c r="G15" s="96">
        <f t="shared" si="0"/>
        <v>4.25</v>
      </c>
      <c r="H15" s="96">
        <f t="shared" si="1"/>
        <v>2</v>
      </c>
      <c r="I15" s="96">
        <f t="shared" si="2"/>
        <v>3.125</v>
      </c>
      <c r="J15" s="96">
        <v>3</v>
      </c>
      <c r="K15" s="96"/>
      <c r="L15" s="2" t="s">
        <v>134</v>
      </c>
      <c r="M15" s="2"/>
      <c r="N15" s="3"/>
      <c r="O15" s="3"/>
      <c r="Q15" s="39">
        <v>5</v>
      </c>
      <c r="S15" t="s">
        <v>173</v>
      </c>
      <c r="V15" s="39">
        <v>3.5</v>
      </c>
      <c r="W15" s="44">
        <v>2</v>
      </c>
      <c r="AF15" s="63">
        <v>2</v>
      </c>
    </row>
    <row r="16" spans="1:37" x14ac:dyDescent="0.3">
      <c r="A16" s="2">
        <v>11</v>
      </c>
      <c r="B16" s="2" t="s">
        <v>350</v>
      </c>
      <c r="C16" s="3" t="s">
        <v>136</v>
      </c>
      <c r="D16" s="3" t="s">
        <v>25</v>
      </c>
      <c r="E16" s="35">
        <v>1</v>
      </c>
      <c r="F16" s="35">
        <v>6</v>
      </c>
      <c r="G16" s="96">
        <f t="shared" si="0"/>
        <v>7</v>
      </c>
      <c r="H16" s="96">
        <f t="shared" si="1"/>
        <v>4</v>
      </c>
      <c r="I16" s="96">
        <f t="shared" si="2"/>
        <v>5.5</v>
      </c>
      <c r="J16" s="96">
        <v>5.5</v>
      </c>
      <c r="K16" s="96"/>
      <c r="L16" s="2" t="s">
        <v>351</v>
      </c>
      <c r="M16" s="2"/>
      <c r="N16" s="3" t="s">
        <v>172</v>
      </c>
      <c r="O16" s="3"/>
      <c r="Q16" s="39">
        <v>7</v>
      </c>
      <c r="V16" s="39">
        <v>7</v>
      </c>
      <c r="W16" s="44">
        <v>2</v>
      </c>
      <c r="AF16" s="63">
        <v>6</v>
      </c>
    </row>
    <row r="17" spans="1:35" x14ac:dyDescent="0.3">
      <c r="A17" s="2">
        <v>12</v>
      </c>
      <c r="B17" s="2" t="s">
        <v>352</v>
      </c>
      <c r="C17" s="3" t="s">
        <v>6</v>
      </c>
      <c r="D17" s="3" t="s">
        <v>25</v>
      </c>
      <c r="E17" s="35">
        <v>1</v>
      </c>
      <c r="F17" s="35">
        <v>4</v>
      </c>
      <c r="G17" s="96">
        <f t="shared" si="0"/>
        <v>6</v>
      </c>
      <c r="H17" s="96">
        <f t="shared" si="1"/>
        <v>3.75</v>
      </c>
      <c r="I17" s="96">
        <f t="shared" si="2"/>
        <v>4.875</v>
      </c>
      <c r="J17" s="96">
        <v>5</v>
      </c>
      <c r="K17" s="96"/>
      <c r="L17" s="2" t="s">
        <v>119</v>
      </c>
      <c r="M17" s="2"/>
      <c r="N17" s="3"/>
      <c r="O17" s="3"/>
      <c r="Q17" s="39">
        <v>8</v>
      </c>
      <c r="S17" t="s">
        <v>766</v>
      </c>
      <c r="V17" s="39">
        <v>4</v>
      </c>
      <c r="W17" s="44">
        <v>2</v>
      </c>
      <c r="Z17" s="22" t="s">
        <v>172</v>
      </c>
      <c r="AE17" s="22" t="s">
        <v>172</v>
      </c>
      <c r="AF17" s="63">
        <v>5.5</v>
      </c>
    </row>
    <row r="18" spans="1:35" x14ac:dyDescent="0.3">
      <c r="A18" s="2">
        <v>13</v>
      </c>
      <c r="B18" s="8" t="s">
        <v>353</v>
      </c>
      <c r="C18" s="3" t="s">
        <v>203</v>
      </c>
      <c r="D18" s="3" t="s">
        <v>33</v>
      </c>
      <c r="E18" s="35">
        <v>2</v>
      </c>
      <c r="F18" s="35">
        <v>6</v>
      </c>
      <c r="G18" s="96">
        <f t="shared" si="0"/>
        <v>2.5</v>
      </c>
      <c r="H18" s="96">
        <f t="shared" si="1"/>
        <v>2</v>
      </c>
      <c r="I18" s="96">
        <f t="shared" si="2"/>
        <v>2.25</v>
      </c>
      <c r="J18" s="96">
        <v>2</v>
      </c>
      <c r="K18" s="96"/>
      <c r="L18" s="2" t="s">
        <v>354</v>
      </c>
      <c r="M18" s="2" t="s">
        <v>172</v>
      </c>
      <c r="N18" s="3"/>
      <c r="O18" s="3"/>
      <c r="Q18" s="39">
        <v>2</v>
      </c>
      <c r="S18" t="s">
        <v>766</v>
      </c>
      <c r="V18" s="39">
        <v>3</v>
      </c>
      <c r="W18" s="44">
        <v>2</v>
      </c>
      <c r="AF18" s="63">
        <v>2</v>
      </c>
      <c r="AI18">
        <v>0</v>
      </c>
    </row>
    <row r="19" spans="1:35" x14ac:dyDescent="0.3">
      <c r="A19" s="2">
        <v>14</v>
      </c>
      <c r="B19" s="2" t="s">
        <v>355</v>
      </c>
      <c r="C19" s="3" t="s">
        <v>238</v>
      </c>
      <c r="D19" s="3" t="s">
        <v>356</v>
      </c>
      <c r="E19" s="35">
        <v>1</v>
      </c>
      <c r="F19" s="35">
        <v>9</v>
      </c>
      <c r="G19" s="96">
        <f t="shared" si="0"/>
        <v>3</v>
      </c>
      <c r="H19" s="96">
        <f t="shared" si="1"/>
        <v>2</v>
      </c>
      <c r="I19" s="96">
        <f t="shared" si="2"/>
        <v>2.5</v>
      </c>
      <c r="J19" s="96">
        <v>2.5</v>
      </c>
      <c r="K19" s="96"/>
      <c r="L19" s="2" t="s">
        <v>115</v>
      </c>
      <c r="M19" s="2"/>
      <c r="N19" s="3"/>
      <c r="O19" s="3"/>
      <c r="Q19" s="39">
        <v>4</v>
      </c>
      <c r="S19" t="s">
        <v>173</v>
      </c>
      <c r="V19" s="39">
        <v>2</v>
      </c>
      <c r="W19" s="44">
        <v>2</v>
      </c>
      <c r="AF19" s="63">
        <v>2</v>
      </c>
    </row>
    <row r="20" spans="1:35" x14ac:dyDescent="0.3">
      <c r="A20" s="2">
        <v>15</v>
      </c>
      <c r="B20" s="2" t="s">
        <v>357</v>
      </c>
      <c r="C20" s="3" t="s">
        <v>358</v>
      </c>
      <c r="D20" s="3" t="s">
        <v>356</v>
      </c>
      <c r="E20" s="35">
        <v>2</v>
      </c>
      <c r="F20" s="35">
        <v>10</v>
      </c>
      <c r="G20" s="96">
        <f t="shared" si="0"/>
        <v>7.5</v>
      </c>
      <c r="H20" s="96">
        <f t="shared" si="1"/>
        <v>7</v>
      </c>
      <c r="I20" s="96">
        <f t="shared" si="2"/>
        <v>7.25</v>
      </c>
      <c r="J20" s="96">
        <v>7.5</v>
      </c>
      <c r="K20" s="96"/>
      <c r="L20" s="2" t="s">
        <v>22</v>
      </c>
      <c r="M20" s="2"/>
      <c r="N20" s="3"/>
      <c r="O20" s="3"/>
      <c r="Q20" s="39">
        <v>7</v>
      </c>
      <c r="S20" t="s">
        <v>173</v>
      </c>
      <c r="V20" s="39">
        <v>8</v>
      </c>
      <c r="W20" s="44">
        <v>7</v>
      </c>
      <c r="AF20" s="63">
        <v>7</v>
      </c>
    </row>
    <row r="21" spans="1:35" x14ac:dyDescent="0.3">
      <c r="A21" s="2">
        <v>16</v>
      </c>
      <c r="B21" s="2" t="s">
        <v>359</v>
      </c>
      <c r="C21" s="3" t="s">
        <v>292</v>
      </c>
      <c r="D21" s="3" t="s">
        <v>37</v>
      </c>
      <c r="E21" s="35">
        <v>2</v>
      </c>
      <c r="F21" s="35">
        <v>8</v>
      </c>
      <c r="G21" s="96">
        <f t="shared" si="0"/>
        <v>3.25</v>
      </c>
      <c r="H21" s="96">
        <f t="shared" si="1"/>
        <v>7</v>
      </c>
      <c r="I21" s="96">
        <f t="shared" si="2"/>
        <v>5.125</v>
      </c>
      <c r="J21" s="96">
        <v>5</v>
      </c>
      <c r="K21" s="96"/>
      <c r="L21" s="2" t="s">
        <v>360</v>
      </c>
      <c r="M21" s="2"/>
      <c r="N21" s="3"/>
      <c r="O21" s="3"/>
      <c r="Q21" s="39">
        <v>4.5</v>
      </c>
      <c r="V21" s="39">
        <v>2</v>
      </c>
      <c r="W21" s="44">
        <v>7.5</v>
      </c>
      <c r="AF21" s="63">
        <v>6.5</v>
      </c>
    </row>
    <row r="22" spans="1:35" x14ac:dyDescent="0.3">
      <c r="A22" s="2">
        <v>17</v>
      </c>
      <c r="B22" s="2" t="s">
        <v>361</v>
      </c>
      <c r="C22" s="3" t="s">
        <v>362</v>
      </c>
      <c r="D22" s="3" t="s">
        <v>48</v>
      </c>
      <c r="E22" s="35">
        <v>1</v>
      </c>
      <c r="F22" s="35">
        <v>10</v>
      </c>
      <c r="G22" s="96">
        <f t="shared" si="0"/>
        <v>7.25</v>
      </c>
      <c r="H22" s="96">
        <f t="shared" si="1"/>
        <v>4.5</v>
      </c>
      <c r="I22" s="96">
        <f t="shared" si="2"/>
        <v>5.875</v>
      </c>
      <c r="J22" s="96">
        <v>6</v>
      </c>
      <c r="K22" s="96"/>
      <c r="L22" s="2" t="s">
        <v>74</v>
      </c>
      <c r="M22" s="2"/>
      <c r="N22" s="3"/>
      <c r="O22" s="3"/>
      <c r="Q22" s="39">
        <v>6</v>
      </c>
      <c r="V22" s="39">
        <v>8.5</v>
      </c>
      <c r="W22" s="44">
        <v>5</v>
      </c>
      <c r="AF22" s="63">
        <v>4</v>
      </c>
    </row>
    <row r="23" spans="1:35" s="10" customFormat="1" x14ac:dyDescent="0.3">
      <c r="A23" s="2">
        <v>18</v>
      </c>
      <c r="B23" s="8" t="s">
        <v>363</v>
      </c>
      <c r="C23" s="9" t="s">
        <v>302</v>
      </c>
      <c r="D23" s="9" t="s">
        <v>51</v>
      </c>
      <c r="E23" s="36">
        <v>2</v>
      </c>
      <c r="F23" s="36">
        <v>10</v>
      </c>
      <c r="G23" s="96">
        <f t="shared" si="0"/>
        <v>7</v>
      </c>
      <c r="H23" s="96">
        <f t="shared" si="1"/>
        <v>5.75</v>
      </c>
      <c r="I23" s="96">
        <f t="shared" si="2"/>
        <v>6.375</v>
      </c>
      <c r="J23" s="96">
        <v>6.5</v>
      </c>
      <c r="K23" s="96"/>
      <c r="L23" s="8" t="s">
        <v>43</v>
      </c>
      <c r="M23" s="8"/>
      <c r="N23" s="9"/>
      <c r="O23" s="9"/>
      <c r="Q23" s="44">
        <v>8</v>
      </c>
      <c r="V23" s="44">
        <v>6</v>
      </c>
      <c r="W23" s="44">
        <v>6.5</v>
      </c>
      <c r="AF23" s="64">
        <v>5</v>
      </c>
    </row>
    <row r="24" spans="1:35" x14ac:dyDescent="0.3">
      <c r="A24" s="2">
        <v>19</v>
      </c>
      <c r="B24" s="2" t="s">
        <v>364</v>
      </c>
      <c r="C24" s="3" t="s">
        <v>365</v>
      </c>
      <c r="D24" s="3" t="s">
        <v>62</v>
      </c>
      <c r="E24" s="35">
        <v>1</v>
      </c>
      <c r="F24" s="35">
        <v>10</v>
      </c>
      <c r="G24" s="96">
        <f t="shared" si="0"/>
        <v>6.25</v>
      </c>
      <c r="H24" s="96">
        <f t="shared" si="1"/>
        <v>2.5</v>
      </c>
      <c r="I24" s="96">
        <f t="shared" si="2"/>
        <v>4.375</v>
      </c>
      <c r="J24" s="96">
        <v>4.5</v>
      </c>
      <c r="K24" s="96"/>
      <c r="L24" s="2" t="s">
        <v>34</v>
      </c>
      <c r="M24" s="2"/>
      <c r="N24" s="3"/>
      <c r="O24" s="3"/>
      <c r="Q24" s="39">
        <v>7</v>
      </c>
      <c r="V24" s="39">
        <v>5.5</v>
      </c>
      <c r="W24" s="44">
        <v>3</v>
      </c>
      <c r="AF24" s="63">
        <v>2</v>
      </c>
    </row>
    <row r="25" spans="1:35" x14ac:dyDescent="0.3">
      <c r="A25" s="2">
        <v>20</v>
      </c>
      <c r="B25" s="2" t="s">
        <v>366</v>
      </c>
      <c r="C25" s="3" t="s">
        <v>367</v>
      </c>
      <c r="D25" s="3" t="s">
        <v>368</v>
      </c>
      <c r="E25" s="35">
        <v>2</v>
      </c>
      <c r="F25" s="35">
        <v>8</v>
      </c>
      <c r="G25" s="96">
        <f t="shared" si="0"/>
        <v>3</v>
      </c>
      <c r="H25" s="96">
        <f t="shared" si="1"/>
        <v>4.5</v>
      </c>
      <c r="I25" s="96">
        <f t="shared" si="2"/>
        <v>3.75</v>
      </c>
      <c r="J25" s="96">
        <v>4</v>
      </c>
      <c r="K25" s="96"/>
      <c r="L25" s="2" t="s">
        <v>115</v>
      </c>
      <c r="M25" s="2"/>
      <c r="N25" s="3"/>
      <c r="O25" s="3"/>
      <c r="Q25" s="39">
        <v>4</v>
      </c>
      <c r="S25" t="s">
        <v>672</v>
      </c>
      <c r="V25" s="39">
        <v>2</v>
      </c>
      <c r="W25" s="44">
        <v>2</v>
      </c>
      <c r="Z25" s="22" t="s">
        <v>672</v>
      </c>
      <c r="AF25" s="63">
        <v>7</v>
      </c>
    </row>
    <row r="26" spans="1:35" x14ac:dyDescent="0.3">
      <c r="A26" s="2">
        <v>21</v>
      </c>
      <c r="B26" s="2" t="s">
        <v>369</v>
      </c>
      <c r="C26" s="3" t="s">
        <v>370</v>
      </c>
      <c r="D26" s="3" t="s">
        <v>70</v>
      </c>
      <c r="E26" s="35">
        <v>1</v>
      </c>
      <c r="F26" s="35">
        <v>8</v>
      </c>
      <c r="G26" s="96">
        <f t="shared" si="0"/>
        <v>7</v>
      </c>
      <c r="H26" s="96">
        <f t="shared" si="1"/>
        <v>3.75</v>
      </c>
      <c r="I26" s="96">
        <f t="shared" si="2"/>
        <v>5.375</v>
      </c>
      <c r="J26" s="96">
        <v>5.5</v>
      </c>
      <c r="K26" s="96"/>
      <c r="L26" s="2" t="s">
        <v>371</v>
      </c>
      <c r="M26" s="2" t="s">
        <v>172</v>
      </c>
      <c r="N26" s="3"/>
      <c r="O26" s="3"/>
      <c r="Q26" s="39">
        <v>6</v>
      </c>
      <c r="V26" s="39">
        <v>8</v>
      </c>
      <c r="W26" s="44">
        <v>7.5</v>
      </c>
    </row>
    <row r="27" spans="1:35" x14ac:dyDescent="0.3">
      <c r="A27" s="2">
        <v>22</v>
      </c>
      <c r="B27" s="2" t="s">
        <v>372</v>
      </c>
      <c r="C27" s="3" t="s">
        <v>302</v>
      </c>
      <c r="D27" s="3" t="s">
        <v>70</v>
      </c>
      <c r="E27" s="35">
        <v>1</v>
      </c>
      <c r="F27" s="35">
        <v>6</v>
      </c>
      <c r="G27" s="96">
        <f t="shared" si="0"/>
        <v>3</v>
      </c>
      <c r="H27" s="96">
        <f t="shared" si="1"/>
        <v>2</v>
      </c>
      <c r="I27" s="96">
        <f t="shared" si="2"/>
        <v>2.5</v>
      </c>
      <c r="J27" s="96">
        <v>2.5</v>
      </c>
      <c r="K27" s="96"/>
      <c r="L27" s="2" t="s">
        <v>195</v>
      </c>
      <c r="M27" s="2"/>
      <c r="N27" s="3"/>
      <c r="O27" s="3"/>
      <c r="Q27" s="39">
        <v>6</v>
      </c>
      <c r="T27" s="22" t="s">
        <v>172</v>
      </c>
      <c r="W27" s="44">
        <v>2</v>
      </c>
      <c r="Z27" s="22" t="s">
        <v>172</v>
      </c>
      <c r="AF27" s="63">
        <v>2</v>
      </c>
    </row>
    <row r="28" spans="1:35" s="10" customFormat="1" x14ac:dyDescent="0.3">
      <c r="A28" s="8">
        <v>23</v>
      </c>
      <c r="B28" s="8" t="s">
        <v>373</v>
      </c>
      <c r="C28" s="9" t="s">
        <v>367</v>
      </c>
      <c r="D28" s="9" t="s">
        <v>374</v>
      </c>
      <c r="E28" s="36">
        <v>2</v>
      </c>
      <c r="F28" s="36">
        <v>10</v>
      </c>
      <c r="G28" s="97">
        <f t="shared" si="0"/>
        <v>9</v>
      </c>
      <c r="H28" s="96">
        <f t="shared" si="1"/>
        <v>10</v>
      </c>
      <c r="I28" s="97">
        <f t="shared" si="2"/>
        <v>9.5</v>
      </c>
      <c r="J28" s="97">
        <v>9.5</v>
      </c>
      <c r="K28" s="97"/>
      <c r="L28" s="8" t="s">
        <v>74</v>
      </c>
      <c r="M28" s="8"/>
      <c r="N28" s="9"/>
      <c r="O28" s="9"/>
      <c r="Q28" s="44">
        <v>9</v>
      </c>
      <c r="V28" s="44">
        <v>9</v>
      </c>
      <c r="W28" s="44">
        <v>10</v>
      </c>
      <c r="AF28" s="63">
        <v>10</v>
      </c>
    </row>
    <row r="29" spans="1:35" x14ac:dyDescent="0.3">
      <c r="A29" s="2">
        <v>24</v>
      </c>
      <c r="B29" s="2" t="s">
        <v>375</v>
      </c>
      <c r="C29" s="3" t="s">
        <v>376</v>
      </c>
      <c r="D29" s="3" t="s">
        <v>72</v>
      </c>
      <c r="E29" s="35">
        <v>1</v>
      </c>
      <c r="F29" s="35">
        <v>7</v>
      </c>
      <c r="G29" s="96">
        <f t="shared" si="0"/>
        <v>5.5</v>
      </c>
      <c r="H29" s="96">
        <f t="shared" si="1"/>
        <v>2</v>
      </c>
      <c r="I29" s="96">
        <f t="shared" si="2"/>
        <v>3.75</v>
      </c>
      <c r="J29" s="96">
        <v>4</v>
      </c>
      <c r="K29" s="96"/>
      <c r="L29" s="2" t="s">
        <v>43</v>
      </c>
      <c r="M29" s="2"/>
      <c r="N29" s="3"/>
      <c r="O29" s="3"/>
      <c r="Q29" s="39">
        <v>6</v>
      </c>
      <c r="S29" t="s">
        <v>173</v>
      </c>
      <c r="V29" s="39">
        <v>5</v>
      </c>
      <c r="W29" s="44">
        <v>2</v>
      </c>
      <c r="AE29" s="22" t="s">
        <v>172</v>
      </c>
      <c r="AF29" s="63">
        <v>2</v>
      </c>
    </row>
    <row r="30" spans="1:35" x14ac:dyDescent="0.3">
      <c r="A30" s="2">
        <v>25</v>
      </c>
      <c r="B30" s="2" t="s">
        <v>377</v>
      </c>
      <c r="C30" s="3" t="s">
        <v>288</v>
      </c>
      <c r="D30" s="3" t="s">
        <v>72</v>
      </c>
      <c r="E30" s="35">
        <v>2</v>
      </c>
      <c r="F30" s="35">
        <v>8</v>
      </c>
      <c r="G30" s="96">
        <f t="shared" si="0"/>
        <v>2.5</v>
      </c>
      <c r="H30" s="96">
        <f t="shared" si="1"/>
        <v>5.25</v>
      </c>
      <c r="I30" s="96">
        <f t="shared" si="2"/>
        <v>3.875</v>
      </c>
      <c r="J30" s="96">
        <v>4</v>
      </c>
      <c r="K30" s="96"/>
      <c r="L30" s="2" t="s">
        <v>378</v>
      </c>
      <c r="M30" s="2" t="s">
        <v>172</v>
      </c>
      <c r="N30" s="3"/>
      <c r="O30" s="3"/>
      <c r="Q30" s="39">
        <v>3</v>
      </c>
      <c r="V30" s="39">
        <v>2</v>
      </c>
      <c r="W30" s="44">
        <v>6.5</v>
      </c>
      <c r="AF30" s="63">
        <v>4</v>
      </c>
    </row>
    <row r="31" spans="1:35" x14ac:dyDescent="0.3">
      <c r="A31" s="2">
        <v>26</v>
      </c>
      <c r="B31" s="2" t="s">
        <v>379</v>
      </c>
      <c r="C31" s="3" t="s">
        <v>335</v>
      </c>
      <c r="D31" s="3" t="s">
        <v>239</v>
      </c>
      <c r="E31" s="35">
        <v>2</v>
      </c>
      <c r="F31" s="35">
        <v>6</v>
      </c>
      <c r="G31" s="96">
        <f t="shared" si="0"/>
        <v>3.75</v>
      </c>
      <c r="H31" s="96">
        <f t="shared" si="1"/>
        <v>1.25</v>
      </c>
      <c r="I31" s="96">
        <f t="shared" si="2"/>
        <v>2.5</v>
      </c>
      <c r="J31" s="96">
        <v>2.5</v>
      </c>
      <c r="K31" s="96"/>
      <c r="L31" s="2" t="s">
        <v>134</v>
      </c>
      <c r="M31" s="2"/>
      <c r="N31" s="3"/>
      <c r="O31" s="3"/>
      <c r="Q31" s="39">
        <v>3.5</v>
      </c>
      <c r="V31" s="39">
        <v>4</v>
      </c>
      <c r="AE31" s="22" t="s">
        <v>172</v>
      </c>
      <c r="AF31" s="63">
        <v>2.5</v>
      </c>
    </row>
    <row r="32" spans="1:35" x14ac:dyDescent="0.3">
      <c r="A32" s="2">
        <v>27</v>
      </c>
      <c r="B32" s="2" t="s">
        <v>380</v>
      </c>
      <c r="C32" s="3" t="s">
        <v>381</v>
      </c>
      <c r="D32" s="3" t="s">
        <v>242</v>
      </c>
      <c r="E32" s="35">
        <v>1</v>
      </c>
      <c r="F32" s="35">
        <v>10</v>
      </c>
      <c r="G32" s="96">
        <f t="shared" si="0"/>
        <v>7</v>
      </c>
      <c r="H32" s="96">
        <f t="shared" si="1"/>
        <v>6</v>
      </c>
      <c r="I32" s="96">
        <f t="shared" si="2"/>
        <v>6.5</v>
      </c>
      <c r="J32" s="96">
        <v>6.5</v>
      </c>
      <c r="K32" s="96"/>
      <c r="L32" s="2" t="s">
        <v>54</v>
      </c>
      <c r="M32" s="2"/>
      <c r="N32" s="3"/>
      <c r="O32" s="3"/>
      <c r="Q32" s="39">
        <v>9</v>
      </c>
      <c r="V32" s="39">
        <v>5</v>
      </c>
      <c r="W32" s="44">
        <v>2</v>
      </c>
      <c r="AF32" s="63">
        <v>10</v>
      </c>
    </row>
    <row r="33" spans="1:35" x14ac:dyDescent="0.3">
      <c r="A33" s="2">
        <v>28</v>
      </c>
      <c r="B33" s="2" t="s">
        <v>382</v>
      </c>
      <c r="C33" s="3" t="s">
        <v>383</v>
      </c>
      <c r="D33" s="3" t="s">
        <v>242</v>
      </c>
      <c r="E33" s="35">
        <v>1</v>
      </c>
      <c r="F33" s="35">
        <v>10</v>
      </c>
      <c r="G33" s="96">
        <f t="shared" si="0"/>
        <v>5.5</v>
      </c>
      <c r="H33" s="96">
        <f t="shared" si="1"/>
        <v>2.75</v>
      </c>
      <c r="I33" s="96">
        <f t="shared" si="2"/>
        <v>4.125</v>
      </c>
      <c r="J33" s="96">
        <v>4</v>
      </c>
      <c r="K33" s="96"/>
      <c r="L33" s="2" t="s">
        <v>384</v>
      </c>
      <c r="M33" s="2"/>
      <c r="N33" s="3"/>
      <c r="O33" s="3"/>
      <c r="Q33" s="39">
        <v>6</v>
      </c>
      <c r="V33" s="39">
        <v>5</v>
      </c>
      <c r="W33" s="44">
        <v>2.5</v>
      </c>
      <c r="AF33" s="63">
        <v>3</v>
      </c>
    </row>
    <row r="34" spans="1:35" x14ac:dyDescent="0.3">
      <c r="A34" s="2">
        <v>29</v>
      </c>
      <c r="B34" s="8" t="s">
        <v>385</v>
      </c>
      <c r="C34" s="3" t="s">
        <v>94</v>
      </c>
      <c r="D34" s="3" t="s">
        <v>242</v>
      </c>
      <c r="E34" s="35">
        <v>2</v>
      </c>
      <c r="F34" s="35">
        <v>4</v>
      </c>
      <c r="G34" s="96">
        <f t="shared" si="0"/>
        <v>3</v>
      </c>
      <c r="H34" s="96">
        <f t="shared" si="1"/>
        <v>2</v>
      </c>
      <c r="I34" s="96">
        <f t="shared" si="2"/>
        <v>2.5</v>
      </c>
      <c r="J34" s="96">
        <v>2.5</v>
      </c>
      <c r="K34" s="96"/>
      <c r="L34" s="2" t="s">
        <v>119</v>
      </c>
      <c r="M34" s="2"/>
      <c r="N34" s="3" t="s">
        <v>173</v>
      </c>
      <c r="O34" s="3"/>
      <c r="P34" s="22" t="s">
        <v>173</v>
      </c>
      <c r="Q34" s="39">
        <v>4</v>
      </c>
      <c r="S34" t="s">
        <v>766</v>
      </c>
      <c r="T34" s="22" t="s">
        <v>172</v>
      </c>
      <c r="V34" s="39">
        <v>2</v>
      </c>
      <c r="W34" s="44">
        <v>2</v>
      </c>
      <c r="AF34" s="63">
        <v>2</v>
      </c>
      <c r="AI34">
        <v>0</v>
      </c>
    </row>
    <row r="35" spans="1:35" x14ac:dyDescent="0.3">
      <c r="A35" s="2">
        <v>30</v>
      </c>
      <c r="B35" s="2" t="s">
        <v>386</v>
      </c>
      <c r="C35" s="3" t="s">
        <v>47</v>
      </c>
      <c r="D35" s="3" t="s">
        <v>242</v>
      </c>
      <c r="E35" s="35">
        <v>2</v>
      </c>
      <c r="F35" s="35">
        <v>8</v>
      </c>
      <c r="G35" s="96">
        <f t="shared" si="0"/>
        <v>3.5</v>
      </c>
      <c r="H35" s="96">
        <f t="shared" si="1"/>
        <v>2.25</v>
      </c>
      <c r="I35" s="96">
        <f t="shared" si="2"/>
        <v>2.875</v>
      </c>
      <c r="J35" s="96">
        <v>3</v>
      </c>
      <c r="K35" s="96"/>
      <c r="L35" s="2" t="s">
        <v>12</v>
      </c>
      <c r="M35" s="2"/>
      <c r="N35" s="3"/>
      <c r="O35" s="3"/>
      <c r="Q35" s="39">
        <v>5</v>
      </c>
      <c r="V35" s="39">
        <v>2</v>
      </c>
      <c r="W35" s="44">
        <v>2.5</v>
      </c>
      <c r="Y35" s="22" t="s">
        <v>172</v>
      </c>
      <c r="AF35" s="63">
        <v>2</v>
      </c>
    </row>
    <row r="36" spans="1:35" x14ac:dyDescent="0.3">
      <c r="A36" s="2">
        <v>31</v>
      </c>
      <c r="B36" s="2" t="s">
        <v>387</v>
      </c>
      <c r="C36" s="3" t="s">
        <v>388</v>
      </c>
      <c r="D36" s="3" t="s">
        <v>389</v>
      </c>
      <c r="E36" s="35">
        <v>1</v>
      </c>
      <c r="F36" s="35">
        <v>9</v>
      </c>
      <c r="G36" s="96">
        <f t="shared" si="0"/>
        <v>3</v>
      </c>
      <c r="H36" s="96">
        <f t="shared" si="1"/>
        <v>3</v>
      </c>
      <c r="I36" s="96">
        <f t="shared" si="2"/>
        <v>3</v>
      </c>
      <c r="J36" s="96">
        <v>3</v>
      </c>
      <c r="K36" s="96"/>
      <c r="L36" s="2" t="s">
        <v>22</v>
      </c>
      <c r="M36" s="2"/>
      <c r="N36" s="3"/>
      <c r="O36" s="3"/>
      <c r="Q36" s="39">
        <v>4</v>
      </c>
      <c r="V36" s="39">
        <v>2</v>
      </c>
      <c r="W36" s="44">
        <v>2</v>
      </c>
      <c r="Y36" s="22" t="s">
        <v>672</v>
      </c>
      <c r="AF36" s="63">
        <v>4</v>
      </c>
    </row>
    <row r="37" spans="1:35" x14ac:dyDescent="0.3">
      <c r="A37" s="2">
        <v>32</v>
      </c>
      <c r="B37" s="2" t="s">
        <v>390</v>
      </c>
      <c r="C37" s="3" t="s">
        <v>391</v>
      </c>
      <c r="D37" s="3" t="s">
        <v>389</v>
      </c>
      <c r="E37" s="35">
        <v>1</v>
      </c>
      <c r="F37" s="35">
        <v>10</v>
      </c>
      <c r="G37" s="96">
        <f t="shared" si="0"/>
        <v>8.75</v>
      </c>
      <c r="H37" s="96">
        <f t="shared" si="1"/>
        <v>6.5</v>
      </c>
      <c r="I37" s="96">
        <f t="shared" si="2"/>
        <v>7.625</v>
      </c>
      <c r="J37" s="96">
        <v>7.5</v>
      </c>
      <c r="K37" s="96"/>
      <c r="L37" s="2" t="s">
        <v>119</v>
      </c>
      <c r="M37" s="2"/>
      <c r="N37" s="3"/>
      <c r="O37" s="3"/>
      <c r="Q37" s="39">
        <v>8.5</v>
      </c>
      <c r="V37" s="39">
        <v>9</v>
      </c>
      <c r="W37" s="44">
        <v>6</v>
      </c>
      <c r="AA37" s="22">
        <v>10</v>
      </c>
      <c r="AF37" s="63">
        <v>7</v>
      </c>
      <c r="AI37">
        <v>10</v>
      </c>
    </row>
    <row r="38" spans="1:35" x14ac:dyDescent="0.3">
      <c r="A38" s="2">
        <v>33</v>
      </c>
      <c r="B38" s="2" t="s">
        <v>392</v>
      </c>
      <c r="C38" s="3" t="s">
        <v>393</v>
      </c>
      <c r="D38" s="3" t="s">
        <v>389</v>
      </c>
      <c r="E38" s="35">
        <v>2</v>
      </c>
      <c r="F38" s="35">
        <v>10</v>
      </c>
      <c r="G38" s="96">
        <f t="shared" si="0"/>
        <v>7</v>
      </c>
      <c r="H38" s="96">
        <f t="shared" si="1"/>
        <v>5</v>
      </c>
      <c r="I38" s="96">
        <f t="shared" si="2"/>
        <v>6</v>
      </c>
      <c r="J38" s="96">
        <v>6</v>
      </c>
      <c r="K38" s="96"/>
      <c r="L38" s="2" t="s">
        <v>38</v>
      </c>
      <c r="M38" s="2"/>
      <c r="N38" s="3"/>
      <c r="O38" s="3"/>
      <c r="Q38" s="39">
        <v>8</v>
      </c>
      <c r="V38" s="39">
        <v>6</v>
      </c>
      <c r="W38" s="44">
        <v>6</v>
      </c>
      <c r="AF38" s="63">
        <v>4</v>
      </c>
    </row>
    <row r="39" spans="1:35" x14ac:dyDescent="0.3">
      <c r="A39" s="2">
        <v>34</v>
      </c>
      <c r="B39" s="2" t="s">
        <v>394</v>
      </c>
      <c r="C39" s="3" t="s">
        <v>388</v>
      </c>
      <c r="D39" s="3" t="s">
        <v>253</v>
      </c>
      <c r="E39" s="35">
        <v>2</v>
      </c>
      <c r="F39" s="35">
        <v>10</v>
      </c>
      <c r="G39" s="96">
        <f t="shared" si="0"/>
        <v>8.25</v>
      </c>
      <c r="H39" s="96">
        <f t="shared" si="1"/>
        <v>4</v>
      </c>
      <c r="I39" s="96">
        <f t="shared" si="2"/>
        <v>6.125</v>
      </c>
      <c r="J39" s="96">
        <v>6</v>
      </c>
      <c r="K39" s="96"/>
      <c r="L39" s="2" t="s">
        <v>12</v>
      </c>
      <c r="M39" s="2"/>
      <c r="N39" s="3"/>
      <c r="O39" s="3"/>
      <c r="Q39" s="39">
        <v>8</v>
      </c>
      <c r="V39" s="39">
        <v>8.5</v>
      </c>
      <c r="W39" s="44">
        <v>5</v>
      </c>
      <c r="AF39" s="63">
        <v>3</v>
      </c>
    </row>
    <row r="40" spans="1:35" s="77" customFormat="1" x14ac:dyDescent="0.3">
      <c r="A40" s="70">
        <v>35</v>
      </c>
      <c r="B40" s="70" t="s">
        <v>395</v>
      </c>
      <c r="C40" s="71" t="s">
        <v>396</v>
      </c>
      <c r="D40" s="71" t="s">
        <v>83</v>
      </c>
      <c r="E40" s="72">
        <v>2</v>
      </c>
      <c r="F40" s="72">
        <v>0</v>
      </c>
      <c r="G40" s="96">
        <f t="shared" si="0"/>
        <v>4.75</v>
      </c>
      <c r="H40" s="96">
        <f t="shared" si="1"/>
        <v>0</v>
      </c>
      <c r="I40" s="96">
        <f t="shared" si="2"/>
        <v>2.375</v>
      </c>
      <c r="J40" s="96">
        <v>2.5</v>
      </c>
      <c r="K40" s="96"/>
      <c r="L40" s="70" t="s">
        <v>195</v>
      </c>
      <c r="M40" s="70"/>
      <c r="N40" s="71"/>
      <c r="O40" s="71"/>
      <c r="P40" s="77" t="s">
        <v>172</v>
      </c>
      <c r="Q40" s="84">
        <v>9.5</v>
      </c>
      <c r="R40" s="77" t="s">
        <v>172</v>
      </c>
      <c r="S40" s="77" t="s">
        <v>766</v>
      </c>
      <c r="T40" s="77" t="s">
        <v>172</v>
      </c>
      <c r="V40" s="84">
        <v>0</v>
      </c>
      <c r="W40" s="44">
        <v>0</v>
      </c>
      <c r="X40" s="77" t="s">
        <v>172</v>
      </c>
      <c r="AF40" s="78">
        <v>0</v>
      </c>
      <c r="AI40" s="77">
        <v>0</v>
      </c>
    </row>
    <row r="41" spans="1:35" s="60" customFormat="1" x14ac:dyDescent="0.3">
      <c r="A41" s="52">
        <v>36</v>
      </c>
      <c r="B41" s="52" t="s">
        <v>397</v>
      </c>
      <c r="C41" s="53" t="s">
        <v>398</v>
      </c>
      <c r="D41" s="53" t="s">
        <v>259</v>
      </c>
      <c r="E41" s="54">
        <v>1</v>
      </c>
      <c r="F41" s="54">
        <v>0</v>
      </c>
      <c r="G41" s="96">
        <f t="shared" si="0"/>
        <v>0</v>
      </c>
      <c r="H41" s="96">
        <f t="shared" si="1"/>
        <v>0</v>
      </c>
      <c r="I41" s="96">
        <f t="shared" si="2"/>
        <v>0</v>
      </c>
      <c r="J41" s="96">
        <v>0</v>
      </c>
      <c r="K41" s="96"/>
      <c r="L41" s="52" t="s">
        <v>115</v>
      </c>
      <c r="M41" s="52"/>
      <c r="N41" s="53" t="s">
        <v>172</v>
      </c>
      <c r="O41" s="53" t="s">
        <v>172</v>
      </c>
      <c r="Q41" s="89">
        <v>0</v>
      </c>
      <c r="V41" s="89">
        <v>0</v>
      </c>
      <c r="W41" s="44">
        <v>0</v>
      </c>
      <c r="Y41" s="60" t="s">
        <v>172</v>
      </c>
      <c r="AB41" s="60" t="s">
        <v>172</v>
      </c>
      <c r="AD41" s="60" t="s">
        <v>172</v>
      </c>
      <c r="AF41" s="80">
        <v>0</v>
      </c>
    </row>
    <row r="42" spans="1:35" x14ac:dyDescent="0.3">
      <c r="A42" s="2">
        <v>37</v>
      </c>
      <c r="B42" s="2" t="s">
        <v>399</v>
      </c>
      <c r="C42" s="3" t="s">
        <v>400</v>
      </c>
      <c r="D42" s="3" t="s">
        <v>401</v>
      </c>
      <c r="E42" s="35">
        <v>1</v>
      </c>
      <c r="F42" s="35">
        <v>9</v>
      </c>
      <c r="G42" s="96">
        <f t="shared" si="0"/>
        <v>5</v>
      </c>
      <c r="H42" s="96">
        <f t="shared" si="1"/>
        <v>4</v>
      </c>
      <c r="I42" s="96">
        <f t="shared" si="2"/>
        <v>4.5</v>
      </c>
      <c r="J42" s="96">
        <v>4.5</v>
      </c>
      <c r="K42" s="96"/>
      <c r="L42" s="2" t="s">
        <v>74</v>
      </c>
      <c r="M42" s="2"/>
      <c r="N42" s="3"/>
      <c r="O42" s="3"/>
      <c r="Q42" s="39">
        <v>5</v>
      </c>
      <c r="V42" s="39">
        <v>5</v>
      </c>
      <c r="W42" s="44">
        <v>5</v>
      </c>
      <c r="AE42" s="22" t="s">
        <v>672</v>
      </c>
      <c r="AF42" s="63">
        <v>3</v>
      </c>
    </row>
    <row r="43" spans="1:35" x14ac:dyDescent="0.3">
      <c r="A43" s="2">
        <v>38</v>
      </c>
      <c r="B43" s="2" t="s">
        <v>402</v>
      </c>
      <c r="C43" s="3" t="s">
        <v>403</v>
      </c>
      <c r="D43" s="3" t="s">
        <v>404</v>
      </c>
      <c r="E43" s="35">
        <v>1</v>
      </c>
      <c r="F43" s="35">
        <v>10</v>
      </c>
      <c r="G43" s="96">
        <f t="shared" si="0"/>
        <v>7.5</v>
      </c>
      <c r="H43" s="96">
        <f t="shared" si="1"/>
        <v>5.25</v>
      </c>
      <c r="I43" s="96">
        <f t="shared" si="2"/>
        <v>6.375</v>
      </c>
      <c r="J43" s="96">
        <v>6.5</v>
      </c>
      <c r="K43" s="96"/>
      <c r="L43" s="2" t="s">
        <v>74</v>
      </c>
      <c r="M43" s="2"/>
      <c r="N43" s="3"/>
      <c r="O43" s="3"/>
      <c r="Q43" s="39">
        <v>6.5</v>
      </c>
      <c r="V43" s="39">
        <v>8.5</v>
      </c>
      <c r="W43" s="44">
        <v>6</v>
      </c>
      <c r="AF43" s="63">
        <v>4.5</v>
      </c>
    </row>
    <row r="44" spans="1:35" x14ac:dyDescent="0.3">
      <c r="A44" s="2">
        <v>39</v>
      </c>
      <c r="B44" s="2" t="s">
        <v>405</v>
      </c>
      <c r="C44" s="3" t="s">
        <v>406</v>
      </c>
      <c r="D44" s="3" t="s">
        <v>407</v>
      </c>
      <c r="E44" s="35">
        <v>1</v>
      </c>
      <c r="F44" s="35">
        <v>10</v>
      </c>
      <c r="G44" s="96">
        <f t="shared" si="0"/>
        <v>4.25</v>
      </c>
      <c r="H44" s="96">
        <f t="shared" si="1"/>
        <v>4.25</v>
      </c>
      <c r="I44" s="96">
        <f t="shared" si="2"/>
        <v>4.25</v>
      </c>
      <c r="J44" s="96">
        <v>4</v>
      </c>
      <c r="K44" s="96"/>
      <c r="L44" s="2" t="s">
        <v>115</v>
      </c>
      <c r="M44" s="2"/>
      <c r="N44" s="3"/>
      <c r="O44" s="3"/>
      <c r="Q44" s="39">
        <v>3.5</v>
      </c>
      <c r="V44" s="39">
        <v>5</v>
      </c>
      <c r="W44" s="44">
        <v>2.5</v>
      </c>
      <c r="AF44" s="63">
        <v>6</v>
      </c>
    </row>
    <row r="45" spans="1:35" x14ac:dyDescent="0.3">
      <c r="A45" s="2">
        <v>40</v>
      </c>
      <c r="B45" s="2" t="s">
        <v>408</v>
      </c>
      <c r="C45" s="3" t="s">
        <v>409</v>
      </c>
      <c r="D45" s="3" t="s">
        <v>95</v>
      </c>
      <c r="E45" s="35">
        <v>2</v>
      </c>
      <c r="F45" s="35">
        <v>10</v>
      </c>
      <c r="G45" s="96">
        <f t="shared" si="0"/>
        <v>4</v>
      </c>
      <c r="H45" s="96">
        <f t="shared" si="1"/>
        <v>5</v>
      </c>
      <c r="I45" s="96">
        <f t="shared" si="2"/>
        <v>4.5</v>
      </c>
      <c r="J45" s="96">
        <v>4.5</v>
      </c>
      <c r="K45" s="96"/>
      <c r="L45" s="2" t="s">
        <v>195</v>
      </c>
      <c r="M45" s="2"/>
      <c r="N45" s="3"/>
      <c r="O45" s="3"/>
      <c r="Q45" s="39">
        <v>3</v>
      </c>
      <c r="V45" s="39">
        <v>5</v>
      </c>
      <c r="W45" s="44">
        <v>5</v>
      </c>
      <c r="AF45" s="63">
        <v>5</v>
      </c>
    </row>
    <row r="46" spans="1:35" x14ac:dyDescent="0.3">
      <c r="A46" s="2">
        <v>41</v>
      </c>
      <c r="B46" s="8" t="s">
        <v>410</v>
      </c>
      <c r="C46" s="3" t="s">
        <v>409</v>
      </c>
      <c r="D46" s="3" t="s">
        <v>95</v>
      </c>
      <c r="E46" s="35">
        <v>2</v>
      </c>
      <c r="F46" s="35">
        <v>10</v>
      </c>
      <c r="G46" s="96">
        <f t="shared" si="0"/>
        <v>6</v>
      </c>
      <c r="H46" s="96">
        <f t="shared" si="1"/>
        <v>4.25</v>
      </c>
      <c r="I46" s="96">
        <f t="shared" si="2"/>
        <v>5.125</v>
      </c>
      <c r="J46" s="96">
        <v>5</v>
      </c>
      <c r="K46" s="96"/>
      <c r="L46" s="2" t="s">
        <v>134</v>
      </c>
      <c r="M46" s="2"/>
      <c r="N46" s="3"/>
      <c r="O46" s="3"/>
      <c r="Q46" s="39">
        <v>8</v>
      </c>
      <c r="V46" s="39">
        <v>4</v>
      </c>
      <c r="W46" s="44">
        <v>5.5</v>
      </c>
      <c r="AF46" s="63">
        <v>3</v>
      </c>
    </row>
    <row r="47" spans="1:35" x14ac:dyDescent="0.3">
      <c r="A47" s="2">
        <v>42</v>
      </c>
      <c r="B47" s="2" t="s">
        <v>411</v>
      </c>
      <c r="C47" s="3" t="s">
        <v>94</v>
      </c>
      <c r="D47" s="3" t="s">
        <v>95</v>
      </c>
      <c r="E47" s="35">
        <v>1</v>
      </c>
      <c r="F47" s="35">
        <v>10</v>
      </c>
      <c r="G47" s="96">
        <f t="shared" si="0"/>
        <v>5.5</v>
      </c>
      <c r="H47" s="96">
        <f t="shared" si="1"/>
        <v>3.25</v>
      </c>
      <c r="I47" s="96">
        <f t="shared" si="2"/>
        <v>4.375</v>
      </c>
      <c r="J47" s="96">
        <v>4.5</v>
      </c>
      <c r="K47" s="96"/>
      <c r="L47" s="2" t="s">
        <v>43</v>
      </c>
      <c r="M47" s="2"/>
      <c r="N47" s="3"/>
      <c r="O47" s="3"/>
      <c r="Q47" s="39">
        <v>7</v>
      </c>
      <c r="V47" s="39">
        <v>4</v>
      </c>
      <c r="W47" s="44">
        <v>3.5</v>
      </c>
      <c r="AF47" s="63">
        <v>3</v>
      </c>
    </row>
    <row r="48" spans="1:35" x14ac:dyDescent="0.3">
      <c r="A48" s="2">
        <v>43</v>
      </c>
      <c r="B48" s="2" t="s">
        <v>412</v>
      </c>
      <c r="C48" s="3" t="s">
        <v>413</v>
      </c>
      <c r="D48" s="3" t="s">
        <v>95</v>
      </c>
      <c r="E48" s="35">
        <v>1</v>
      </c>
      <c r="F48" s="35">
        <v>10</v>
      </c>
      <c r="G48" s="96">
        <f t="shared" si="0"/>
        <v>6.25</v>
      </c>
      <c r="H48" s="96">
        <f t="shared" si="1"/>
        <v>5</v>
      </c>
      <c r="I48" s="96">
        <f t="shared" si="2"/>
        <v>5.625</v>
      </c>
      <c r="J48" s="96">
        <v>5.5</v>
      </c>
      <c r="K48" s="96"/>
      <c r="L48" s="2" t="s">
        <v>138</v>
      </c>
      <c r="M48" s="2"/>
      <c r="N48" s="3"/>
      <c r="O48" s="3"/>
      <c r="Q48" s="39">
        <v>7</v>
      </c>
      <c r="V48" s="39">
        <v>5.5</v>
      </c>
      <c r="W48" s="44">
        <v>2</v>
      </c>
      <c r="AF48" s="63">
        <v>8</v>
      </c>
    </row>
    <row r="49" spans="1:36" x14ac:dyDescent="0.3">
      <c r="A49" s="2">
        <v>44</v>
      </c>
      <c r="B49" s="8" t="s">
        <v>414</v>
      </c>
      <c r="C49" s="3" t="s">
        <v>415</v>
      </c>
      <c r="D49" s="3" t="s">
        <v>100</v>
      </c>
      <c r="E49" s="35">
        <v>2</v>
      </c>
      <c r="F49" s="35">
        <v>8</v>
      </c>
      <c r="G49" s="96">
        <f t="shared" si="0"/>
        <v>2</v>
      </c>
      <c r="H49" s="96">
        <f t="shared" si="1"/>
        <v>2</v>
      </c>
      <c r="I49" s="96">
        <f t="shared" si="2"/>
        <v>2</v>
      </c>
      <c r="J49" s="96">
        <v>2</v>
      </c>
      <c r="K49" s="96"/>
      <c r="L49" s="2" t="s">
        <v>22</v>
      </c>
      <c r="M49" s="2"/>
      <c r="N49" s="3"/>
      <c r="O49" s="3"/>
      <c r="Q49" s="39">
        <v>2</v>
      </c>
      <c r="R49" s="22" t="s">
        <v>172</v>
      </c>
      <c r="V49" s="39">
        <v>2</v>
      </c>
      <c r="W49" s="44">
        <v>2</v>
      </c>
      <c r="AF49" s="63">
        <v>2</v>
      </c>
    </row>
    <row r="50" spans="1:36" x14ac:dyDescent="0.3">
      <c r="A50" s="2">
        <v>45</v>
      </c>
      <c r="B50" s="2" t="s">
        <v>416</v>
      </c>
      <c r="C50" s="3" t="s">
        <v>388</v>
      </c>
      <c r="D50" s="3" t="s">
        <v>272</v>
      </c>
      <c r="E50" s="35">
        <v>2</v>
      </c>
      <c r="F50" s="35">
        <v>10</v>
      </c>
      <c r="G50" s="96">
        <f t="shared" si="0"/>
        <v>8</v>
      </c>
      <c r="H50" s="96">
        <f t="shared" si="1"/>
        <v>5.75</v>
      </c>
      <c r="I50" s="96">
        <f t="shared" si="2"/>
        <v>6.875</v>
      </c>
      <c r="J50" s="96">
        <v>7</v>
      </c>
      <c r="K50" s="96"/>
      <c r="L50" s="2" t="s">
        <v>54</v>
      </c>
      <c r="M50" s="2"/>
      <c r="N50" s="3"/>
      <c r="O50" s="3"/>
      <c r="Q50" s="39">
        <v>8</v>
      </c>
      <c r="V50" s="39">
        <v>8</v>
      </c>
      <c r="W50" s="44">
        <v>5.5</v>
      </c>
      <c r="AF50" s="63">
        <v>6</v>
      </c>
    </row>
    <row r="51" spans="1:36" s="22" customFormat="1" x14ac:dyDescent="0.3">
      <c r="A51" s="2">
        <v>46</v>
      </c>
      <c r="B51" s="2" t="s">
        <v>668</v>
      </c>
      <c r="C51" s="3" t="s">
        <v>388</v>
      </c>
      <c r="D51" s="3" t="s">
        <v>566</v>
      </c>
      <c r="E51" s="35">
        <v>2</v>
      </c>
      <c r="F51" s="66">
        <v>8</v>
      </c>
      <c r="G51" s="96">
        <f t="shared" si="0"/>
        <v>4.5</v>
      </c>
      <c r="H51" s="96">
        <f t="shared" si="1"/>
        <v>4.5</v>
      </c>
      <c r="I51" s="96">
        <f t="shared" si="2"/>
        <v>4.5</v>
      </c>
      <c r="J51" s="149">
        <v>4.5</v>
      </c>
      <c r="K51" s="149"/>
      <c r="L51" s="27" t="s">
        <v>351</v>
      </c>
      <c r="M51" s="2"/>
      <c r="N51" s="3"/>
      <c r="O51" s="3"/>
      <c r="Q51" s="39">
        <v>4</v>
      </c>
      <c r="S51" s="22" t="s">
        <v>766</v>
      </c>
      <c r="V51" s="39">
        <v>5</v>
      </c>
      <c r="W51" s="44">
        <v>6</v>
      </c>
      <c r="AF51" s="63">
        <v>3</v>
      </c>
    </row>
    <row r="52" spans="1:36" x14ac:dyDescent="0.3">
      <c r="A52" s="2">
        <v>47</v>
      </c>
      <c r="B52" s="2" t="s">
        <v>417</v>
      </c>
      <c r="C52" s="3" t="s">
        <v>148</v>
      </c>
      <c r="D52" s="3" t="s">
        <v>118</v>
      </c>
      <c r="E52" s="35">
        <v>2</v>
      </c>
      <c r="F52" s="35">
        <v>8</v>
      </c>
      <c r="G52" s="96">
        <f t="shared" si="0"/>
        <v>1.5</v>
      </c>
      <c r="H52" s="96">
        <f t="shared" si="1"/>
        <v>1</v>
      </c>
      <c r="I52" s="96">
        <f t="shared" si="2"/>
        <v>1.25</v>
      </c>
      <c r="J52" s="96">
        <v>1</v>
      </c>
      <c r="K52" s="96"/>
      <c r="L52" s="2" t="s">
        <v>378</v>
      </c>
      <c r="M52" s="2"/>
      <c r="N52" s="3"/>
      <c r="O52" s="3"/>
      <c r="Q52" s="39">
        <v>3</v>
      </c>
      <c r="V52" s="39">
        <v>0</v>
      </c>
      <c r="AF52" s="63">
        <v>2</v>
      </c>
    </row>
    <row r="53" spans="1:36" x14ac:dyDescent="0.3">
      <c r="A53" s="2">
        <v>48</v>
      </c>
      <c r="B53" s="2" t="s">
        <v>418</v>
      </c>
      <c r="C53" s="3" t="s">
        <v>419</v>
      </c>
      <c r="D53" s="3" t="s">
        <v>127</v>
      </c>
      <c r="E53" s="35">
        <v>1</v>
      </c>
      <c r="F53" s="35">
        <v>9</v>
      </c>
      <c r="G53" s="96">
        <f t="shared" si="0"/>
        <v>5.5</v>
      </c>
      <c r="H53" s="96">
        <f t="shared" si="1"/>
        <v>7.5</v>
      </c>
      <c r="I53" s="96">
        <f t="shared" si="2"/>
        <v>6.5</v>
      </c>
      <c r="J53" s="96">
        <v>6.5</v>
      </c>
      <c r="K53" s="96"/>
      <c r="L53" s="2" t="s">
        <v>54</v>
      </c>
      <c r="M53" s="2"/>
      <c r="N53" s="3"/>
      <c r="O53" s="3"/>
      <c r="Q53" s="39">
        <v>4</v>
      </c>
      <c r="S53" t="s">
        <v>173</v>
      </c>
      <c r="V53" s="39">
        <v>7</v>
      </c>
      <c r="W53" s="44">
        <v>6</v>
      </c>
      <c r="AF53" s="63">
        <v>9</v>
      </c>
    </row>
    <row r="54" spans="1:36" x14ac:dyDescent="0.3">
      <c r="A54" s="2">
        <v>49</v>
      </c>
      <c r="B54" s="2" t="s">
        <v>420</v>
      </c>
      <c r="C54" s="3" t="s">
        <v>302</v>
      </c>
      <c r="D54" s="3" t="s">
        <v>293</v>
      </c>
      <c r="E54" s="35">
        <v>1</v>
      </c>
      <c r="F54" s="35">
        <v>9</v>
      </c>
      <c r="G54" s="96">
        <f t="shared" si="0"/>
        <v>8.5</v>
      </c>
      <c r="H54" s="96">
        <f t="shared" si="1"/>
        <v>5</v>
      </c>
      <c r="I54" s="96">
        <f t="shared" si="2"/>
        <v>6.75</v>
      </c>
      <c r="J54" s="96">
        <v>6.5</v>
      </c>
      <c r="K54" s="96"/>
      <c r="L54" s="2" t="s">
        <v>54</v>
      </c>
      <c r="M54" s="2"/>
      <c r="N54" s="3"/>
      <c r="O54" s="3"/>
      <c r="Q54" s="39">
        <v>8</v>
      </c>
      <c r="S54" t="s">
        <v>767</v>
      </c>
      <c r="V54" s="39">
        <v>9</v>
      </c>
      <c r="W54" s="44">
        <v>4</v>
      </c>
      <c r="AF54" s="63">
        <v>6</v>
      </c>
    </row>
    <row r="55" spans="1:36" x14ac:dyDescent="0.3">
      <c r="A55" s="2">
        <v>50</v>
      </c>
      <c r="B55" s="2" t="s">
        <v>421</v>
      </c>
      <c r="C55" s="3" t="s">
        <v>422</v>
      </c>
      <c r="D55" s="3" t="s">
        <v>423</v>
      </c>
      <c r="E55" s="35">
        <v>2</v>
      </c>
      <c r="F55" s="35">
        <v>6</v>
      </c>
      <c r="G55" s="96">
        <f t="shared" si="0"/>
        <v>3.5</v>
      </c>
      <c r="H55" s="96">
        <f t="shared" si="1"/>
        <v>2</v>
      </c>
      <c r="I55" s="96">
        <f t="shared" si="2"/>
        <v>2.75</v>
      </c>
      <c r="J55" s="96">
        <v>2</v>
      </c>
      <c r="K55" s="96"/>
      <c r="L55" s="2" t="s">
        <v>34</v>
      </c>
      <c r="M55" s="2"/>
      <c r="N55" s="3"/>
      <c r="O55" s="3"/>
      <c r="Q55" s="39">
        <v>7</v>
      </c>
      <c r="S55" t="s">
        <v>766</v>
      </c>
      <c r="V55" s="39">
        <v>0</v>
      </c>
      <c r="W55" s="44">
        <v>2</v>
      </c>
      <c r="Y55" s="22" t="s">
        <v>172</v>
      </c>
      <c r="AF55" s="63">
        <v>2</v>
      </c>
    </row>
    <row r="56" spans="1:36" s="60" customFormat="1" x14ac:dyDescent="0.3">
      <c r="A56" s="52">
        <v>51</v>
      </c>
      <c r="B56" s="52" t="s">
        <v>424</v>
      </c>
      <c r="C56" s="53" t="s">
        <v>425</v>
      </c>
      <c r="D56" s="53" t="s">
        <v>426</v>
      </c>
      <c r="E56" s="54">
        <v>2</v>
      </c>
      <c r="F56" s="54">
        <v>0</v>
      </c>
      <c r="G56" s="96">
        <f t="shared" si="0"/>
        <v>0</v>
      </c>
      <c r="H56" s="96">
        <f t="shared" si="1"/>
        <v>0</v>
      </c>
      <c r="I56" s="96">
        <f t="shared" si="2"/>
        <v>0</v>
      </c>
      <c r="J56" s="96">
        <v>0</v>
      </c>
      <c r="K56" s="96"/>
      <c r="L56" s="52" t="s">
        <v>134</v>
      </c>
      <c r="M56" s="52"/>
      <c r="N56" s="53"/>
      <c r="O56" s="53"/>
      <c r="Q56" s="89">
        <v>0</v>
      </c>
      <c r="R56" s="60" t="s">
        <v>172</v>
      </c>
      <c r="S56" s="60" t="s">
        <v>766</v>
      </c>
      <c r="V56" s="89">
        <v>0</v>
      </c>
      <c r="W56" s="44">
        <v>0</v>
      </c>
      <c r="Y56" s="60" t="s">
        <v>172</v>
      </c>
      <c r="Z56" s="60" t="s">
        <v>172</v>
      </c>
      <c r="AB56" s="60" t="s">
        <v>172</v>
      </c>
      <c r="AF56" s="80">
        <v>0</v>
      </c>
    </row>
    <row r="57" spans="1:36" s="22" customFormat="1" x14ac:dyDescent="0.3">
      <c r="A57" s="2">
        <v>52</v>
      </c>
      <c r="B57" s="2" t="s">
        <v>666</v>
      </c>
      <c r="C57" s="3" t="s">
        <v>667</v>
      </c>
      <c r="D57" s="3" t="s">
        <v>141</v>
      </c>
      <c r="E57" s="35">
        <v>2</v>
      </c>
      <c r="F57" s="66">
        <v>10</v>
      </c>
      <c r="G57" s="96">
        <f t="shared" si="0"/>
        <v>6.25</v>
      </c>
      <c r="H57" s="96">
        <f t="shared" si="1"/>
        <v>5.25</v>
      </c>
      <c r="I57" s="96">
        <f t="shared" si="2"/>
        <v>5.75</v>
      </c>
      <c r="J57" s="149">
        <v>6</v>
      </c>
      <c r="K57" s="149"/>
      <c r="L57" s="27" t="s">
        <v>360</v>
      </c>
      <c r="M57" s="2"/>
      <c r="N57" s="3"/>
      <c r="O57" s="3"/>
      <c r="Q57" s="39">
        <v>4.5</v>
      </c>
      <c r="V57" s="39">
        <v>8</v>
      </c>
      <c r="W57" s="44">
        <v>5.5</v>
      </c>
      <c r="AF57" s="63">
        <v>5</v>
      </c>
    </row>
    <row r="58" spans="1:36" x14ac:dyDescent="0.3">
      <c r="A58" s="2">
        <v>53</v>
      </c>
      <c r="B58" s="8" t="s">
        <v>427</v>
      </c>
      <c r="C58" s="3" t="s">
        <v>428</v>
      </c>
      <c r="D58" s="3" t="s">
        <v>303</v>
      </c>
      <c r="E58" s="35">
        <v>2</v>
      </c>
      <c r="F58" s="35">
        <v>9</v>
      </c>
      <c r="G58" s="96">
        <f t="shared" si="0"/>
        <v>6.5</v>
      </c>
      <c r="H58" s="96">
        <f t="shared" si="1"/>
        <v>4.5</v>
      </c>
      <c r="I58" s="96">
        <f t="shared" si="2"/>
        <v>5.5</v>
      </c>
      <c r="J58" s="96">
        <v>5.5</v>
      </c>
      <c r="K58" s="96"/>
      <c r="L58" s="2" t="s">
        <v>195</v>
      </c>
      <c r="M58" s="2"/>
      <c r="N58" s="3"/>
      <c r="O58" s="3"/>
      <c r="P58" s="22" t="s">
        <v>173</v>
      </c>
      <c r="Q58" s="39">
        <v>8</v>
      </c>
      <c r="V58" s="39">
        <v>5</v>
      </c>
      <c r="W58" s="44">
        <v>2</v>
      </c>
      <c r="AF58" s="63">
        <v>7</v>
      </c>
    </row>
    <row r="59" spans="1:36" x14ac:dyDescent="0.3">
      <c r="A59" s="2">
        <v>54</v>
      </c>
      <c r="B59" s="8" t="s">
        <v>429</v>
      </c>
      <c r="C59" s="3" t="s">
        <v>430</v>
      </c>
      <c r="D59" s="3" t="s">
        <v>303</v>
      </c>
      <c r="E59" s="35">
        <v>1</v>
      </c>
      <c r="F59" s="35">
        <v>7</v>
      </c>
      <c r="G59" s="96">
        <f t="shared" si="0"/>
        <v>4</v>
      </c>
      <c r="H59" s="96">
        <f t="shared" si="1"/>
        <v>2.75</v>
      </c>
      <c r="I59" s="96">
        <f t="shared" si="2"/>
        <v>3.375</v>
      </c>
      <c r="J59" s="96">
        <v>3.5</v>
      </c>
      <c r="K59" s="96"/>
      <c r="L59" s="2" t="s">
        <v>384</v>
      </c>
      <c r="M59" s="2" t="s">
        <v>172</v>
      </c>
      <c r="N59" s="3"/>
      <c r="O59" s="3"/>
      <c r="Q59" s="39">
        <v>3</v>
      </c>
      <c r="R59" s="22" t="s">
        <v>672</v>
      </c>
      <c r="V59" s="39">
        <v>5</v>
      </c>
      <c r="W59" s="44">
        <v>3</v>
      </c>
      <c r="AF59" s="63">
        <v>2.5</v>
      </c>
    </row>
    <row r="60" spans="1:36" s="10" customFormat="1" x14ac:dyDescent="0.3">
      <c r="A60" s="8">
        <v>55</v>
      </c>
      <c r="B60" s="8" t="s">
        <v>431</v>
      </c>
      <c r="C60" s="9" t="s">
        <v>79</v>
      </c>
      <c r="D60" s="9" t="s">
        <v>143</v>
      </c>
      <c r="E60" s="36">
        <v>2</v>
      </c>
      <c r="F60" s="36">
        <v>10</v>
      </c>
      <c r="G60" s="97">
        <f t="shared" si="0"/>
        <v>10</v>
      </c>
      <c r="H60" s="96">
        <f t="shared" si="1"/>
        <v>10</v>
      </c>
      <c r="I60" s="97">
        <f t="shared" si="2"/>
        <v>10</v>
      </c>
      <c r="J60" s="97">
        <v>10</v>
      </c>
      <c r="K60" s="97"/>
      <c r="L60" s="8" t="s">
        <v>74</v>
      </c>
      <c r="M60" s="8"/>
      <c r="N60" s="9"/>
      <c r="O60" s="9"/>
      <c r="Q60" s="44">
        <v>10</v>
      </c>
      <c r="V60" s="44">
        <v>10</v>
      </c>
      <c r="W60" s="44">
        <v>10</v>
      </c>
      <c r="AF60" s="63">
        <v>10</v>
      </c>
      <c r="AJ60" s="10">
        <v>10</v>
      </c>
    </row>
    <row r="61" spans="1:36" s="60" customFormat="1" x14ac:dyDescent="0.3">
      <c r="A61" s="52">
        <v>56</v>
      </c>
      <c r="B61" s="52" t="s">
        <v>432</v>
      </c>
      <c r="C61" s="53" t="s">
        <v>433</v>
      </c>
      <c r="D61" s="53" t="s">
        <v>143</v>
      </c>
      <c r="E61" s="54">
        <v>2</v>
      </c>
      <c r="F61" s="54">
        <v>0</v>
      </c>
      <c r="G61" s="96">
        <f t="shared" si="0"/>
        <v>2.5</v>
      </c>
      <c r="H61" s="96">
        <f t="shared" si="1"/>
        <v>0</v>
      </c>
      <c r="I61" s="96">
        <f t="shared" si="2"/>
        <v>1.25</v>
      </c>
      <c r="J61" s="96">
        <v>1</v>
      </c>
      <c r="K61" s="96"/>
      <c r="L61" s="52" t="s">
        <v>22</v>
      </c>
      <c r="M61" s="52"/>
      <c r="N61" s="53"/>
      <c r="O61" s="53"/>
      <c r="P61" s="60" t="s">
        <v>672</v>
      </c>
      <c r="Q61" s="89">
        <v>2</v>
      </c>
      <c r="R61" s="60" t="s">
        <v>672</v>
      </c>
      <c r="V61" s="89">
        <v>3</v>
      </c>
      <c r="W61" s="44">
        <v>0</v>
      </c>
      <c r="Y61" s="60" t="s">
        <v>172</v>
      </c>
      <c r="Z61" s="60" t="s">
        <v>172</v>
      </c>
      <c r="AB61" s="60" t="s">
        <v>172</v>
      </c>
      <c r="AD61" s="60" t="s">
        <v>172</v>
      </c>
      <c r="AF61" s="80">
        <v>0</v>
      </c>
    </row>
    <row r="62" spans="1:36" x14ac:dyDescent="0.3">
      <c r="A62" s="2">
        <v>57</v>
      </c>
      <c r="B62" s="2" t="s">
        <v>434</v>
      </c>
      <c r="C62" s="3" t="s">
        <v>194</v>
      </c>
      <c r="D62" s="3" t="s">
        <v>149</v>
      </c>
      <c r="E62" s="35">
        <v>2</v>
      </c>
      <c r="F62" s="35">
        <v>8</v>
      </c>
      <c r="G62" s="96">
        <f t="shared" si="0"/>
        <v>2.25</v>
      </c>
      <c r="H62" s="96">
        <f t="shared" si="1"/>
        <v>2</v>
      </c>
      <c r="I62" s="96">
        <f t="shared" si="2"/>
        <v>2.125</v>
      </c>
      <c r="J62" s="96">
        <v>2</v>
      </c>
      <c r="K62" s="96"/>
      <c r="L62" s="2" t="s">
        <v>43</v>
      </c>
      <c r="M62" s="2"/>
      <c r="N62" s="3"/>
      <c r="O62" s="3"/>
      <c r="Q62" s="39">
        <v>2</v>
      </c>
      <c r="V62" s="39">
        <v>2.5</v>
      </c>
      <c r="W62" s="44">
        <v>2</v>
      </c>
      <c r="AF62" s="63">
        <v>2</v>
      </c>
    </row>
    <row r="63" spans="1:36" x14ac:dyDescent="0.3">
      <c r="A63" s="2">
        <v>58</v>
      </c>
      <c r="B63" s="8" t="s">
        <v>435</v>
      </c>
      <c r="C63" s="3" t="s">
        <v>136</v>
      </c>
      <c r="D63" s="3" t="s">
        <v>149</v>
      </c>
      <c r="E63" s="35">
        <v>2</v>
      </c>
      <c r="F63" s="35">
        <v>10</v>
      </c>
      <c r="G63" s="96">
        <f t="shared" si="0"/>
        <v>5.5</v>
      </c>
      <c r="H63" s="96">
        <f t="shared" si="1"/>
        <v>2.75</v>
      </c>
      <c r="I63" s="96">
        <f t="shared" si="2"/>
        <v>4.125</v>
      </c>
      <c r="J63" s="96">
        <v>4</v>
      </c>
      <c r="K63" s="96"/>
      <c r="L63" s="2" t="s">
        <v>34</v>
      </c>
      <c r="M63" s="2"/>
      <c r="N63" s="3"/>
      <c r="O63" s="3"/>
      <c r="Q63" s="39">
        <v>6.5</v>
      </c>
      <c r="V63" s="39">
        <v>4.5</v>
      </c>
      <c r="W63" s="44">
        <v>2</v>
      </c>
      <c r="AF63" s="63">
        <v>3.5</v>
      </c>
    </row>
    <row r="64" spans="1:36" x14ac:dyDescent="0.3">
      <c r="A64" s="2">
        <v>59</v>
      </c>
      <c r="B64" s="2" t="s">
        <v>436</v>
      </c>
      <c r="C64" s="3" t="s">
        <v>388</v>
      </c>
      <c r="D64" s="3" t="s">
        <v>437</v>
      </c>
      <c r="E64" s="35">
        <v>1</v>
      </c>
      <c r="F64" s="35">
        <v>10</v>
      </c>
      <c r="G64" s="96">
        <f t="shared" si="0"/>
        <v>6.75</v>
      </c>
      <c r="H64" s="96">
        <f t="shared" si="1"/>
        <v>3.75</v>
      </c>
      <c r="I64" s="96">
        <f t="shared" si="2"/>
        <v>5.25</v>
      </c>
      <c r="J64" s="96">
        <v>5</v>
      </c>
      <c r="K64" s="96"/>
      <c r="L64" s="2" t="s">
        <v>115</v>
      </c>
      <c r="M64" s="2"/>
      <c r="N64" s="3"/>
      <c r="O64" s="3"/>
      <c r="Q64" s="39">
        <v>8</v>
      </c>
      <c r="V64" s="39">
        <v>5.5</v>
      </c>
      <c r="W64" s="44">
        <v>2.5</v>
      </c>
      <c r="AF64" s="63">
        <v>5</v>
      </c>
    </row>
    <row r="65" spans="1:35" x14ac:dyDescent="0.3">
      <c r="A65" s="2">
        <v>60</v>
      </c>
      <c r="B65" s="8" t="s">
        <v>438</v>
      </c>
      <c r="C65" s="3" t="s">
        <v>439</v>
      </c>
      <c r="D65" s="3" t="s">
        <v>440</v>
      </c>
      <c r="E65" s="35">
        <v>1</v>
      </c>
      <c r="F65" s="35">
        <v>6</v>
      </c>
      <c r="G65" s="96">
        <f t="shared" si="0"/>
        <v>3</v>
      </c>
      <c r="H65" s="96">
        <f t="shared" si="1"/>
        <v>2</v>
      </c>
      <c r="I65" s="96">
        <f t="shared" si="2"/>
        <v>2.5</v>
      </c>
      <c r="J65" s="96">
        <v>2.5</v>
      </c>
      <c r="K65" s="96"/>
      <c r="L65" s="2" t="s">
        <v>195</v>
      </c>
      <c r="M65" s="2"/>
      <c r="N65" s="3"/>
      <c r="O65" s="3"/>
      <c r="Q65" s="39">
        <v>4</v>
      </c>
      <c r="S65" t="s">
        <v>766</v>
      </c>
      <c r="T65" s="22" t="s">
        <v>172</v>
      </c>
      <c r="V65" s="39">
        <v>2</v>
      </c>
      <c r="W65" s="44">
        <v>2</v>
      </c>
      <c r="AF65" s="63">
        <v>2</v>
      </c>
    </row>
    <row r="66" spans="1:35" x14ac:dyDescent="0.3">
      <c r="A66" s="2">
        <v>61</v>
      </c>
      <c r="B66" s="2" t="s">
        <v>441</v>
      </c>
      <c r="C66" s="3" t="s">
        <v>14</v>
      </c>
      <c r="D66" s="3" t="s">
        <v>442</v>
      </c>
      <c r="E66" s="35">
        <v>2</v>
      </c>
      <c r="F66" s="35">
        <v>10</v>
      </c>
      <c r="G66" s="96">
        <f t="shared" si="0"/>
        <v>7</v>
      </c>
      <c r="H66" s="96">
        <f t="shared" si="1"/>
        <v>1.5</v>
      </c>
      <c r="I66" s="96">
        <f t="shared" si="2"/>
        <v>4.25</v>
      </c>
      <c r="J66" s="96">
        <v>4</v>
      </c>
      <c r="K66" s="96"/>
      <c r="L66" s="2" t="s">
        <v>34</v>
      </c>
      <c r="M66" s="2"/>
      <c r="N66" s="3"/>
      <c r="O66" s="3"/>
      <c r="Q66" s="39">
        <v>8</v>
      </c>
      <c r="V66" s="39">
        <v>6</v>
      </c>
      <c r="AF66" s="63">
        <v>3</v>
      </c>
    </row>
    <row r="67" spans="1:35" x14ac:dyDescent="0.3">
      <c r="A67" s="2">
        <v>62</v>
      </c>
      <c r="B67" s="2" t="s">
        <v>443</v>
      </c>
      <c r="C67" s="3" t="s">
        <v>444</v>
      </c>
      <c r="D67" s="3" t="s">
        <v>445</v>
      </c>
      <c r="E67" s="35">
        <v>1</v>
      </c>
      <c r="F67" s="35">
        <v>10</v>
      </c>
      <c r="G67" s="96">
        <f t="shared" si="0"/>
        <v>5.75</v>
      </c>
      <c r="H67" s="96">
        <f t="shared" si="1"/>
        <v>6.25</v>
      </c>
      <c r="I67" s="96">
        <f t="shared" si="2"/>
        <v>6</v>
      </c>
      <c r="J67" s="96">
        <v>6</v>
      </c>
      <c r="K67" s="96"/>
      <c r="L67" s="2" t="s">
        <v>119</v>
      </c>
      <c r="M67" s="2"/>
      <c r="N67" s="3"/>
      <c r="O67" s="3"/>
      <c r="Q67" s="39">
        <v>6</v>
      </c>
      <c r="V67" s="39">
        <v>5.5</v>
      </c>
      <c r="W67" s="44">
        <v>7</v>
      </c>
      <c r="AF67" s="63">
        <v>5.5</v>
      </c>
    </row>
    <row r="68" spans="1:35" x14ac:dyDescent="0.3">
      <c r="A68" s="2">
        <v>63</v>
      </c>
      <c r="B68" s="2" t="s">
        <v>446</v>
      </c>
      <c r="C68" s="3" t="s">
        <v>388</v>
      </c>
      <c r="D68" s="3" t="s">
        <v>185</v>
      </c>
      <c r="E68" s="35">
        <v>1</v>
      </c>
      <c r="F68" s="35">
        <v>10</v>
      </c>
      <c r="G68" s="96">
        <f t="shared" si="0"/>
        <v>6</v>
      </c>
      <c r="H68" s="96">
        <f t="shared" si="1"/>
        <v>2.25</v>
      </c>
      <c r="I68" s="96">
        <f t="shared" si="2"/>
        <v>4.125</v>
      </c>
      <c r="J68" s="96">
        <v>4</v>
      </c>
      <c r="K68" s="96"/>
      <c r="L68" s="2" t="s">
        <v>74</v>
      </c>
      <c r="M68" s="2"/>
      <c r="N68" s="3"/>
      <c r="O68" s="3"/>
      <c r="Q68" s="39">
        <v>7</v>
      </c>
      <c r="V68" s="39">
        <v>5</v>
      </c>
      <c r="W68" s="44">
        <v>2.5</v>
      </c>
      <c r="AF68" s="63">
        <v>2</v>
      </c>
    </row>
    <row r="69" spans="1:35" s="10" customFormat="1" x14ac:dyDescent="0.3">
      <c r="A69" s="8">
        <v>64</v>
      </c>
      <c r="B69" s="8" t="s">
        <v>447</v>
      </c>
      <c r="C69" s="9" t="s">
        <v>335</v>
      </c>
      <c r="D69" s="9" t="s">
        <v>448</v>
      </c>
      <c r="E69" s="36">
        <v>1</v>
      </c>
      <c r="F69" s="36">
        <v>10</v>
      </c>
      <c r="G69" s="97">
        <f t="shared" si="0"/>
        <v>9.5</v>
      </c>
      <c r="H69" s="96">
        <f t="shared" si="1"/>
        <v>8.5</v>
      </c>
      <c r="I69" s="97">
        <f t="shared" si="2"/>
        <v>9</v>
      </c>
      <c r="J69" s="97">
        <v>9</v>
      </c>
      <c r="K69" s="97"/>
      <c r="L69" s="8" t="s">
        <v>119</v>
      </c>
      <c r="M69" s="8"/>
      <c r="N69" s="9"/>
      <c r="O69" s="9"/>
      <c r="Q69" s="44">
        <v>10</v>
      </c>
      <c r="V69" s="44">
        <v>9</v>
      </c>
      <c r="W69" s="44">
        <v>10</v>
      </c>
      <c r="AF69" s="63">
        <v>7</v>
      </c>
    </row>
    <row r="70" spans="1:35" x14ac:dyDescent="0.3">
      <c r="A70" s="2">
        <v>65</v>
      </c>
      <c r="B70" s="2" t="s">
        <v>449</v>
      </c>
      <c r="C70" s="3" t="s">
        <v>450</v>
      </c>
      <c r="D70" s="3" t="s">
        <v>158</v>
      </c>
      <c r="E70" s="35">
        <v>2</v>
      </c>
      <c r="F70" s="35">
        <v>8</v>
      </c>
      <c r="G70" s="96">
        <f t="shared" si="0"/>
        <v>7.25</v>
      </c>
      <c r="H70" s="96">
        <f t="shared" si="1"/>
        <v>6.5</v>
      </c>
      <c r="I70" s="96">
        <f t="shared" si="2"/>
        <v>6.875</v>
      </c>
      <c r="J70" s="96">
        <v>7</v>
      </c>
      <c r="K70" s="96"/>
      <c r="L70" s="2" t="s">
        <v>378</v>
      </c>
      <c r="M70" s="2" t="s">
        <v>172</v>
      </c>
      <c r="N70" s="3"/>
      <c r="O70" s="3"/>
      <c r="Q70" s="39">
        <v>8</v>
      </c>
      <c r="V70" s="39">
        <v>6.5</v>
      </c>
      <c r="W70" s="44">
        <v>6</v>
      </c>
      <c r="AF70" s="63">
        <v>7</v>
      </c>
    </row>
    <row r="71" spans="1:35" x14ac:dyDescent="0.3">
      <c r="A71" s="2">
        <v>66</v>
      </c>
      <c r="B71" s="8" t="s">
        <v>451</v>
      </c>
      <c r="C71" s="3" t="s">
        <v>452</v>
      </c>
      <c r="D71" s="3" t="s">
        <v>158</v>
      </c>
      <c r="E71" s="35">
        <v>2</v>
      </c>
      <c r="F71" s="35">
        <v>0</v>
      </c>
      <c r="G71" s="96">
        <f t="shared" ref="G71:G77" si="3">(Q71+V71)/2</f>
        <v>2.5</v>
      </c>
      <c r="H71" s="96">
        <f t="shared" ref="H71:H77" si="4">(W71+AF71)/2</f>
        <v>0</v>
      </c>
      <c r="I71" s="96">
        <f t="shared" ref="I71:I77" si="5">(G71+H71)/2</f>
        <v>1.25</v>
      </c>
      <c r="J71" s="96">
        <v>1</v>
      </c>
      <c r="K71" s="96"/>
      <c r="L71" s="2" t="s">
        <v>54</v>
      </c>
      <c r="M71" s="2"/>
      <c r="N71" s="3"/>
      <c r="O71" s="3"/>
      <c r="P71" s="22" t="s">
        <v>172</v>
      </c>
      <c r="Q71" s="39">
        <v>3</v>
      </c>
      <c r="S71" t="s">
        <v>766</v>
      </c>
      <c r="V71" s="39">
        <v>2</v>
      </c>
      <c r="Z71" s="22" t="s">
        <v>172</v>
      </c>
      <c r="AD71" s="22" t="s">
        <v>172</v>
      </c>
      <c r="AE71" s="22" t="s">
        <v>172</v>
      </c>
    </row>
    <row r="72" spans="1:35" x14ac:dyDescent="0.3">
      <c r="A72" s="2">
        <v>67</v>
      </c>
      <c r="B72" s="2" t="s">
        <v>453</v>
      </c>
      <c r="C72" s="3" t="s">
        <v>61</v>
      </c>
      <c r="D72" s="3" t="s">
        <v>454</v>
      </c>
      <c r="E72" s="35">
        <v>1</v>
      </c>
      <c r="F72" s="35">
        <v>10</v>
      </c>
      <c r="G72" s="96">
        <f t="shared" si="3"/>
        <v>6</v>
      </c>
      <c r="H72" s="96">
        <f t="shared" si="4"/>
        <v>5</v>
      </c>
      <c r="I72" s="96">
        <f t="shared" si="5"/>
        <v>5.5</v>
      </c>
      <c r="J72" s="96">
        <v>5.5</v>
      </c>
      <c r="K72" s="96"/>
      <c r="L72" s="2" t="s">
        <v>12</v>
      </c>
      <c r="M72" s="2"/>
      <c r="N72" s="3"/>
      <c r="O72" s="3"/>
      <c r="Q72" s="39">
        <v>7</v>
      </c>
      <c r="V72" s="39">
        <v>5</v>
      </c>
      <c r="W72" s="44">
        <v>5</v>
      </c>
      <c r="AF72" s="63">
        <v>5</v>
      </c>
    </row>
    <row r="73" spans="1:35" x14ac:dyDescent="0.3">
      <c r="A73" s="2">
        <v>68</v>
      </c>
      <c r="B73" s="8" t="s">
        <v>455</v>
      </c>
      <c r="C73" s="3" t="s">
        <v>79</v>
      </c>
      <c r="D73" s="3" t="s">
        <v>456</v>
      </c>
      <c r="E73" s="35">
        <v>2</v>
      </c>
      <c r="F73" s="35">
        <v>10</v>
      </c>
      <c r="G73" s="96">
        <f t="shared" si="3"/>
        <v>7</v>
      </c>
      <c r="H73" s="96">
        <f t="shared" si="4"/>
        <v>4.5</v>
      </c>
      <c r="I73" s="96">
        <f t="shared" si="5"/>
        <v>5.75</v>
      </c>
      <c r="J73" s="96">
        <v>6</v>
      </c>
      <c r="K73" s="96"/>
      <c r="L73" s="2" t="s">
        <v>134</v>
      </c>
      <c r="M73" s="2"/>
      <c r="N73" s="3"/>
      <c r="O73" s="3"/>
      <c r="Q73" s="39">
        <v>8</v>
      </c>
      <c r="V73" s="39">
        <v>6</v>
      </c>
      <c r="W73" s="44">
        <v>5</v>
      </c>
      <c r="AF73" s="63">
        <v>4</v>
      </c>
    </row>
    <row r="74" spans="1:35" s="79" customFormat="1" x14ac:dyDescent="0.3">
      <c r="A74" s="41">
        <v>69</v>
      </c>
      <c r="B74" s="41" t="s">
        <v>457</v>
      </c>
      <c r="C74" s="90" t="s">
        <v>458</v>
      </c>
      <c r="D74" s="90" t="s">
        <v>459</v>
      </c>
      <c r="E74" s="91">
        <v>1</v>
      </c>
      <c r="F74" s="91">
        <v>0</v>
      </c>
      <c r="G74" s="96">
        <f t="shared" si="3"/>
        <v>9</v>
      </c>
      <c r="H74" s="96">
        <f t="shared" si="4"/>
        <v>6.25</v>
      </c>
      <c r="I74" s="96">
        <f t="shared" si="5"/>
        <v>7.625</v>
      </c>
      <c r="J74" s="96">
        <v>7.5</v>
      </c>
      <c r="K74" s="96"/>
      <c r="L74" s="41" t="s">
        <v>460</v>
      </c>
      <c r="M74" s="41" t="s">
        <v>172</v>
      </c>
      <c r="N74" s="90" t="s">
        <v>172</v>
      </c>
      <c r="O74" s="90"/>
      <c r="Q74" s="92">
        <v>9</v>
      </c>
      <c r="S74" s="79" t="s">
        <v>766</v>
      </c>
      <c r="V74" s="92">
        <v>9</v>
      </c>
      <c r="W74" s="44">
        <v>7</v>
      </c>
      <c r="Z74" s="79" t="s">
        <v>172</v>
      </c>
      <c r="AB74" s="79" t="s">
        <v>172</v>
      </c>
      <c r="AF74" s="93">
        <v>5.5</v>
      </c>
    </row>
    <row r="75" spans="1:35" s="10" customFormat="1" x14ac:dyDescent="0.3">
      <c r="A75" s="8">
        <v>70</v>
      </c>
      <c r="B75" s="8" t="s">
        <v>461</v>
      </c>
      <c r="C75" s="9" t="s">
        <v>462</v>
      </c>
      <c r="D75" s="9" t="s">
        <v>463</v>
      </c>
      <c r="E75" s="36">
        <v>1</v>
      </c>
      <c r="F75" s="36">
        <v>10</v>
      </c>
      <c r="G75" s="97">
        <f t="shared" si="3"/>
        <v>9.5</v>
      </c>
      <c r="H75" s="96">
        <f t="shared" si="4"/>
        <v>10</v>
      </c>
      <c r="I75" s="97">
        <f t="shared" si="5"/>
        <v>9.75</v>
      </c>
      <c r="J75" s="97">
        <v>9.5</v>
      </c>
      <c r="K75" s="97"/>
      <c r="L75" s="8" t="s">
        <v>34</v>
      </c>
      <c r="M75" s="8"/>
      <c r="N75" s="9"/>
      <c r="O75" s="9"/>
      <c r="Q75" s="44">
        <v>10</v>
      </c>
      <c r="V75" s="44">
        <v>9</v>
      </c>
      <c r="W75" s="44">
        <v>10</v>
      </c>
      <c r="AF75" s="63">
        <v>10</v>
      </c>
    </row>
    <row r="76" spans="1:35" x14ac:dyDescent="0.3">
      <c r="A76" s="2">
        <v>71</v>
      </c>
      <c r="B76" s="2" t="s">
        <v>464</v>
      </c>
      <c r="C76" s="3" t="s">
        <v>288</v>
      </c>
      <c r="D76" s="3" t="s">
        <v>465</v>
      </c>
      <c r="E76" s="35">
        <v>1</v>
      </c>
      <c r="F76" s="35">
        <v>10</v>
      </c>
      <c r="G76" s="96">
        <f t="shared" si="3"/>
        <v>6</v>
      </c>
      <c r="H76" s="96">
        <f t="shared" si="4"/>
        <v>3.5</v>
      </c>
      <c r="I76" s="96">
        <f t="shared" si="5"/>
        <v>4.75</v>
      </c>
      <c r="J76" s="96">
        <v>5</v>
      </c>
      <c r="K76" s="96"/>
      <c r="L76" s="2" t="s">
        <v>74</v>
      </c>
      <c r="M76" s="11"/>
      <c r="N76" s="12"/>
      <c r="O76" s="12"/>
      <c r="Q76" s="39">
        <v>9</v>
      </c>
      <c r="V76" s="39">
        <v>3</v>
      </c>
      <c r="W76" s="44">
        <v>2.5</v>
      </c>
      <c r="AF76" s="63">
        <v>4.5</v>
      </c>
    </row>
    <row r="77" spans="1:35" x14ac:dyDescent="0.3">
      <c r="A77" s="2">
        <v>72</v>
      </c>
      <c r="B77" s="30" t="s">
        <v>466</v>
      </c>
      <c r="C77" s="31" t="s">
        <v>467</v>
      </c>
      <c r="D77" s="31" t="s">
        <v>468</v>
      </c>
      <c r="E77" s="37">
        <v>2</v>
      </c>
      <c r="F77" s="37">
        <v>6</v>
      </c>
      <c r="G77" s="96">
        <f t="shared" si="3"/>
        <v>5.5</v>
      </c>
      <c r="H77" s="96">
        <f t="shared" si="4"/>
        <v>5</v>
      </c>
      <c r="I77" s="96">
        <f t="shared" si="5"/>
        <v>5.25</v>
      </c>
      <c r="J77" s="169">
        <v>5</v>
      </c>
      <c r="K77" s="169"/>
      <c r="L77" s="32" t="s">
        <v>38</v>
      </c>
      <c r="M77" s="16" t="s">
        <v>172</v>
      </c>
      <c r="N77" s="16" t="s">
        <v>172</v>
      </c>
      <c r="O77" s="16"/>
      <c r="Q77" s="39">
        <v>3</v>
      </c>
      <c r="V77" s="39">
        <v>8</v>
      </c>
      <c r="W77" s="44">
        <v>5</v>
      </c>
      <c r="AF77" s="63">
        <v>5</v>
      </c>
    </row>
    <row r="78" spans="1:35" x14ac:dyDescent="0.3">
      <c r="A78" s="28"/>
      <c r="B78" s="23"/>
      <c r="C78" s="29"/>
      <c r="D78" s="29"/>
      <c r="E78" s="38"/>
      <c r="F78" s="38"/>
      <c r="G78" s="38"/>
      <c r="H78" s="38"/>
      <c r="I78" s="38"/>
      <c r="J78" s="38"/>
      <c r="K78" s="38"/>
      <c r="L78" s="13"/>
      <c r="M78" s="13"/>
      <c r="N78" s="13"/>
      <c r="O78" s="13"/>
      <c r="AI78" s="21"/>
    </row>
    <row r="79" spans="1:35" x14ac:dyDescent="0.3">
      <c r="A79" s="28"/>
      <c r="B79" s="23"/>
      <c r="C79" s="29"/>
      <c r="D79" s="29"/>
      <c r="E79" s="38"/>
      <c r="F79" s="38"/>
      <c r="G79" s="38"/>
      <c r="H79" s="38"/>
      <c r="I79" s="38"/>
      <c r="J79" s="38"/>
      <c r="K79" s="38"/>
      <c r="L79" s="13"/>
      <c r="M79" s="13"/>
      <c r="N79" s="13"/>
      <c r="O79" s="13"/>
    </row>
    <row r="80" spans="1:35" x14ac:dyDescent="0.3">
      <c r="I80" s="39">
        <f>COUNTIF(I6:I72,"&gt;=4")</f>
        <v>41</v>
      </c>
      <c r="L80" s="83" t="s">
        <v>774</v>
      </c>
      <c r="Q80" s="39">
        <f>COUNTIF(Q6:Q72,"&gt;=4")</f>
        <v>49</v>
      </c>
      <c r="V80" s="39">
        <f>COUNTIF(V6:V72,"&gt;=4")</f>
        <v>43</v>
      </c>
    </row>
    <row r="82" spans="12:22" x14ac:dyDescent="0.3">
      <c r="L82" s="83" t="s">
        <v>775</v>
      </c>
      <c r="Q82" s="39">
        <f>COUNTIF(Q6:Q72,"&gt;=7")</f>
        <v>27</v>
      </c>
      <c r="V82" s="39">
        <f>COUNTIF(V6:V72,"&gt;=7")</f>
        <v>15</v>
      </c>
    </row>
    <row r="84" spans="12:22" x14ac:dyDescent="0.3">
      <c r="L84" s="83" t="s">
        <v>776</v>
      </c>
      <c r="Q84" s="39">
        <f>COUNTIF(Q6:Q72,"&gt;=9")</f>
        <v>5</v>
      </c>
      <c r="V84" s="39">
        <f>COUNTIF(V6:V72,"&gt;=9")</f>
        <v>6</v>
      </c>
    </row>
  </sheetData>
  <mergeCells count="4">
    <mergeCell ref="A2:N2"/>
    <mergeCell ref="A3:B3"/>
    <mergeCell ref="C3:D3"/>
    <mergeCell ref="AI5:AK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H84"/>
  <sheetViews>
    <sheetView topLeftCell="A3" zoomScale="90" zoomScaleNormal="90" workbookViewId="0">
      <selection activeCell="H6" sqref="H6"/>
    </sheetView>
  </sheetViews>
  <sheetFormatPr defaultRowHeight="18" x14ac:dyDescent="0.35"/>
  <cols>
    <col min="1" max="1" width="6.33203125" customWidth="1"/>
    <col min="2" max="2" width="14.33203125" customWidth="1"/>
    <col min="3" max="3" width="16.33203125" customWidth="1"/>
    <col min="4" max="4" width="11.109375" customWidth="1"/>
    <col min="5" max="5" width="7.33203125" style="119" customWidth="1"/>
    <col min="6" max="10" width="7.33203125" style="103" customWidth="1"/>
    <col min="11" max="11" width="6.77734375" style="111" customWidth="1"/>
    <col min="12" max="12" width="17.33203125" customWidth="1"/>
    <col min="13" max="15" width="3.77734375" customWidth="1"/>
    <col min="16" max="16" width="3.77734375" style="22" customWidth="1"/>
    <col min="17" max="17" width="7" style="39" customWidth="1"/>
    <col min="18" max="18" width="6.6640625" style="44" customWidth="1"/>
    <col min="19" max="21" width="3.44140625" style="22" customWidth="1"/>
    <col min="22" max="22" width="3.44140625" customWidth="1"/>
    <col min="23" max="23" width="7.33203125" style="22" customWidth="1"/>
    <col min="24" max="28" width="4.6640625" style="22" customWidth="1"/>
    <col min="29" max="30" width="7.33203125" style="22" customWidth="1"/>
    <col min="31" max="31" width="5.33203125" customWidth="1"/>
    <col min="32" max="34" width="4.33203125" customWidth="1"/>
  </cols>
  <sheetData>
    <row r="2" spans="1:34" ht="31.2" x14ac:dyDescent="0.6">
      <c r="A2" s="98" t="s">
        <v>654</v>
      </c>
      <c r="B2" s="98"/>
      <c r="C2" s="98"/>
      <c r="D2" s="98"/>
      <c r="E2" s="112"/>
      <c r="F2" s="99"/>
      <c r="G2" s="99"/>
      <c r="H2" s="99"/>
      <c r="I2" s="99"/>
      <c r="J2" s="99"/>
      <c r="K2" s="98"/>
      <c r="L2" s="98"/>
      <c r="M2" s="98"/>
      <c r="N2" s="98"/>
      <c r="S2" s="22" t="s">
        <v>769</v>
      </c>
    </row>
    <row r="3" spans="1:34" ht="22.5" customHeight="1" x14ac:dyDescent="0.45">
      <c r="A3" s="161" t="s">
        <v>658</v>
      </c>
      <c r="B3" s="162"/>
      <c r="C3" s="164" t="s">
        <v>659</v>
      </c>
      <c r="D3" s="164"/>
      <c r="E3" s="113"/>
      <c r="F3" s="100"/>
      <c r="G3" s="100"/>
      <c r="H3" s="100"/>
      <c r="I3" s="100"/>
      <c r="J3" s="100"/>
      <c r="K3" s="104"/>
    </row>
    <row r="5" spans="1:34" ht="52.2" x14ac:dyDescent="0.3">
      <c r="A5" s="1" t="s">
        <v>0</v>
      </c>
      <c r="B5" s="1" t="s">
        <v>1</v>
      </c>
      <c r="C5" s="1" t="s">
        <v>2</v>
      </c>
      <c r="D5" s="1" t="s">
        <v>3</v>
      </c>
      <c r="E5" s="171" t="s">
        <v>786</v>
      </c>
      <c r="F5" s="172" t="s">
        <v>787</v>
      </c>
      <c r="G5" s="172" t="s">
        <v>788</v>
      </c>
      <c r="H5" s="172" t="s">
        <v>802</v>
      </c>
      <c r="I5" s="172" t="s">
        <v>800</v>
      </c>
      <c r="J5" s="172" t="s">
        <v>798</v>
      </c>
      <c r="K5" s="105" t="s">
        <v>725</v>
      </c>
      <c r="L5" s="1" t="s">
        <v>4</v>
      </c>
      <c r="M5" s="1" t="s">
        <v>662</v>
      </c>
      <c r="N5" s="1" t="s">
        <v>663</v>
      </c>
      <c r="O5" s="1" t="s">
        <v>664</v>
      </c>
      <c r="P5" s="49" t="s">
        <v>753</v>
      </c>
      <c r="Q5" s="61" t="s">
        <v>763</v>
      </c>
      <c r="R5" s="61" t="s">
        <v>790</v>
      </c>
      <c r="S5" s="49" t="s">
        <v>755</v>
      </c>
      <c r="T5" s="49" t="s">
        <v>756</v>
      </c>
      <c r="U5" s="49" t="s">
        <v>757</v>
      </c>
      <c r="V5" s="49" t="s">
        <v>758</v>
      </c>
      <c r="W5" s="61" t="s">
        <v>777</v>
      </c>
      <c r="X5" s="49" t="s">
        <v>759</v>
      </c>
      <c r="Y5" s="49" t="s">
        <v>760</v>
      </c>
      <c r="Z5" s="49"/>
      <c r="AA5" s="49" t="s">
        <v>761</v>
      </c>
      <c r="AB5" s="49" t="s">
        <v>762</v>
      </c>
      <c r="AC5" s="61" t="s">
        <v>784</v>
      </c>
      <c r="AD5" s="49" t="s">
        <v>771</v>
      </c>
      <c r="AE5" s="49" t="s">
        <v>772</v>
      </c>
      <c r="AF5" s="156" t="s">
        <v>671</v>
      </c>
      <c r="AG5" s="156"/>
      <c r="AH5" s="156"/>
    </row>
    <row r="6" spans="1:34" x14ac:dyDescent="0.35">
      <c r="A6" s="2">
        <v>1</v>
      </c>
      <c r="B6" s="2" t="s">
        <v>469</v>
      </c>
      <c r="C6" s="3" t="s">
        <v>10</v>
      </c>
      <c r="D6" s="3" t="s">
        <v>7</v>
      </c>
      <c r="E6" s="114">
        <v>9</v>
      </c>
      <c r="F6" s="101">
        <f>(Q6+W6)/2</f>
        <v>5</v>
      </c>
      <c r="G6" s="101">
        <f>(R6+AC6)/2</f>
        <v>3.25</v>
      </c>
      <c r="H6" s="101">
        <f>(F6+G6)/2</f>
        <v>4.125</v>
      </c>
      <c r="I6" s="101">
        <v>4</v>
      </c>
      <c r="J6" s="101"/>
      <c r="K6" s="106">
        <v>2</v>
      </c>
      <c r="L6" s="2" t="s">
        <v>351</v>
      </c>
      <c r="M6" s="2"/>
      <c r="N6" s="3"/>
      <c r="O6" s="3"/>
      <c r="P6" s="51"/>
      <c r="Q6" s="66">
        <v>3</v>
      </c>
      <c r="R6" s="69">
        <v>2.5</v>
      </c>
      <c r="S6" s="51"/>
      <c r="T6" s="51"/>
      <c r="U6" s="51"/>
      <c r="W6" s="63">
        <v>7</v>
      </c>
      <c r="X6" s="63"/>
      <c r="Y6" s="63"/>
      <c r="Z6" s="63"/>
      <c r="AA6" s="63"/>
      <c r="AB6" s="63"/>
      <c r="AC6" s="63">
        <v>4</v>
      </c>
      <c r="AD6" s="63"/>
    </row>
    <row r="7" spans="1:34" x14ac:dyDescent="0.35">
      <c r="A7" s="2">
        <v>2</v>
      </c>
      <c r="B7" s="2" t="s">
        <v>470</v>
      </c>
      <c r="C7" s="3" t="s">
        <v>471</v>
      </c>
      <c r="D7" s="3" t="s">
        <v>7</v>
      </c>
      <c r="E7" s="114">
        <v>10</v>
      </c>
      <c r="F7" s="101">
        <f t="shared" ref="F7:F70" si="0">(Q7+W7)/2</f>
        <v>2</v>
      </c>
      <c r="G7" s="101">
        <f t="shared" ref="G7:G70" si="1">(R7+AC7)/2</f>
        <v>1</v>
      </c>
      <c r="H7" s="101">
        <f t="shared" ref="H7:H70" si="2">(F7+G7)/2</f>
        <v>1.5</v>
      </c>
      <c r="I7" s="101">
        <v>1.5</v>
      </c>
      <c r="J7" s="101"/>
      <c r="K7" s="106">
        <v>2</v>
      </c>
      <c r="L7" s="2" t="s">
        <v>43</v>
      </c>
      <c r="M7" s="2"/>
      <c r="N7" s="3"/>
      <c r="O7" s="3"/>
      <c r="P7" s="51"/>
      <c r="Q7" s="66">
        <v>2</v>
      </c>
      <c r="R7" s="69"/>
      <c r="S7" s="51"/>
      <c r="T7" s="51"/>
      <c r="U7" s="51"/>
      <c r="W7" s="63">
        <v>2</v>
      </c>
      <c r="X7" s="63"/>
      <c r="Y7" s="63"/>
      <c r="Z7" s="63"/>
      <c r="AA7" s="63"/>
      <c r="AB7" s="63"/>
      <c r="AC7" s="63">
        <v>2</v>
      </c>
      <c r="AD7" s="63"/>
    </row>
    <row r="8" spans="1:34" s="10" customFormat="1" x14ac:dyDescent="0.35">
      <c r="A8" s="8">
        <v>3</v>
      </c>
      <c r="B8" s="8" t="s">
        <v>472</v>
      </c>
      <c r="C8" s="9" t="s">
        <v>388</v>
      </c>
      <c r="D8" s="9" t="s">
        <v>11</v>
      </c>
      <c r="E8" s="116">
        <v>10</v>
      </c>
      <c r="F8" s="120">
        <f t="shared" si="0"/>
        <v>9</v>
      </c>
      <c r="G8" s="101">
        <f t="shared" si="1"/>
        <v>9</v>
      </c>
      <c r="H8" s="120">
        <f t="shared" si="2"/>
        <v>9</v>
      </c>
      <c r="I8" s="120">
        <v>9</v>
      </c>
      <c r="J8" s="120"/>
      <c r="K8" s="108">
        <v>1</v>
      </c>
      <c r="L8" s="8" t="s">
        <v>38</v>
      </c>
      <c r="M8" s="8"/>
      <c r="N8" s="9"/>
      <c r="O8" s="9"/>
      <c r="P8" s="68"/>
      <c r="Q8" s="69">
        <v>9</v>
      </c>
      <c r="R8" s="69">
        <v>10</v>
      </c>
      <c r="S8" s="68"/>
      <c r="T8" s="68"/>
      <c r="U8" s="68"/>
      <c r="W8" s="64">
        <v>9</v>
      </c>
      <c r="X8" s="64"/>
      <c r="Y8" s="64"/>
      <c r="Z8" s="64"/>
      <c r="AA8" s="64"/>
      <c r="AB8" s="64"/>
      <c r="AC8" s="64">
        <v>8</v>
      </c>
      <c r="AD8" s="64"/>
    </row>
    <row r="9" spans="1:34" s="10" customFormat="1" x14ac:dyDescent="0.35">
      <c r="A9" s="8">
        <v>4</v>
      </c>
      <c r="B9" s="8" t="s">
        <v>473</v>
      </c>
      <c r="C9" s="9" t="s">
        <v>17</v>
      </c>
      <c r="D9" s="9" t="s">
        <v>474</v>
      </c>
      <c r="E9" s="116">
        <v>10</v>
      </c>
      <c r="F9" s="120">
        <f t="shared" si="0"/>
        <v>9</v>
      </c>
      <c r="G9" s="101">
        <f t="shared" si="1"/>
        <v>10</v>
      </c>
      <c r="H9" s="120">
        <f>(F9+G9)/2</f>
        <v>9.5</v>
      </c>
      <c r="I9" s="120">
        <v>9.5</v>
      </c>
      <c r="J9" s="120"/>
      <c r="K9" s="108">
        <v>2</v>
      </c>
      <c r="L9" s="8" t="s">
        <v>134</v>
      </c>
      <c r="M9" s="8"/>
      <c r="N9" s="9"/>
      <c r="O9" s="9"/>
      <c r="P9" s="68"/>
      <c r="Q9" s="69">
        <v>8</v>
      </c>
      <c r="R9" s="69">
        <v>10</v>
      </c>
      <c r="S9" s="68"/>
      <c r="T9" s="68"/>
      <c r="U9" s="68"/>
      <c r="W9" s="64">
        <v>10</v>
      </c>
      <c r="X9" s="64"/>
      <c r="Y9" s="64"/>
      <c r="Z9" s="64"/>
      <c r="AA9" s="64"/>
      <c r="AB9" s="64"/>
      <c r="AC9" s="64">
        <v>10</v>
      </c>
      <c r="AD9" s="64"/>
    </row>
    <row r="10" spans="1:34" x14ac:dyDescent="0.35">
      <c r="A10" s="2">
        <v>5</v>
      </c>
      <c r="B10" s="2" t="s">
        <v>475</v>
      </c>
      <c r="C10" s="3" t="s">
        <v>110</v>
      </c>
      <c r="D10" s="3" t="s">
        <v>15</v>
      </c>
      <c r="E10" s="114">
        <v>7</v>
      </c>
      <c r="F10" s="101">
        <f t="shared" si="0"/>
        <v>2.75</v>
      </c>
      <c r="G10" s="101">
        <f t="shared" si="1"/>
        <v>2</v>
      </c>
      <c r="H10" s="101">
        <f t="shared" si="2"/>
        <v>2.375</v>
      </c>
      <c r="I10" s="101">
        <v>2</v>
      </c>
      <c r="J10" s="101"/>
      <c r="K10" s="106">
        <v>2</v>
      </c>
      <c r="L10" s="2" t="s">
        <v>74</v>
      </c>
      <c r="M10" s="2"/>
      <c r="N10" s="3" t="s">
        <v>173</v>
      </c>
      <c r="O10" s="3"/>
      <c r="P10" s="51"/>
      <c r="Q10" s="66">
        <v>3.5</v>
      </c>
      <c r="R10" s="69">
        <v>2</v>
      </c>
      <c r="S10" s="51"/>
      <c r="T10" s="51"/>
      <c r="U10" s="51"/>
      <c r="W10" s="63">
        <v>2</v>
      </c>
      <c r="X10" s="63"/>
      <c r="Y10" s="63"/>
      <c r="Z10" s="63"/>
      <c r="AA10" s="63"/>
      <c r="AB10" s="63"/>
      <c r="AC10" s="63">
        <v>2</v>
      </c>
      <c r="AD10" s="63"/>
    </row>
    <row r="11" spans="1:34" x14ac:dyDescent="0.35">
      <c r="A11" s="2">
        <v>6</v>
      </c>
      <c r="B11" s="8" t="s">
        <v>476</v>
      </c>
      <c r="C11" s="3" t="s">
        <v>477</v>
      </c>
      <c r="D11" s="3" t="s">
        <v>478</v>
      </c>
      <c r="E11" s="114">
        <v>7</v>
      </c>
      <c r="F11" s="101">
        <f t="shared" si="0"/>
        <v>7</v>
      </c>
      <c r="G11" s="101">
        <f t="shared" si="1"/>
        <v>5</v>
      </c>
      <c r="H11" s="101">
        <f t="shared" si="2"/>
        <v>6</v>
      </c>
      <c r="I11" s="101">
        <v>6</v>
      </c>
      <c r="J11" s="101"/>
      <c r="K11" s="106">
        <v>2</v>
      </c>
      <c r="L11" s="2" t="s">
        <v>34</v>
      </c>
      <c r="M11" s="2"/>
      <c r="N11" s="3" t="s">
        <v>173</v>
      </c>
      <c r="O11" s="3"/>
      <c r="P11" s="51"/>
      <c r="Q11" s="66">
        <v>9</v>
      </c>
      <c r="R11" s="69">
        <v>3</v>
      </c>
      <c r="S11" s="51"/>
      <c r="T11" s="51"/>
      <c r="U11" s="51"/>
      <c r="W11" s="63">
        <v>5</v>
      </c>
      <c r="X11" s="63"/>
      <c r="Y11" s="63"/>
      <c r="Z11" s="63"/>
      <c r="AA11" s="63" t="s">
        <v>172</v>
      </c>
      <c r="AB11" s="63"/>
      <c r="AC11" s="63">
        <v>7</v>
      </c>
      <c r="AD11" s="63"/>
    </row>
    <row r="12" spans="1:34" x14ac:dyDescent="0.35">
      <c r="A12" s="2">
        <v>7</v>
      </c>
      <c r="B12" s="2" t="s">
        <v>479</v>
      </c>
      <c r="C12" s="3" t="s">
        <v>302</v>
      </c>
      <c r="D12" s="3" t="s">
        <v>480</v>
      </c>
      <c r="E12" s="114">
        <v>6</v>
      </c>
      <c r="F12" s="101">
        <f t="shared" si="0"/>
        <v>3</v>
      </c>
      <c r="G12" s="101">
        <f t="shared" si="1"/>
        <v>6.5</v>
      </c>
      <c r="H12" s="101">
        <f t="shared" si="2"/>
        <v>4.75</v>
      </c>
      <c r="I12" s="101">
        <v>5</v>
      </c>
      <c r="J12" s="101"/>
      <c r="K12" s="106">
        <v>2</v>
      </c>
      <c r="L12" s="2" t="s">
        <v>115</v>
      </c>
      <c r="M12" s="2" t="s">
        <v>172</v>
      </c>
      <c r="N12" s="3"/>
      <c r="O12" s="3"/>
      <c r="P12" s="51"/>
      <c r="Q12" s="66">
        <v>2</v>
      </c>
      <c r="R12" s="69">
        <v>6</v>
      </c>
      <c r="S12" s="51"/>
      <c r="T12" s="51"/>
      <c r="U12" s="51"/>
      <c r="W12" s="63">
        <v>4</v>
      </c>
      <c r="X12" s="63" t="s">
        <v>172</v>
      </c>
      <c r="Y12" s="63"/>
      <c r="Z12" s="63"/>
      <c r="AA12" s="63"/>
      <c r="AB12" s="63"/>
      <c r="AC12" s="63">
        <v>7</v>
      </c>
      <c r="AD12" s="63"/>
    </row>
    <row r="13" spans="1:34" x14ac:dyDescent="0.35">
      <c r="A13" s="2">
        <v>8</v>
      </c>
      <c r="B13" s="2" t="s">
        <v>481</v>
      </c>
      <c r="C13" s="3" t="s">
        <v>79</v>
      </c>
      <c r="D13" s="3" t="s">
        <v>25</v>
      </c>
      <c r="E13" s="114">
        <v>10</v>
      </c>
      <c r="F13" s="101">
        <f t="shared" si="0"/>
        <v>5.5</v>
      </c>
      <c r="G13" s="101">
        <f t="shared" si="1"/>
        <v>5.5</v>
      </c>
      <c r="H13" s="101">
        <f t="shared" si="2"/>
        <v>5.5</v>
      </c>
      <c r="I13" s="101">
        <v>5.5</v>
      </c>
      <c r="J13" s="101"/>
      <c r="K13" s="106">
        <v>1</v>
      </c>
      <c r="L13" s="2" t="s">
        <v>74</v>
      </c>
      <c r="M13" s="2"/>
      <c r="N13" s="3"/>
      <c r="O13" s="3"/>
      <c r="P13" s="51"/>
      <c r="Q13" s="66">
        <v>7</v>
      </c>
      <c r="R13" s="69">
        <v>4</v>
      </c>
      <c r="S13" s="51"/>
      <c r="T13" s="51"/>
      <c r="U13" s="51"/>
      <c r="W13" s="63">
        <v>4</v>
      </c>
      <c r="X13" s="63"/>
      <c r="Y13" s="63"/>
      <c r="Z13" s="63"/>
      <c r="AA13" s="63"/>
      <c r="AB13" s="63"/>
      <c r="AC13" s="63">
        <v>7</v>
      </c>
      <c r="AD13" s="63"/>
    </row>
    <row r="14" spans="1:34" s="10" customFormat="1" x14ac:dyDescent="0.35">
      <c r="A14" s="8">
        <v>9</v>
      </c>
      <c r="B14" s="8" t="s">
        <v>482</v>
      </c>
      <c r="C14" s="9" t="s">
        <v>232</v>
      </c>
      <c r="D14" s="9" t="s">
        <v>25</v>
      </c>
      <c r="E14" s="116">
        <v>8</v>
      </c>
      <c r="F14" s="120">
        <f t="shared" si="0"/>
        <v>9.5</v>
      </c>
      <c r="G14" s="101">
        <f t="shared" si="1"/>
        <v>10</v>
      </c>
      <c r="H14" s="120">
        <f t="shared" si="2"/>
        <v>9.75</v>
      </c>
      <c r="I14" s="120">
        <v>10</v>
      </c>
      <c r="J14" s="120"/>
      <c r="K14" s="108">
        <v>1</v>
      </c>
      <c r="L14" s="8" t="s">
        <v>115</v>
      </c>
      <c r="M14" s="8"/>
      <c r="N14" s="9"/>
      <c r="O14" s="9"/>
      <c r="P14" s="68"/>
      <c r="Q14" s="69">
        <v>9</v>
      </c>
      <c r="R14" s="69">
        <v>10</v>
      </c>
      <c r="S14" s="68"/>
      <c r="T14" s="68" t="s">
        <v>172</v>
      </c>
      <c r="U14" s="68"/>
      <c r="W14" s="64">
        <v>10</v>
      </c>
      <c r="X14" s="64"/>
      <c r="Y14" s="64"/>
      <c r="Z14" s="64"/>
      <c r="AA14" s="64"/>
      <c r="AB14" s="64"/>
      <c r="AC14" s="64">
        <v>10</v>
      </c>
      <c r="AD14" s="64"/>
    </row>
    <row r="15" spans="1:34" x14ac:dyDescent="0.35">
      <c r="A15" s="2">
        <v>10</v>
      </c>
      <c r="B15" s="2" t="s">
        <v>483</v>
      </c>
      <c r="C15" s="3" t="s">
        <v>484</v>
      </c>
      <c r="D15" s="3" t="s">
        <v>25</v>
      </c>
      <c r="E15" s="114">
        <v>8</v>
      </c>
      <c r="F15" s="101">
        <f t="shared" si="0"/>
        <v>6.5</v>
      </c>
      <c r="G15" s="101">
        <f t="shared" si="1"/>
        <v>6</v>
      </c>
      <c r="H15" s="101">
        <f t="shared" si="2"/>
        <v>6.25</v>
      </c>
      <c r="I15" s="101">
        <v>6.5</v>
      </c>
      <c r="J15" s="101"/>
      <c r="K15" s="106">
        <v>2</v>
      </c>
      <c r="L15" s="2" t="s">
        <v>38</v>
      </c>
      <c r="M15" s="2"/>
      <c r="N15" s="3"/>
      <c r="O15" s="3"/>
      <c r="P15" s="51"/>
      <c r="Q15" s="66">
        <v>6</v>
      </c>
      <c r="R15" s="69">
        <v>5</v>
      </c>
      <c r="S15" s="51"/>
      <c r="T15" s="51"/>
      <c r="U15" s="51"/>
      <c r="W15" s="63">
        <v>7</v>
      </c>
      <c r="X15" s="63" t="s">
        <v>172</v>
      </c>
      <c r="Y15" s="63"/>
      <c r="Z15" s="63"/>
      <c r="AA15" s="63"/>
      <c r="AB15" s="63"/>
      <c r="AC15" s="63">
        <v>7</v>
      </c>
      <c r="AD15" s="63"/>
    </row>
    <row r="16" spans="1:34" x14ac:dyDescent="0.35">
      <c r="A16" s="2">
        <v>11</v>
      </c>
      <c r="B16" s="8" t="s">
        <v>485</v>
      </c>
      <c r="C16" s="3" t="s">
        <v>486</v>
      </c>
      <c r="D16" s="3" t="s">
        <v>33</v>
      </c>
      <c r="E16" s="114">
        <v>10</v>
      </c>
      <c r="F16" s="101">
        <f t="shared" si="0"/>
        <v>5</v>
      </c>
      <c r="G16" s="101">
        <f t="shared" si="1"/>
        <v>4.75</v>
      </c>
      <c r="H16" s="101">
        <f t="shared" si="2"/>
        <v>4.875</v>
      </c>
      <c r="I16" s="101">
        <v>5</v>
      </c>
      <c r="J16" s="101"/>
      <c r="K16" s="106">
        <v>1</v>
      </c>
      <c r="L16" s="2" t="s">
        <v>195</v>
      </c>
      <c r="M16" s="2"/>
      <c r="N16" s="3"/>
      <c r="O16" s="3"/>
      <c r="P16" s="51"/>
      <c r="Q16" s="66">
        <v>5</v>
      </c>
      <c r="R16" s="69">
        <v>6.5</v>
      </c>
      <c r="S16" s="51"/>
      <c r="T16" s="51"/>
      <c r="U16" s="51"/>
      <c r="W16" s="63">
        <v>5</v>
      </c>
      <c r="X16" s="63"/>
      <c r="Y16" s="63"/>
      <c r="Z16" s="63"/>
      <c r="AA16" s="63"/>
      <c r="AB16" s="63"/>
      <c r="AC16" s="63">
        <v>3</v>
      </c>
      <c r="AD16" s="63"/>
      <c r="AF16">
        <v>2.5</v>
      </c>
    </row>
    <row r="17" spans="1:32" x14ac:dyDescent="0.35">
      <c r="A17" s="2">
        <v>12</v>
      </c>
      <c r="B17" s="8" t="s">
        <v>487</v>
      </c>
      <c r="C17" s="3" t="s">
        <v>488</v>
      </c>
      <c r="D17" s="3" t="s">
        <v>33</v>
      </c>
      <c r="E17" s="114">
        <v>10</v>
      </c>
      <c r="F17" s="101">
        <f t="shared" si="0"/>
        <v>3.75</v>
      </c>
      <c r="G17" s="101">
        <f t="shared" si="1"/>
        <v>4.25</v>
      </c>
      <c r="H17" s="101">
        <f t="shared" si="2"/>
        <v>4</v>
      </c>
      <c r="I17" s="101">
        <v>4</v>
      </c>
      <c r="J17" s="101"/>
      <c r="K17" s="106">
        <v>1</v>
      </c>
      <c r="L17" s="2" t="s">
        <v>134</v>
      </c>
      <c r="M17" s="2"/>
      <c r="N17" s="3"/>
      <c r="O17" s="3"/>
      <c r="P17" s="51"/>
      <c r="Q17" s="66">
        <v>3.5</v>
      </c>
      <c r="R17" s="69">
        <v>5.5</v>
      </c>
      <c r="S17" s="51"/>
      <c r="T17" s="51"/>
      <c r="U17" s="51"/>
      <c r="W17" s="63">
        <v>4</v>
      </c>
      <c r="X17" s="63"/>
      <c r="Y17" s="63"/>
      <c r="Z17" s="63"/>
      <c r="AA17" s="63"/>
      <c r="AB17" s="63"/>
      <c r="AC17" s="63">
        <v>3</v>
      </c>
      <c r="AD17" s="63"/>
      <c r="AF17">
        <v>2.5</v>
      </c>
    </row>
    <row r="18" spans="1:32" x14ac:dyDescent="0.35">
      <c r="A18" s="2">
        <v>13</v>
      </c>
      <c r="B18" s="8" t="s">
        <v>489</v>
      </c>
      <c r="C18" s="3" t="s">
        <v>381</v>
      </c>
      <c r="D18" s="3" t="s">
        <v>37</v>
      </c>
      <c r="E18" s="114">
        <v>8</v>
      </c>
      <c r="F18" s="101">
        <f t="shared" si="0"/>
        <v>4.5</v>
      </c>
      <c r="G18" s="101">
        <f t="shared" si="1"/>
        <v>4.75</v>
      </c>
      <c r="H18" s="101">
        <f t="shared" si="2"/>
        <v>4.625</v>
      </c>
      <c r="I18" s="101">
        <v>4.5</v>
      </c>
      <c r="J18" s="101"/>
      <c r="K18" s="106">
        <v>1</v>
      </c>
      <c r="L18" s="2" t="s">
        <v>134</v>
      </c>
      <c r="M18" s="2"/>
      <c r="N18" s="3"/>
      <c r="O18" s="3"/>
      <c r="P18" s="51"/>
      <c r="Q18" s="66">
        <v>7</v>
      </c>
      <c r="R18" s="69">
        <v>5.5</v>
      </c>
      <c r="S18" s="51" t="s">
        <v>768</v>
      </c>
      <c r="T18" s="51"/>
      <c r="U18" s="51"/>
      <c r="W18" s="63">
        <v>2</v>
      </c>
      <c r="X18" s="63"/>
      <c r="Y18" s="63"/>
      <c r="Z18" s="63"/>
      <c r="AA18" s="63"/>
      <c r="AB18" s="63"/>
      <c r="AC18" s="63">
        <v>4</v>
      </c>
      <c r="AD18" s="63"/>
      <c r="AF18">
        <v>5</v>
      </c>
    </row>
    <row r="19" spans="1:32" x14ac:dyDescent="0.35">
      <c r="A19" s="2">
        <v>14</v>
      </c>
      <c r="B19" s="2" t="s">
        <v>490</v>
      </c>
      <c r="C19" s="3" t="s">
        <v>491</v>
      </c>
      <c r="D19" s="3" t="s">
        <v>37</v>
      </c>
      <c r="E19" s="114">
        <v>10</v>
      </c>
      <c r="F19" s="101">
        <f t="shared" si="0"/>
        <v>3.5</v>
      </c>
      <c r="G19" s="101">
        <f t="shared" si="1"/>
        <v>3.25</v>
      </c>
      <c r="H19" s="101">
        <f t="shared" si="2"/>
        <v>3.375</v>
      </c>
      <c r="I19" s="101">
        <v>3.5</v>
      </c>
      <c r="J19" s="101"/>
      <c r="K19" s="106">
        <v>1</v>
      </c>
      <c r="L19" s="2" t="s">
        <v>195</v>
      </c>
      <c r="M19" s="2"/>
      <c r="N19" s="3"/>
      <c r="O19" s="3"/>
      <c r="P19" s="51"/>
      <c r="Q19" s="66">
        <v>5</v>
      </c>
      <c r="R19" s="69">
        <v>2</v>
      </c>
      <c r="S19" s="51"/>
      <c r="T19" s="51"/>
      <c r="U19" s="51"/>
      <c r="W19" s="63">
        <v>2</v>
      </c>
      <c r="X19" s="63"/>
      <c r="Y19" s="63"/>
      <c r="Z19" s="63"/>
      <c r="AA19" s="63"/>
      <c r="AB19" s="63"/>
      <c r="AC19" s="63">
        <v>4.5</v>
      </c>
      <c r="AD19" s="63"/>
    </row>
    <row r="20" spans="1:32" x14ac:dyDescent="0.35">
      <c r="A20" s="2">
        <v>15</v>
      </c>
      <c r="B20" s="2" t="s">
        <v>492</v>
      </c>
      <c r="C20" s="3" t="s">
        <v>493</v>
      </c>
      <c r="D20" s="3" t="s">
        <v>48</v>
      </c>
      <c r="E20" s="114">
        <v>7</v>
      </c>
      <c r="F20" s="101">
        <f t="shared" si="0"/>
        <v>3.75</v>
      </c>
      <c r="G20" s="101">
        <f t="shared" si="1"/>
        <v>4.5</v>
      </c>
      <c r="H20" s="101">
        <f t="shared" si="2"/>
        <v>4.125</v>
      </c>
      <c r="I20" s="101">
        <v>4</v>
      </c>
      <c r="J20" s="101"/>
      <c r="K20" s="106">
        <v>2</v>
      </c>
      <c r="L20" s="2" t="s">
        <v>134</v>
      </c>
      <c r="M20" s="2"/>
      <c r="N20" s="3" t="s">
        <v>172</v>
      </c>
      <c r="O20" s="3"/>
      <c r="P20" s="51"/>
      <c r="Q20" s="66">
        <v>3.5</v>
      </c>
      <c r="R20" s="69">
        <v>5</v>
      </c>
      <c r="S20" s="51" t="s">
        <v>173</v>
      </c>
      <c r="T20" s="51"/>
      <c r="U20" s="51"/>
      <c r="W20" s="63">
        <v>4</v>
      </c>
      <c r="X20" s="63"/>
      <c r="Y20" s="63"/>
      <c r="Z20" s="63"/>
      <c r="AA20" s="63"/>
      <c r="AB20" s="63"/>
      <c r="AC20" s="63">
        <v>4</v>
      </c>
      <c r="AD20" s="63"/>
    </row>
    <row r="21" spans="1:32" x14ac:dyDescent="0.35">
      <c r="A21" s="2">
        <v>16</v>
      </c>
      <c r="B21" s="2" t="s">
        <v>494</v>
      </c>
      <c r="C21" s="3" t="s">
        <v>493</v>
      </c>
      <c r="D21" s="3" t="s">
        <v>48</v>
      </c>
      <c r="E21" s="114">
        <v>10</v>
      </c>
      <c r="F21" s="101">
        <f t="shared" si="0"/>
        <v>3.5</v>
      </c>
      <c r="G21" s="101">
        <f t="shared" si="1"/>
        <v>5.75</v>
      </c>
      <c r="H21" s="101">
        <f t="shared" si="2"/>
        <v>4.625</v>
      </c>
      <c r="I21" s="101">
        <v>4.5</v>
      </c>
      <c r="J21" s="101"/>
      <c r="K21" s="106">
        <v>1</v>
      </c>
      <c r="L21" s="2" t="s">
        <v>54</v>
      </c>
      <c r="M21" s="2"/>
      <c r="N21" s="3"/>
      <c r="O21" s="3"/>
      <c r="P21" s="51"/>
      <c r="Q21" s="66">
        <v>3.5</v>
      </c>
      <c r="R21" s="69">
        <v>7</v>
      </c>
      <c r="S21" s="51"/>
      <c r="T21" s="51"/>
      <c r="U21" s="51"/>
      <c r="W21" s="63">
        <v>3.5</v>
      </c>
      <c r="X21" s="63"/>
      <c r="Y21" s="63"/>
      <c r="Z21" s="63"/>
      <c r="AA21" s="63"/>
      <c r="AB21" s="63"/>
      <c r="AC21" s="63">
        <v>4.5</v>
      </c>
      <c r="AD21" s="63"/>
    </row>
    <row r="22" spans="1:32" x14ac:dyDescent="0.35">
      <c r="A22" s="2">
        <v>17</v>
      </c>
      <c r="B22" s="8" t="s">
        <v>495</v>
      </c>
      <c r="C22" s="3" t="s">
        <v>496</v>
      </c>
      <c r="D22" s="3" t="s">
        <v>217</v>
      </c>
      <c r="E22" s="114">
        <v>7</v>
      </c>
      <c r="F22" s="101">
        <f t="shared" si="0"/>
        <v>4</v>
      </c>
      <c r="G22" s="101">
        <f t="shared" si="1"/>
        <v>6</v>
      </c>
      <c r="H22" s="101">
        <f t="shared" si="2"/>
        <v>5</v>
      </c>
      <c r="I22" s="101">
        <v>5</v>
      </c>
      <c r="J22" s="101"/>
      <c r="K22" s="106">
        <v>2</v>
      </c>
      <c r="L22" s="2" t="s">
        <v>497</v>
      </c>
      <c r="M22" s="2" t="s">
        <v>173</v>
      </c>
      <c r="N22" s="3"/>
      <c r="O22" s="3"/>
      <c r="P22" s="51"/>
      <c r="Q22" s="66">
        <v>6</v>
      </c>
      <c r="R22" s="69">
        <v>6</v>
      </c>
      <c r="S22" s="51"/>
      <c r="T22" s="51"/>
      <c r="U22" s="51"/>
      <c r="W22" s="63">
        <v>2</v>
      </c>
      <c r="X22" s="63" t="s">
        <v>172</v>
      </c>
      <c r="Y22" s="63"/>
      <c r="Z22" s="63"/>
      <c r="AA22" s="63"/>
      <c r="AB22" s="63"/>
      <c r="AC22" s="63">
        <v>6</v>
      </c>
      <c r="AD22" s="63"/>
    </row>
    <row r="23" spans="1:32" x14ac:dyDescent="0.35">
      <c r="A23" s="2">
        <v>18</v>
      </c>
      <c r="B23" s="2" t="s">
        <v>498</v>
      </c>
      <c r="C23" s="3" t="s">
        <v>499</v>
      </c>
      <c r="D23" s="3" t="s">
        <v>217</v>
      </c>
      <c r="E23" s="114">
        <v>6</v>
      </c>
      <c r="F23" s="101">
        <f t="shared" si="0"/>
        <v>3.5</v>
      </c>
      <c r="G23" s="101">
        <f t="shared" si="1"/>
        <v>1</v>
      </c>
      <c r="H23" s="101">
        <f t="shared" si="2"/>
        <v>2.25</v>
      </c>
      <c r="I23" s="101">
        <v>2</v>
      </c>
      <c r="J23" s="101"/>
      <c r="K23" s="106">
        <v>1</v>
      </c>
      <c r="L23" s="2" t="s">
        <v>119</v>
      </c>
      <c r="M23" s="2"/>
      <c r="N23" s="3"/>
      <c r="O23" s="3"/>
      <c r="P23" s="51"/>
      <c r="Q23" s="66">
        <v>4</v>
      </c>
      <c r="R23" s="69">
        <v>2</v>
      </c>
      <c r="S23" s="51"/>
      <c r="T23" s="51" t="s">
        <v>172</v>
      </c>
      <c r="U23" s="51"/>
      <c r="W23" s="63">
        <v>3</v>
      </c>
      <c r="X23" s="63"/>
      <c r="Y23" s="63"/>
      <c r="Z23" s="63"/>
      <c r="AA23" s="63"/>
      <c r="AB23" s="63" t="s">
        <v>172</v>
      </c>
      <c r="AC23" s="63">
        <v>0</v>
      </c>
      <c r="AD23" s="63"/>
    </row>
    <row r="24" spans="1:32" s="60" customFormat="1" x14ac:dyDescent="0.35">
      <c r="A24" s="52">
        <v>19</v>
      </c>
      <c r="B24" s="52" t="s">
        <v>500</v>
      </c>
      <c r="C24" s="53" t="s">
        <v>501</v>
      </c>
      <c r="D24" s="53" t="s">
        <v>502</v>
      </c>
      <c r="E24" s="115">
        <v>0</v>
      </c>
      <c r="F24" s="101">
        <f t="shared" si="0"/>
        <v>2.5</v>
      </c>
      <c r="G24" s="101">
        <f t="shared" si="1"/>
        <v>0</v>
      </c>
      <c r="H24" s="101">
        <f t="shared" si="2"/>
        <v>1.25</v>
      </c>
      <c r="I24" s="101">
        <v>0</v>
      </c>
      <c r="J24" s="101"/>
      <c r="K24" s="107">
        <v>1</v>
      </c>
      <c r="L24" s="52" t="s">
        <v>195</v>
      </c>
      <c r="M24" s="52"/>
      <c r="N24" s="53"/>
      <c r="O24" s="53"/>
      <c r="P24" s="62"/>
      <c r="Q24" s="67">
        <v>3</v>
      </c>
      <c r="R24" s="69"/>
      <c r="S24" s="62"/>
      <c r="T24" s="62" t="s">
        <v>172</v>
      </c>
      <c r="U24" s="62" t="s">
        <v>172</v>
      </c>
      <c r="V24" s="60" t="s">
        <v>172</v>
      </c>
      <c r="W24" s="80">
        <v>2</v>
      </c>
      <c r="X24" s="80" t="s">
        <v>172</v>
      </c>
      <c r="Y24" s="80"/>
      <c r="Z24" s="80"/>
      <c r="AA24" s="80" t="s">
        <v>172</v>
      </c>
      <c r="AB24" s="80"/>
      <c r="AC24" s="80"/>
      <c r="AD24" s="80"/>
    </row>
    <row r="25" spans="1:32" x14ac:dyDescent="0.35">
      <c r="A25" s="2">
        <v>20</v>
      </c>
      <c r="B25" s="8" t="s">
        <v>503</v>
      </c>
      <c r="C25" s="3" t="s">
        <v>504</v>
      </c>
      <c r="D25" s="3" t="s">
        <v>62</v>
      </c>
      <c r="E25" s="114">
        <v>8</v>
      </c>
      <c r="F25" s="101">
        <f t="shared" si="0"/>
        <v>1</v>
      </c>
      <c r="G25" s="101">
        <f t="shared" si="1"/>
        <v>2</v>
      </c>
      <c r="H25" s="101">
        <f t="shared" si="2"/>
        <v>1.5</v>
      </c>
      <c r="I25" s="101">
        <v>1.5</v>
      </c>
      <c r="J25" s="101"/>
      <c r="K25" s="106">
        <v>2</v>
      </c>
      <c r="L25" s="2" t="s">
        <v>134</v>
      </c>
      <c r="M25" s="2"/>
      <c r="N25" s="3"/>
      <c r="O25" s="3" t="s">
        <v>172</v>
      </c>
      <c r="P25" s="51"/>
      <c r="Q25" s="66">
        <v>2</v>
      </c>
      <c r="R25" s="69">
        <v>2</v>
      </c>
      <c r="S25" s="51"/>
      <c r="T25" s="51"/>
      <c r="U25" s="51"/>
      <c r="W25" s="63"/>
      <c r="X25" s="63"/>
      <c r="Y25" s="63"/>
      <c r="Z25" s="63"/>
      <c r="AA25" s="63"/>
      <c r="AB25" s="63"/>
      <c r="AC25" s="63">
        <v>2</v>
      </c>
      <c r="AD25" s="63"/>
    </row>
    <row r="26" spans="1:32" x14ac:dyDescent="0.35">
      <c r="A26" s="2">
        <v>21</v>
      </c>
      <c r="B26" s="2" t="s">
        <v>505</v>
      </c>
      <c r="C26" s="3" t="s">
        <v>506</v>
      </c>
      <c r="D26" s="3" t="s">
        <v>62</v>
      </c>
      <c r="E26" s="114">
        <v>10</v>
      </c>
      <c r="F26" s="101">
        <f t="shared" si="0"/>
        <v>7.5</v>
      </c>
      <c r="G26" s="101">
        <f t="shared" si="1"/>
        <v>6.75</v>
      </c>
      <c r="H26" s="101">
        <f t="shared" si="2"/>
        <v>7.125</v>
      </c>
      <c r="I26" s="101">
        <v>7</v>
      </c>
      <c r="J26" s="101"/>
      <c r="K26" s="106">
        <v>1</v>
      </c>
      <c r="L26" s="2" t="s">
        <v>74</v>
      </c>
      <c r="M26" s="2"/>
      <c r="N26" s="3"/>
      <c r="O26" s="3"/>
      <c r="P26" s="51"/>
      <c r="Q26" s="66">
        <v>7</v>
      </c>
      <c r="R26" s="69">
        <v>5.5</v>
      </c>
      <c r="S26" s="51"/>
      <c r="T26" s="51"/>
      <c r="U26" s="51"/>
      <c r="W26" s="63">
        <v>8</v>
      </c>
      <c r="X26" s="63"/>
      <c r="Y26" s="63"/>
      <c r="Z26" s="63"/>
      <c r="AA26" s="63"/>
      <c r="AB26" s="63"/>
      <c r="AC26" s="63">
        <v>8</v>
      </c>
      <c r="AD26" s="63"/>
    </row>
    <row r="27" spans="1:32" x14ac:dyDescent="0.35">
      <c r="A27" s="2">
        <v>22</v>
      </c>
      <c r="B27" s="2" t="s">
        <v>507</v>
      </c>
      <c r="C27" s="3" t="s">
        <v>288</v>
      </c>
      <c r="D27" s="3" t="s">
        <v>368</v>
      </c>
      <c r="E27" s="114">
        <v>8</v>
      </c>
      <c r="F27" s="101">
        <f t="shared" si="0"/>
        <v>4.75</v>
      </c>
      <c r="G27" s="101">
        <f t="shared" si="1"/>
        <v>2.5</v>
      </c>
      <c r="H27" s="101">
        <f t="shared" si="2"/>
        <v>3.625</v>
      </c>
      <c r="I27" s="101">
        <v>3.5</v>
      </c>
      <c r="J27" s="101"/>
      <c r="K27" s="106">
        <v>2</v>
      </c>
      <c r="L27" s="2" t="s">
        <v>119</v>
      </c>
      <c r="M27" s="2"/>
      <c r="N27" s="3"/>
      <c r="O27" s="3"/>
      <c r="P27" s="51"/>
      <c r="Q27" s="66">
        <v>6</v>
      </c>
      <c r="R27" s="69">
        <v>5</v>
      </c>
      <c r="S27" s="51"/>
      <c r="T27" s="51"/>
      <c r="U27" s="51"/>
      <c r="W27" s="63">
        <v>3.5</v>
      </c>
      <c r="X27" s="63"/>
      <c r="Y27" s="63"/>
      <c r="Z27" s="63"/>
      <c r="AA27" s="63"/>
      <c r="AB27" s="63"/>
      <c r="AC27" s="64">
        <v>0</v>
      </c>
      <c r="AD27" s="63" t="s">
        <v>172</v>
      </c>
    </row>
    <row r="28" spans="1:32" x14ac:dyDescent="0.35">
      <c r="A28" s="2">
        <v>23</v>
      </c>
      <c r="B28" s="2" t="s">
        <v>508</v>
      </c>
      <c r="C28" s="3" t="s">
        <v>509</v>
      </c>
      <c r="D28" s="3" t="s">
        <v>510</v>
      </c>
      <c r="E28" s="114">
        <v>10</v>
      </c>
      <c r="F28" s="101">
        <f t="shared" si="0"/>
        <v>4.25</v>
      </c>
      <c r="G28" s="101">
        <f t="shared" si="1"/>
        <v>6</v>
      </c>
      <c r="H28" s="101">
        <f t="shared" si="2"/>
        <v>5.125</v>
      </c>
      <c r="I28" s="101">
        <v>5</v>
      </c>
      <c r="J28" s="101"/>
      <c r="K28" s="106">
        <v>2</v>
      </c>
      <c r="L28" s="2" t="s">
        <v>134</v>
      </c>
      <c r="M28" s="2"/>
      <c r="N28" s="3"/>
      <c r="O28" s="3"/>
      <c r="P28" s="51"/>
      <c r="Q28" s="66">
        <v>3.5</v>
      </c>
      <c r="R28" s="69">
        <v>5</v>
      </c>
      <c r="S28" s="51"/>
      <c r="T28" s="51"/>
      <c r="U28" s="51"/>
      <c r="W28" s="63">
        <v>5</v>
      </c>
      <c r="X28" s="63"/>
      <c r="Y28" s="63"/>
      <c r="Z28" s="63"/>
      <c r="AA28" s="63"/>
      <c r="AB28" s="63"/>
      <c r="AC28" s="63">
        <v>7</v>
      </c>
      <c r="AD28" s="63"/>
    </row>
    <row r="29" spans="1:32" x14ac:dyDescent="0.35">
      <c r="A29" s="2">
        <v>24</v>
      </c>
      <c r="B29" s="2" t="s">
        <v>511</v>
      </c>
      <c r="C29" s="3" t="s">
        <v>512</v>
      </c>
      <c r="D29" s="3" t="s">
        <v>513</v>
      </c>
      <c r="E29" s="114">
        <v>10</v>
      </c>
      <c r="F29" s="101">
        <f t="shared" si="0"/>
        <v>4</v>
      </c>
      <c r="G29" s="101">
        <f t="shared" si="1"/>
        <v>4.75</v>
      </c>
      <c r="H29" s="101">
        <f t="shared" si="2"/>
        <v>4.375</v>
      </c>
      <c r="I29" s="101">
        <v>4.5</v>
      </c>
      <c r="J29" s="101"/>
      <c r="K29" s="106">
        <v>1</v>
      </c>
      <c r="L29" s="2" t="s">
        <v>8</v>
      </c>
      <c r="M29" s="2"/>
      <c r="N29" s="3"/>
      <c r="O29" s="3"/>
      <c r="P29" s="51"/>
      <c r="Q29" s="66">
        <v>3</v>
      </c>
      <c r="R29" s="69">
        <v>2.5</v>
      </c>
      <c r="S29" s="51"/>
      <c r="T29" s="51"/>
      <c r="U29" s="51"/>
      <c r="W29" s="63">
        <v>5</v>
      </c>
      <c r="X29" s="63"/>
      <c r="Y29" s="63"/>
      <c r="Z29" s="63"/>
      <c r="AA29" s="63"/>
      <c r="AB29" s="63"/>
      <c r="AC29" s="63">
        <v>7</v>
      </c>
      <c r="AD29" s="63"/>
    </row>
    <row r="30" spans="1:32" s="60" customFormat="1" x14ac:dyDescent="0.35">
      <c r="A30" s="52">
        <v>25</v>
      </c>
      <c r="B30" s="52" t="s">
        <v>514</v>
      </c>
      <c r="C30" s="53" t="s">
        <v>10</v>
      </c>
      <c r="D30" s="53" t="s">
        <v>515</v>
      </c>
      <c r="E30" s="115">
        <v>0</v>
      </c>
      <c r="F30" s="101">
        <f t="shared" si="0"/>
        <v>0</v>
      </c>
      <c r="G30" s="101">
        <f t="shared" si="1"/>
        <v>0</v>
      </c>
      <c r="H30" s="101">
        <f t="shared" si="2"/>
        <v>0</v>
      </c>
      <c r="I30" s="101">
        <v>0</v>
      </c>
      <c r="J30" s="101"/>
      <c r="K30" s="107">
        <v>1</v>
      </c>
      <c r="L30" s="52" t="s">
        <v>516</v>
      </c>
      <c r="M30" s="52" t="s">
        <v>172</v>
      </c>
      <c r="N30" s="53" t="s">
        <v>172</v>
      </c>
      <c r="O30" s="53"/>
      <c r="P30" s="62"/>
      <c r="Q30" s="67">
        <v>0</v>
      </c>
      <c r="R30" s="69"/>
      <c r="S30" s="62" t="s">
        <v>172</v>
      </c>
      <c r="T30" s="62" t="s">
        <v>172</v>
      </c>
      <c r="U30" s="62" t="s">
        <v>172</v>
      </c>
      <c r="W30" s="80"/>
      <c r="X30" s="80"/>
      <c r="Y30" s="80"/>
      <c r="Z30" s="80"/>
      <c r="AA30" s="80"/>
      <c r="AB30" s="80"/>
      <c r="AC30" s="80"/>
      <c r="AD30" s="80"/>
    </row>
    <row r="31" spans="1:32" x14ac:dyDescent="0.35">
      <c r="A31" s="2">
        <v>26</v>
      </c>
      <c r="B31" s="2" t="s">
        <v>517</v>
      </c>
      <c r="C31" s="3" t="s">
        <v>518</v>
      </c>
      <c r="D31" s="3" t="s">
        <v>67</v>
      </c>
      <c r="E31" s="114">
        <v>8</v>
      </c>
      <c r="F31" s="101">
        <f t="shared" si="0"/>
        <v>3.5</v>
      </c>
      <c r="G31" s="101">
        <f t="shared" si="1"/>
        <v>5</v>
      </c>
      <c r="H31" s="101">
        <f t="shared" si="2"/>
        <v>4.25</v>
      </c>
      <c r="I31" s="101">
        <v>4</v>
      </c>
      <c r="J31" s="101"/>
      <c r="K31" s="106">
        <v>2</v>
      </c>
      <c r="L31" s="2" t="s">
        <v>115</v>
      </c>
      <c r="M31" s="2"/>
      <c r="N31" s="3"/>
      <c r="O31" s="3"/>
      <c r="P31" s="51"/>
      <c r="Q31" s="66">
        <v>2</v>
      </c>
      <c r="R31" s="69">
        <v>3</v>
      </c>
      <c r="S31" s="51"/>
      <c r="T31" s="51"/>
      <c r="U31" s="51"/>
      <c r="W31" s="63">
        <v>5</v>
      </c>
      <c r="X31" s="63"/>
      <c r="Y31" s="63"/>
      <c r="Z31" s="63"/>
      <c r="AA31" s="63"/>
      <c r="AB31" s="63"/>
      <c r="AC31" s="63">
        <v>7</v>
      </c>
      <c r="AD31" s="63" t="s">
        <v>172</v>
      </c>
    </row>
    <row r="32" spans="1:32" x14ac:dyDescent="0.35">
      <c r="A32" s="2">
        <v>27</v>
      </c>
      <c r="B32" s="8" t="s">
        <v>519</v>
      </c>
      <c r="C32" s="3" t="s">
        <v>520</v>
      </c>
      <c r="D32" s="3" t="s">
        <v>70</v>
      </c>
      <c r="E32" s="114">
        <v>9</v>
      </c>
      <c r="F32" s="101">
        <f t="shared" si="0"/>
        <v>2.75</v>
      </c>
      <c r="G32" s="101">
        <f t="shared" si="1"/>
        <v>2</v>
      </c>
      <c r="H32" s="101">
        <f t="shared" si="2"/>
        <v>2.375</v>
      </c>
      <c r="I32" s="101">
        <v>2</v>
      </c>
      <c r="J32" s="101"/>
      <c r="K32" s="106">
        <v>2</v>
      </c>
      <c r="L32" s="2" t="s">
        <v>12</v>
      </c>
      <c r="M32" s="2"/>
      <c r="N32" s="3" t="s">
        <v>173</v>
      </c>
      <c r="O32" s="3"/>
      <c r="P32" s="51"/>
      <c r="Q32" s="66">
        <v>2</v>
      </c>
      <c r="R32" s="69">
        <v>2</v>
      </c>
      <c r="S32" s="51"/>
      <c r="T32" s="51"/>
      <c r="U32" s="51"/>
      <c r="W32" s="63">
        <v>3.5</v>
      </c>
      <c r="X32" s="63"/>
      <c r="Y32" s="63"/>
      <c r="Z32" s="63"/>
      <c r="AA32" s="63"/>
      <c r="AB32" s="63"/>
      <c r="AC32" s="63">
        <v>2</v>
      </c>
      <c r="AD32" s="63"/>
    </row>
    <row r="33" spans="1:30" x14ac:dyDescent="0.35">
      <c r="A33" s="2">
        <v>28</v>
      </c>
      <c r="B33" s="8" t="s">
        <v>521</v>
      </c>
      <c r="C33" s="3" t="s">
        <v>136</v>
      </c>
      <c r="D33" s="3" t="s">
        <v>70</v>
      </c>
      <c r="E33" s="114">
        <v>10</v>
      </c>
      <c r="F33" s="101">
        <f t="shared" si="0"/>
        <v>5</v>
      </c>
      <c r="G33" s="101">
        <f t="shared" si="1"/>
        <v>2.75</v>
      </c>
      <c r="H33" s="101">
        <f t="shared" si="2"/>
        <v>3.875</v>
      </c>
      <c r="I33" s="101">
        <v>4</v>
      </c>
      <c r="J33" s="101"/>
      <c r="K33" s="106">
        <v>1</v>
      </c>
      <c r="L33" s="2" t="s">
        <v>522</v>
      </c>
      <c r="M33" s="2"/>
      <c r="N33" s="3"/>
      <c r="O33" s="3"/>
      <c r="P33" s="51"/>
      <c r="Q33" s="66">
        <v>5</v>
      </c>
      <c r="R33" s="69">
        <v>2.5</v>
      </c>
      <c r="S33" s="51"/>
      <c r="T33" s="51"/>
      <c r="U33" s="51"/>
      <c r="W33" s="63">
        <v>5</v>
      </c>
      <c r="X33" s="63"/>
      <c r="Y33" s="63"/>
      <c r="Z33" s="63"/>
      <c r="AA33" s="63"/>
      <c r="AB33" s="63"/>
      <c r="AC33" s="63">
        <v>3</v>
      </c>
      <c r="AD33" s="63"/>
    </row>
    <row r="34" spans="1:30" x14ac:dyDescent="0.35">
      <c r="A34" s="2">
        <v>29</v>
      </c>
      <c r="B34" s="2" t="s">
        <v>523</v>
      </c>
      <c r="C34" s="3" t="s">
        <v>224</v>
      </c>
      <c r="D34" s="3" t="s">
        <v>72</v>
      </c>
      <c r="E34" s="114">
        <v>10</v>
      </c>
      <c r="F34" s="101">
        <f t="shared" si="0"/>
        <v>2</v>
      </c>
      <c r="G34" s="101">
        <f t="shared" si="1"/>
        <v>2.25</v>
      </c>
      <c r="H34" s="101">
        <f t="shared" si="2"/>
        <v>2.125</v>
      </c>
      <c r="I34" s="101">
        <v>2</v>
      </c>
      <c r="J34" s="101"/>
      <c r="K34" s="106">
        <v>1</v>
      </c>
      <c r="L34" s="2" t="s">
        <v>54</v>
      </c>
      <c r="M34" s="2"/>
      <c r="N34" s="3"/>
      <c r="O34" s="3"/>
      <c r="P34" s="51"/>
      <c r="Q34" s="66">
        <v>2</v>
      </c>
      <c r="R34" s="69">
        <v>2.5</v>
      </c>
      <c r="S34" s="51"/>
      <c r="T34" s="51"/>
      <c r="U34" s="51"/>
      <c r="W34" s="63">
        <v>2</v>
      </c>
      <c r="X34" s="63"/>
      <c r="Y34" s="63"/>
      <c r="Z34" s="63"/>
      <c r="AA34" s="63"/>
      <c r="AB34" s="63"/>
      <c r="AC34" s="63">
        <v>2</v>
      </c>
      <c r="AD34" s="63"/>
    </row>
    <row r="35" spans="1:30" x14ac:dyDescent="0.35">
      <c r="A35" s="2">
        <v>30</v>
      </c>
      <c r="B35" s="2" t="s">
        <v>524</v>
      </c>
      <c r="C35" s="3" t="s">
        <v>525</v>
      </c>
      <c r="D35" s="3" t="s">
        <v>526</v>
      </c>
      <c r="E35" s="114">
        <v>10</v>
      </c>
      <c r="F35" s="101">
        <f t="shared" si="0"/>
        <v>4.5</v>
      </c>
      <c r="G35" s="101">
        <f t="shared" si="1"/>
        <v>4</v>
      </c>
      <c r="H35" s="101">
        <f t="shared" si="2"/>
        <v>4.25</v>
      </c>
      <c r="I35" s="101">
        <v>4</v>
      </c>
      <c r="J35" s="101"/>
      <c r="K35" s="106">
        <v>1</v>
      </c>
      <c r="L35" s="2" t="s">
        <v>195</v>
      </c>
      <c r="M35" s="2"/>
      <c r="N35" s="3"/>
      <c r="O35" s="3"/>
      <c r="P35" s="51"/>
      <c r="Q35" s="66">
        <v>4</v>
      </c>
      <c r="R35" s="69">
        <v>4</v>
      </c>
      <c r="S35" s="51"/>
      <c r="T35" s="51"/>
      <c r="U35" s="51"/>
      <c r="W35" s="63">
        <v>5</v>
      </c>
      <c r="X35" s="63"/>
      <c r="Y35" s="63"/>
      <c r="Z35" s="63"/>
      <c r="AA35" s="63"/>
      <c r="AB35" s="63"/>
      <c r="AC35" s="63">
        <v>4</v>
      </c>
      <c r="AD35" s="63"/>
    </row>
    <row r="36" spans="1:30" x14ac:dyDescent="0.35">
      <c r="A36" s="2">
        <v>31</v>
      </c>
      <c r="B36" s="2" t="s">
        <v>527</v>
      </c>
      <c r="C36" s="3" t="s">
        <v>528</v>
      </c>
      <c r="D36" s="3" t="s">
        <v>242</v>
      </c>
      <c r="E36" s="114">
        <v>10</v>
      </c>
      <c r="F36" s="101">
        <f t="shared" si="0"/>
        <v>5.5</v>
      </c>
      <c r="G36" s="101">
        <f t="shared" si="1"/>
        <v>5.75</v>
      </c>
      <c r="H36" s="101">
        <f t="shared" si="2"/>
        <v>5.625</v>
      </c>
      <c r="I36" s="101">
        <v>5.5</v>
      </c>
      <c r="J36" s="101"/>
      <c r="K36" s="106">
        <v>1</v>
      </c>
      <c r="L36" s="2" t="s">
        <v>43</v>
      </c>
      <c r="M36" s="2"/>
      <c r="N36" s="3"/>
      <c r="O36" s="3"/>
      <c r="P36" s="51"/>
      <c r="Q36" s="66">
        <v>9</v>
      </c>
      <c r="R36" s="69">
        <v>3.5</v>
      </c>
      <c r="S36" s="51"/>
      <c r="T36" s="51"/>
      <c r="U36" s="51"/>
      <c r="W36" s="63">
        <v>2</v>
      </c>
      <c r="X36" s="63"/>
      <c r="Y36" s="63"/>
      <c r="Z36" s="63"/>
      <c r="AA36" s="63"/>
      <c r="AB36" s="63"/>
      <c r="AC36" s="63">
        <v>8</v>
      </c>
      <c r="AD36" s="63"/>
    </row>
    <row r="37" spans="1:30" x14ac:dyDescent="0.35">
      <c r="A37" s="2">
        <v>32</v>
      </c>
      <c r="B37" s="2" t="s">
        <v>529</v>
      </c>
      <c r="C37" s="3" t="s">
        <v>530</v>
      </c>
      <c r="D37" s="3" t="s">
        <v>242</v>
      </c>
      <c r="E37" s="114">
        <v>10</v>
      </c>
      <c r="F37" s="101">
        <f t="shared" si="0"/>
        <v>3</v>
      </c>
      <c r="G37" s="101">
        <f t="shared" si="1"/>
        <v>2.25</v>
      </c>
      <c r="H37" s="101">
        <f t="shared" si="2"/>
        <v>2.625</v>
      </c>
      <c r="I37" s="101">
        <v>2.5</v>
      </c>
      <c r="J37" s="101"/>
      <c r="K37" s="106">
        <v>2</v>
      </c>
      <c r="L37" s="2" t="s">
        <v>195</v>
      </c>
      <c r="M37" s="2"/>
      <c r="N37" s="3"/>
      <c r="O37" s="3"/>
      <c r="P37" s="51"/>
      <c r="Q37" s="66">
        <v>4</v>
      </c>
      <c r="R37" s="69">
        <v>2.5</v>
      </c>
      <c r="S37" s="51"/>
      <c r="T37" s="51"/>
      <c r="U37" s="51"/>
      <c r="W37" s="63">
        <v>2</v>
      </c>
      <c r="X37" s="63"/>
      <c r="Y37" s="63"/>
      <c r="Z37" s="63"/>
      <c r="AA37" s="63"/>
      <c r="AB37" s="63"/>
      <c r="AC37" s="63">
        <v>2</v>
      </c>
      <c r="AD37" s="63"/>
    </row>
    <row r="38" spans="1:30" x14ac:dyDescent="0.35">
      <c r="A38" s="2">
        <v>33</v>
      </c>
      <c r="B38" s="8" t="s">
        <v>531</v>
      </c>
      <c r="C38" s="3" t="s">
        <v>288</v>
      </c>
      <c r="D38" s="3" t="s">
        <v>242</v>
      </c>
      <c r="E38" s="114">
        <v>9</v>
      </c>
      <c r="F38" s="101">
        <f t="shared" si="0"/>
        <v>3</v>
      </c>
      <c r="G38" s="101">
        <f t="shared" si="1"/>
        <v>4</v>
      </c>
      <c r="H38" s="101">
        <f t="shared" si="2"/>
        <v>3.5</v>
      </c>
      <c r="I38" s="101">
        <v>3.5</v>
      </c>
      <c r="J38" s="101"/>
      <c r="K38" s="106">
        <v>1</v>
      </c>
      <c r="L38" s="2" t="s">
        <v>34</v>
      </c>
      <c r="M38" s="2"/>
      <c r="N38" s="3"/>
      <c r="O38" s="3"/>
      <c r="P38" s="51"/>
      <c r="Q38" s="66">
        <v>3</v>
      </c>
      <c r="R38" s="69">
        <v>5</v>
      </c>
      <c r="S38" s="51"/>
      <c r="T38" s="51"/>
      <c r="U38" s="51"/>
      <c r="W38" s="63">
        <v>3</v>
      </c>
      <c r="X38" s="63"/>
      <c r="Y38" s="63"/>
      <c r="Z38" s="63"/>
      <c r="AA38" s="63"/>
      <c r="AB38" s="63"/>
      <c r="AC38" s="63">
        <v>3</v>
      </c>
      <c r="AD38" s="63"/>
    </row>
    <row r="39" spans="1:30" x14ac:dyDescent="0.35">
      <c r="A39" s="2">
        <v>34</v>
      </c>
      <c r="B39" s="2" t="s">
        <v>532</v>
      </c>
      <c r="C39" s="3" t="s">
        <v>388</v>
      </c>
      <c r="D39" s="3" t="s">
        <v>245</v>
      </c>
      <c r="E39" s="114">
        <v>10</v>
      </c>
      <c r="F39" s="101">
        <f t="shared" si="0"/>
        <v>7.5</v>
      </c>
      <c r="G39" s="101">
        <f t="shared" si="1"/>
        <v>5.5</v>
      </c>
      <c r="H39" s="101">
        <f t="shared" si="2"/>
        <v>6.5</v>
      </c>
      <c r="I39" s="101">
        <v>6.5</v>
      </c>
      <c r="J39" s="101"/>
      <c r="K39" s="106">
        <v>2</v>
      </c>
      <c r="L39" s="2" t="s">
        <v>43</v>
      </c>
      <c r="M39" s="2"/>
      <c r="N39" s="3"/>
      <c r="O39" s="3"/>
      <c r="P39" s="51"/>
      <c r="Q39" s="66">
        <v>9</v>
      </c>
      <c r="R39" s="69">
        <v>6</v>
      </c>
      <c r="S39" s="51"/>
      <c r="T39" s="51"/>
      <c r="U39" s="51"/>
      <c r="W39" s="63">
        <v>6</v>
      </c>
      <c r="X39" s="63"/>
      <c r="Y39" s="63"/>
      <c r="Z39" s="63"/>
      <c r="AA39" s="63"/>
      <c r="AB39" s="63"/>
      <c r="AC39" s="63">
        <v>5</v>
      </c>
      <c r="AD39" s="63"/>
    </row>
    <row r="40" spans="1:30" x14ac:dyDescent="0.35">
      <c r="A40" s="2">
        <v>35</v>
      </c>
      <c r="B40" s="2" t="s">
        <v>533</v>
      </c>
      <c r="C40" s="3" t="s">
        <v>94</v>
      </c>
      <c r="D40" s="3" t="s">
        <v>248</v>
      </c>
      <c r="E40" s="114">
        <v>10</v>
      </c>
      <c r="F40" s="101">
        <f t="shared" si="0"/>
        <v>7</v>
      </c>
      <c r="G40" s="101">
        <f t="shared" si="1"/>
        <v>7</v>
      </c>
      <c r="H40" s="101">
        <f t="shared" si="2"/>
        <v>7</v>
      </c>
      <c r="I40" s="101">
        <v>7</v>
      </c>
      <c r="J40" s="101"/>
      <c r="K40" s="106">
        <v>1</v>
      </c>
      <c r="L40" s="2" t="s">
        <v>134</v>
      </c>
      <c r="M40" s="2"/>
      <c r="N40" s="3"/>
      <c r="O40" s="3"/>
      <c r="P40" s="51"/>
      <c r="Q40" s="66">
        <v>6</v>
      </c>
      <c r="R40" s="69">
        <v>7</v>
      </c>
      <c r="S40" s="51"/>
      <c r="T40" s="51"/>
      <c r="U40" s="51"/>
      <c r="W40" s="63">
        <v>8</v>
      </c>
      <c r="X40" s="63"/>
      <c r="Y40" s="63"/>
      <c r="Z40" s="63"/>
      <c r="AA40" s="63"/>
      <c r="AB40" s="63"/>
      <c r="AC40" s="63">
        <v>7</v>
      </c>
      <c r="AD40" s="63"/>
    </row>
    <row r="41" spans="1:30" x14ac:dyDescent="0.35">
      <c r="A41" s="2">
        <v>36</v>
      </c>
      <c r="B41" s="8" t="s">
        <v>534</v>
      </c>
      <c r="C41" s="3" t="s">
        <v>425</v>
      </c>
      <c r="D41" s="3" t="s">
        <v>77</v>
      </c>
      <c r="E41" s="114">
        <v>9</v>
      </c>
      <c r="F41" s="101">
        <f t="shared" si="0"/>
        <v>6.75</v>
      </c>
      <c r="G41" s="101">
        <f t="shared" si="1"/>
        <v>6.75</v>
      </c>
      <c r="H41" s="101">
        <f t="shared" si="2"/>
        <v>6.75</v>
      </c>
      <c r="I41" s="101">
        <v>7</v>
      </c>
      <c r="J41" s="101"/>
      <c r="K41" s="106">
        <v>1</v>
      </c>
      <c r="L41" s="2" t="s">
        <v>12</v>
      </c>
      <c r="M41" s="2"/>
      <c r="N41" s="3"/>
      <c r="O41" s="3"/>
      <c r="P41" s="51"/>
      <c r="Q41" s="66">
        <v>7.5</v>
      </c>
      <c r="R41" s="69">
        <v>5.5</v>
      </c>
      <c r="S41" s="51"/>
      <c r="T41" s="51"/>
      <c r="U41" s="51"/>
      <c r="W41" s="63">
        <v>6</v>
      </c>
      <c r="X41" s="63"/>
      <c r="Y41" s="63"/>
      <c r="Z41" s="63"/>
      <c r="AA41" s="63"/>
      <c r="AB41" s="63"/>
      <c r="AC41" s="63">
        <v>8</v>
      </c>
      <c r="AD41" s="63" t="s">
        <v>173</v>
      </c>
    </row>
    <row r="42" spans="1:30" x14ac:dyDescent="0.35">
      <c r="A42" s="2">
        <v>37</v>
      </c>
      <c r="B42" s="2" t="s">
        <v>535</v>
      </c>
      <c r="C42" s="3" t="s">
        <v>536</v>
      </c>
      <c r="D42" s="3" t="s">
        <v>77</v>
      </c>
      <c r="E42" s="114">
        <v>10</v>
      </c>
      <c r="F42" s="101">
        <f t="shared" si="0"/>
        <v>4</v>
      </c>
      <c r="G42" s="101">
        <f t="shared" si="1"/>
        <v>2.5</v>
      </c>
      <c r="H42" s="101">
        <f t="shared" si="2"/>
        <v>3.25</v>
      </c>
      <c r="I42" s="101">
        <v>3</v>
      </c>
      <c r="J42" s="101"/>
      <c r="K42" s="106">
        <v>1</v>
      </c>
      <c r="L42" s="2" t="s">
        <v>195</v>
      </c>
      <c r="M42" s="2"/>
      <c r="N42" s="3"/>
      <c r="O42" s="3"/>
      <c r="P42" s="51"/>
      <c r="Q42" s="66">
        <v>4</v>
      </c>
      <c r="R42" s="69">
        <v>2</v>
      </c>
      <c r="S42" s="51"/>
      <c r="T42" s="51"/>
      <c r="U42" s="51"/>
      <c r="W42" s="63">
        <v>4</v>
      </c>
      <c r="X42" s="63"/>
      <c r="Y42" s="63"/>
      <c r="Z42" s="63"/>
      <c r="AA42" s="63"/>
      <c r="AB42" s="63"/>
      <c r="AC42" s="63">
        <v>3</v>
      </c>
      <c r="AD42" s="63"/>
    </row>
    <row r="43" spans="1:30" x14ac:dyDescent="0.35">
      <c r="A43" s="2">
        <v>38</v>
      </c>
      <c r="B43" s="2" t="s">
        <v>537</v>
      </c>
      <c r="C43" s="3" t="s">
        <v>538</v>
      </c>
      <c r="D43" s="3" t="s">
        <v>539</v>
      </c>
      <c r="E43" s="114">
        <v>10</v>
      </c>
      <c r="F43" s="101">
        <f t="shared" si="0"/>
        <v>8</v>
      </c>
      <c r="G43" s="101">
        <f t="shared" si="1"/>
        <v>8.75</v>
      </c>
      <c r="H43" s="101">
        <f t="shared" si="2"/>
        <v>8.375</v>
      </c>
      <c r="I43" s="101">
        <v>8.5</v>
      </c>
      <c r="J43" s="101"/>
      <c r="K43" s="106">
        <v>2</v>
      </c>
      <c r="L43" s="2" t="s">
        <v>54</v>
      </c>
      <c r="M43" s="2"/>
      <c r="N43" s="3"/>
      <c r="O43" s="3"/>
      <c r="P43" s="51"/>
      <c r="Q43" s="66">
        <v>8</v>
      </c>
      <c r="R43" s="69">
        <v>8.5</v>
      </c>
      <c r="S43" s="51"/>
      <c r="T43" s="51"/>
      <c r="U43" s="51"/>
      <c r="W43" s="63">
        <v>8</v>
      </c>
      <c r="X43" s="63"/>
      <c r="Y43" s="63"/>
      <c r="Z43" s="63"/>
      <c r="AA43" s="63"/>
      <c r="AB43" s="63"/>
      <c r="AC43" s="63">
        <v>9</v>
      </c>
      <c r="AD43" s="63"/>
    </row>
    <row r="44" spans="1:30" x14ac:dyDescent="0.35">
      <c r="A44" s="2">
        <v>39</v>
      </c>
      <c r="B44" s="8" t="s">
        <v>540</v>
      </c>
      <c r="C44" s="3" t="s">
        <v>224</v>
      </c>
      <c r="D44" s="3" t="s">
        <v>539</v>
      </c>
      <c r="E44" s="114">
        <v>7</v>
      </c>
      <c r="F44" s="101">
        <f t="shared" si="0"/>
        <v>4.75</v>
      </c>
      <c r="G44" s="101">
        <f t="shared" si="1"/>
        <v>2.75</v>
      </c>
      <c r="H44" s="101">
        <f t="shared" si="2"/>
        <v>3.75</v>
      </c>
      <c r="I44" s="101">
        <v>4</v>
      </c>
      <c r="J44" s="101"/>
      <c r="K44" s="106">
        <v>2</v>
      </c>
      <c r="L44" s="2" t="s">
        <v>541</v>
      </c>
      <c r="M44" s="2" t="s">
        <v>173</v>
      </c>
      <c r="N44" s="3"/>
      <c r="O44" s="3"/>
      <c r="P44" s="51"/>
      <c r="Q44" s="66">
        <v>3.5</v>
      </c>
      <c r="R44" s="69">
        <v>2.5</v>
      </c>
      <c r="S44" s="51"/>
      <c r="T44" s="51"/>
      <c r="U44" s="51"/>
      <c r="W44" s="63">
        <v>6</v>
      </c>
      <c r="X44" s="63"/>
      <c r="Y44" s="63"/>
      <c r="Z44" s="63"/>
      <c r="AA44" s="63"/>
      <c r="AB44" s="63" t="s">
        <v>172</v>
      </c>
      <c r="AC44" s="63">
        <v>3</v>
      </c>
      <c r="AD44" s="63"/>
    </row>
    <row r="45" spans="1:30" x14ac:dyDescent="0.35">
      <c r="A45" s="2">
        <v>40</v>
      </c>
      <c r="B45" s="2" t="s">
        <v>542</v>
      </c>
      <c r="C45" s="3" t="s">
        <v>543</v>
      </c>
      <c r="D45" s="3" t="s">
        <v>259</v>
      </c>
      <c r="E45" s="114">
        <v>5</v>
      </c>
      <c r="F45" s="101">
        <f t="shared" si="0"/>
        <v>5</v>
      </c>
      <c r="G45" s="101">
        <f t="shared" si="1"/>
        <v>3.5</v>
      </c>
      <c r="H45" s="101">
        <f t="shared" si="2"/>
        <v>4.25</v>
      </c>
      <c r="I45" s="101">
        <v>4</v>
      </c>
      <c r="J45" s="101"/>
      <c r="K45" s="106">
        <v>1</v>
      </c>
      <c r="L45" s="2" t="s">
        <v>351</v>
      </c>
      <c r="M45" s="2"/>
      <c r="N45" s="3" t="s">
        <v>173</v>
      </c>
      <c r="O45" s="3"/>
      <c r="P45" s="51"/>
      <c r="Q45" s="66">
        <v>5</v>
      </c>
      <c r="R45" s="69">
        <v>4</v>
      </c>
      <c r="S45" s="51"/>
      <c r="T45" s="51"/>
      <c r="U45" s="51"/>
      <c r="W45" s="63">
        <v>5</v>
      </c>
      <c r="X45" s="63" t="s">
        <v>172</v>
      </c>
      <c r="Y45" s="63"/>
      <c r="Z45" s="63"/>
      <c r="AA45" s="63"/>
      <c r="AB45" s="63"/>
      <c r="AC45" s="63">
        <v>3</v>
      </c>
      <c r="AD45" s="63" t="s">
        <v>172</v>
      </c>
    </row>
    <row r="46" spans="1:30" x14ac:dyDescent="0.35">
      <c r="A46" s="2">
        <v>41</v>
      </c>
      <c r="B46" s="2" t="s">
        <v>544</v>
      </c>
      <c r="C46" s="3" t="s">
        <v>545</v>
      </c>
      <c r="D46" s="3" t="s">
        <v>546</v>
      </c>
      <c r="E46" s="114">
        <v>8</v>
      </c>
      <c r="F46" s="101">
        <f t="shared" si="0"/>
        <v>5.75</v>
      </c>
      <c r="G46" s="101">
        <f t="shared" si="1"/>
        <v>3.25</v>
      </c>
      <c r="H46" s="101">
        <f t="shared" si="2"/>
        <v>4.5</v>
      </c>
      <c r="I46" s="101">
        <v>4.5</v>
      </c>
      <c r="J46" s="101"/>
      <c r="K46" s="106">
        <v>2</v>
      </c>
      <c r="L46" s="2" t="s">
        <v>547</v>
      </c>
      <c r="M46" s="2"/>
      <c r="N46" s="3"/>
      <c r="O46" s="3"/>
      <c r="P46" s="51"/>
      <c r="Q46" s="66">
        <v>7.5</v>
      </c>
      <c r="R46" s="69">
        <v>2.5</v>
      </c>
      <c r="S46" s="51"/>
      <c r="T46" s="51"/>
      <c r="U46" s="51"/>
      <c r="W46" s="63">
        <v>4</v>
      </c>
      <c r="X46" s="63"/>
      <c r="Y46" s="63"/>
      <c r="Z46" s="63"/>
      <c r="AA46" s="63"/>
      <c r="AB46" s="63"/>
      <c r="AC46" s="63">
        <v>4</v>
      </c>
      <c r="AD46" s="63"/>
    </row>
    <row r="47" spans="1:30" s="10" customFormat="1" x14ac:dyDescent="0.35">
      <c r="A47" s="8">
        <v>42</v>
      </c>
      <c r="B47" s="8" t="s">
        <v>548</v>
      </c>
      <c r="C47" s="9" t="s">
        <v>549</v>
      </c>
      <c r="D47" s="9" t="s">
        <v>550</v>
      </c>
      <c r="E47" s="116">
        <v>10</v>
      </c>
      <c r="F47" s="101">
        <f t="shared" si="0"/>
        <v>6.25</v>
      </c>
      <c r="G47" s="101">
        <f t="shared" si="1"/>
        <v>8</v>
      </c>
      <c r="H47" s="101">
        <f t="shared" si="2"/>
        <v>7.125</v>
      </c>
      <c r="I47" s="101">
        <v>7</v>
      </c>
      <c r="J47" s="101"/>
      <c r="K47" s="108">
        <v>2</v>
      </c>
      <c r="L47" s="8" t="s">
        <v>43</v>
      </c>
      <c r="M47" s="8"/>
      <c r="N47" s="9"/>
      <c r="O47" s="9"/>
      <c r="P47" s="68"/>
      <c r="Q47" s="69">
        <v>6</v>
      </c>
      <c r="R47" s="69">
        <v>8.5</v>
      </c>
      <c r="S47" s="68"/>
      <c r="T47" s="68"/>
      <c r="U47" s="68"/>
      <c r="W47" s="64">
        <v>6.5</v>
      </c>
      <c r="X47" s="64"/>
      <c r="Y47" s="64"/>
      <c r="Z47" s="64"/>
      <c r="AA47" s="64"/>
      <c r="AB47" s="64"/>
      <c r="AC47" s="64">
        <v>7.5</v>
      </c>
      <c r="AD47" s="64"/>
    </row>
    <row r="48" spans="1:30" x14ac:dyDescent="0.35">
      <c r="A48" s="2">
        <v>43</v>
      </c>
      <c r="B48" s="2" t="s">
        <v>551</v>
      </c>
      <c r="C48" s="3" t="s">
        <v>94</v>
      </c>
      <c r="D48" s="3" t="s">
        <v>550</v>
      </c>
      <c r="E48" s="114">
        <v>10</v>
      </c>
      <c r="F48" s="101">
        <f t="shared" si="0"/>
        <v>2.5</v>
      </c>
      <c r="G48" s="101">
        <f t="shared" si="1"/>
        <v>3</v>
      </c>
      <c r="H48" s="101">
        <f t="shared" si="2"/>
        <v>2.75</v>
      </c>
      <c r="I48" s="101">
        <v>2.5</v>
      </c>
      <c r="J48" s="101"/>
      <c r="K48" s="106">
        <v>1</v>
      </c>
      <c r="L48" s="2" t="s">
        <v>38</v>
      </c>
      <c r="M48" s="2"/>
      <c r="N48" s="3"/>
      <c r="O48" s="3"/>
      <c r="P48" s="51"/>
      <c r="Q48" s="66">
        <v>2</v>
      </c>
      <c r="R48" s="69">
        <v>2.5</v>
      </c>
      <c r="S48" s="51"/>
      <c r="T48" s="51"/>
      <c r="U48" s="51"/>
      <c r="W48" s="63">
        <v>3</v>
      </c>
      <c r="X48" s="63"/>
      <c r="Y48" s="63"/>
      <c r="Z48" s="63"/>
      <c r="AA48" s="63"/>
      <c r="AB48" s="63"/>
      <c r="AC48" s="63">
        <v>3.5</v>
      </c>
      <c r="AD48" s="63"/>
    </row>
    <row r="49" spans="1:32" x14ac:dyDescent="0.35">
      <c r="A49" s="2">
        <v>44</v>
      </c>
      <c r="B49" s="2" t="s">
        <v>552</v>
      </c>
      <c r="C49" s="3" t="s">
        <v>553</v>
      </c>
      <c r="D49" s="3" t="s">
        <v>86</v>
      </c>
      <c r="E49" s="114">
        <v>10</v>
      </c>
      <c r="F49" s="101">
        <f t="shared" si="0"/>
        <v>2</v>
      </c>
      <c r="G49" s="101">
        <f t="shared" si="1"/>
        <v>2</v>
      </c>
      <c r="H49" s="101">
        <f t="shared" si="2"/>
        <v>2</v>
      </c>
      <c r="I49" s="101">
        <v>2</v>
      </c>
      <c r="J49" s="101"/>
      <c r="K49" s="106">
        <v>1</v>
      </c>
      <c r="L49" s="2" t="s">
        <v>134</v>
      </c>
      <c r="M49" s="2"/>
      <c r="N49" s="3"/>
      <c r="O49" s="3"/>
      <c r="P49" s="51"/>
      <c r="Q49" s="66">
        <v>2</v>
      </c>
      <c r="R49" s="69">
        <v>2</v>
      </c>
      <c r="S49" s="51"/>
      <c r="T49" s="51"/>
      <c r="U49" s="51"/>
      <c r="W49" s="63">
        <v>2</v>
      </c>
      <c r="X49" s="63"/>
      <c r="Y49" s="63"/>
      <c r="Z49" s="63"/>
      <c r="AA49" s="63"/>
      <c r="AB49" s="63"/>
      <c r="AC49" s="63">
        <v>2</v>
      </c>
      <c r="AD49" s="63"/>
    </row>
    <row r="50" spans="1:32" x14ac:dyDescent="0.35">
      <c r="A50" s="2">
        <v>45</v>
      </c>
      <c r="B50" s="2" t="s">
        <v>554</v>
      </c>
      <c r="C50" s="3" t="s">
        <v>367</v>
      </c>
      <c r="D50" s="3" t="s">
        <v>404</v>
      </c>
      <c r="E50" s="114">
        <v>10</v>
      </c>
      <c r="F50" s="101">
        <f t="shared" si="0"/>
        <v>5.25</v>
      </c>
      <c r="G50" s="101">
        <f t="shared" si="1"/>
        <v>3.75</v>
      </c>
      <c r="H50" s="101">
        <f t="shared" si="2"/>
        <v>4.5</v>
      </c>
      <c r="I50" s="101">
        <v>4.5</v>
      </c>
      <c r="J50" s="101"/>
      <c r="K50" s="106">
        <v>1</v>
      </c>
      <c r="L50" s="2" t="s">
        <v>34</v>
      </c>
      <c r="M50" s="2"/>
      <c r="N50" s="3"/>
      <c r="O50" s="3"/>
      <c r="P50" s="51"/>
      <c r="Q50" s="66">
        <v>3.5</v>
      </c>
      <c r="R50" s="69">
        <v>2</v>
      </c>
      <c r="S50" s="51"/>
      <c r="T50" s="51"/>
      <c r="U50" s="51"/>
      <c r="W50" s="63">
        <v>7</v>
      </c>
      <c r="X50" s="63"/>
      <c r="Y50" s="63"/>
      <c r="Z50" s="63"/>
      <c r="AA50" s="63"/>
      <c r="AB50" s="63"/>
      <c r="AC50" s="63">
        <v>5.5</v>
      </c>
      <c r="AD50" s="63"/>
    </row>
    <row r="51" spans="1:32" x14ac:dyDescent="0.35">
      <c r="A51" s="2">
        <v>46</v>
      </c>
      <c r="B51" s="8" t="s">
        <v>555</v>
      </c>
      <c r="C51" s="3" t="s">
        <v>509</v>
      </c>
      <c r="D51" s="3" t="s">
        <v>556</v>
      </c>
      <c r="E51" s="114">
        <v>10</v>
      </c>
      <c r="F51" s="101">
        <f t="shared" si="0"/>
        <v>6.5</v>
      </c>
      <c r="G51" s="101">
        <f t="shared" si="1"/>
        <v>4.75</v>
      </c>
      <c r="H51" s="101">
        <f t="shared" si="2"/>
        <v>5.625</v>
      </c>
      <c r="I51" s="101">
        <v>5.5</v>
      </c>
      <c r="J51" s="101"/>
      <c r="K51" s="106">
        <v>2</v>
      </c>
      <c r="L51" s="2" t="s">
        <v>12</v>
      </c>
      <c r="M51" s="2"/>
      <c r="N51" s="3"/>
      <c r="O51" s="3"/>
      <c r="P51" s="51"/>
      <c r="Q51" s="66">
        <v>6.5</v>
      </c>
      <c r="R51" s="69">
        <v>5.5</v>
      </c>
      <c r="S51" s="51"/>
      <c r="T51" s="51"/>
      <c r="U51" s="51"/>
      <c r="W51" s="63">
        <v>6.5</v>
      </c>
      <c r="X51" s="63"/>
      <c r="Y51" s="63"/>
      <c r="Z51" s="63"/>
      <c r="AA51" s="63"/>
      <c r="AB51" s="63"/>
      <c r="AC51" s="63">
        <v>4</v>
      </c>
      <c r="AD51" s="63"/>
    </row>
    <row r="52" spans="1:32" x14ac:dyDescent="0.35">
      <c r="A52" s="2">
        <v>47</v>
      </c>
      <c r="B52" s="2" t="s">
        <v>557</v>
      </c>
      <c r="C52" s="3" t="s">
        <v>94</v>
      </c>
      <c r="D52" s="3" t="s">
        <v>95</v>
      </c>
      <c r="E52" s="114">
        <v>9</v>
      </c>
      <c r="F52" s="101">
        <f t="shared" si="0"/>
        <v>7.5</v>
      </c>
      <c r="G52" s="101">
        <f t="shared" si="1"/>
        <v>7.25</v>
      </c>
      <c r="H52" s="101">
        <f t="shared" si="2"/>
        <v>7.375</v>
      </c>
      <c r="I52" s="101">
        <v>7</v>
      </c>
      <c r="J52" s="101"/>
      <c r="K52" s="106">
        <v>1</v>
      </c>
      <c r="L52" s="2" t="s">
        <v>54</v>
      </c>
      <c r="M52" s="2"/>
      <c r="N52" s="3"/>
      <c r="O52" s="3"/>
      <c r="P52" s="51"/>
      <c r="Q52" s="66">
        <v>8</v>
      </c>
      <c r="R52" s="69">
        <v>7.5</v>
      </c>
      <c r="S52" s="51"/>
      <c r="T52" s="51"/>
      <c r="U52" s="51"/>
      <c r="W52" s="63">
        <v>7</v>
      </c>
      <c r="X52" s="63" t="s">
        <v>672</v>
      </c>
      <c r="Y52" s="63"/>
      <c r="Z52" s="63"/>
      <c r="AA52" s="63"/>
      <c r="AB52" s="63"/>
      <c r="AC52" s="63">
        <v>7</v>
      </c>
      <c r="AD52" s="63"/>
    </row>
    <row r="53" spans="1:32" x14ac:dyDescent="0.35">
      <c r="A53" s="2">
        <v>48</v>
      </c>
      <c r="B53" s="2" t="s">
        <v>558</v>
      </c>
      <c r="C53" s="3" t="s">
        <v>559</v>
      </c>
      <c r="D53" s="3" t="s">
        <v>560</v>
      </c>
      <c r="E53" s="114">
        <v>10</v>
      </c>
      <c r="F53" s="101">
        <f t="shared" si="0"/>
        <v>6.5</v>
      </c>
      <c r="G53" s="101">
        <f t="shared" si="1"/>
        <v>2</v>
      </c>
      <c r="H53" s="101">
        <f t="shared" si="2"/>
        <v>4.25</v>
      </c>
      <c r="I53" s="101">
        <v>4</v>
      </c>
      <c r="J53" s="101"/>
      <c r="K53" s="106">
        <v>2</v>
      </c>
      <c r="L53" s="2" t="s">
        <v>119</v>
      </c>
      <c r="M53" s="2"/>
      <c r="N53" s="3"/>
      <c r="O53" s="3"/>
      <c r="P53" s="51"/>
      <c r="Q53" s="66">
        <v>7</v>
      </c>
      <c r="R53" s="69"/>
      <c r="S53" s="51"/>
      <c r="T53" s="51"/>
      <c r="U53" s="51"/>
      <c r="W53" s="63">
        <v>6</v>
      </c>
      <c r="X53" s="63"/>
      <c r="Y53" s="63"/>
      <c r="Z53" s="63"/>
      <c r="AA53" s="63"/>
      <c r="AB53" s="63"/>
      <c r="AC53" s="63">
        <v>4</v>
      </c>
      <c r="AD53" s="63"/>
    </row>
    <row r="54" spans="1:32" s="22" customFormat="1" x14ac:dyDescent="0.35">
      <c r="A54" s="2">
        <v>49</v>
      </c>
      <c r="B54" s="2" t="s">
        <v>669</v>
      </c>
      <c r="C54" s="3" t="s">
        <v>670</v>
      </c>
      <c r="D54" s="3" t="s">
        <v>100</v>
      </c>
      <c r="E54" s="114">
        <v>4</v>
      </c>
      <c r="F54" s="101">
        <f t="shared" si="0"/>
        <v>2.5</v>
      </c>
      <c r="G54" s="101">
        <f t="shared" si="1"/>
        <v>2</v>
      </c>
      <c r="H54" s="101">
        <f t="shared" si="2"/>
        <v>2.25</v>
      </c>
      <c r="I54" s="101">
        <v>2</v>
      </c>
      <c r="J54" s="101"/>
      <c r="K54" s="106">
        <v>2</v>
      </c>
      <c r="L54" s="27" t="s">
        <v>541</v>
      </c>
      <c r="M54" s="2"/>
      <c r="N54" s="3"/>
      <c r="O54" s="3"/>
      <c r="P54" s="51"/>
      <c r="Q54" s="66">
        <v>3</v>
      </c>
      <c r="R54" s="69">
        <v>2</v>
      </c>
      <c r="S54" s="51"/>
      <c r="T54" s="51"/>
      <c r="U54" s="51" t="s">
        <v>172</v>
      </c>
      <c r="W54" s="63">
        <v>2</v>
      </c>
      <c r="X54" s="63" t="s">
        <v>172</v>
      </c>
      <c r="Y54" s="63"/>
      <c r="Z54" s="63"/>
      <c r="AA54" s="63"/>
      <c r="AB54" s="63"/>
      <c r="AC54" s="63">
        <v>2</v>
      </c>
      <c r="AD54" s="63" t="s">
        <v>172</v>
      </c>
    </row>
    <row r="55" spans="1:32" x14ac:dyDescent="0.35">
      <c r="A55" s="2">
        <v>50</v>
      </c>
      <c r="B55" s="2" t="s">
        <v>561</v>
      </c>
      <c r="C55" s="3" t="s">
        <v>99</v>
      </c>
      <c r="D55" s="3" t="s">
        <v>100</v>
      </c>
      <c r="E55" s="114">
        <v>9</v>
      </c>
      <c r="F55" s="101">
        <f t="shared" si="0"/>
        <v>8.5</v>
      </c>
      <c r="G55" s="101">
        <f t="shared" si="1"/>
        <v>4</v>
      </c>
      <c r="H55" s="101">
        <f t="shared" si="2"/>
        <v>6.25</v>
      </c>
      <c r="I55" s="101">
        <v>6</v>
      </c>
      <c r="J55" s="101"/>
      <c r="K55" s="106">
        <v>2</v>
      </c>
      <c r="L55" s="2" t="s">
        <v>34</v>
      </c>
      <c r="M55" s="2"/>
      <c r="N55" s="3" t="s">
        <v>173</v>
      </c>
      <c r="O55" s="3"/>
      <c r="P55" s="51"/>
      <c r="Q55" s="66">
        <v>8</v>
      </c>
      <c r="R55" s="69"/>
      <c r="S55" s="51"/>
      <c r="T55" s="51"/>
      <c r="U55" s="51"/>
      <c r="W55" s="63">
        <v>9</v>
      </c>
      <c r="X55" s="63"/>
      <c r="Y55" s="63"/>
      <c r="Z55" s="63"/>
      <c r="AA55" s="63"/>
      <c r="AB55" s="63"/>
      <c r="AC55" s="63">
        <v>8</v>
      </c>
      <c r="AD55" s="63"/>
    </row>
    <row r="56" spans="1:32" x14ac:dyDescent="0.35">
      <c r="A56" s="2">
        <v>51</v>
      </c>
      <c r="B56" s="2" t="s">
        <v>562</v>
      </c>
      <c r="C56" s="3" t="s">
        <v>563</v>
      </c>
      <c r="D56" s="3" t="s">
        <v>272</v>
      </c>
      <c r="E56" s="114">
        <v>10</v>
      </c>
      <c r="F56" s="101">
        <f t="shared" si="0"/>
        <v>8.5</v>
      </c>
      <c r="G56" s="101">
        <f t="shared" si="1"/>
        <v>1</v>
      </c>
      <c r="H56" s="101">
        <f t="shared" si="2"/>
        <v>4.75</v>
      </c>
      <c r="I56" s="101">
        <v>5</v>
      </c>
      <c r="J56" s="101"/>
      <c r="K56" s="106">
        <v>2</v>
      </c>
      <c r="L56" s="2" t="s">
        <v>43</v>
      </c>
      <c r="M56" s="2"/>
      <c r="N56" s="3"/>
      <c r="O56" s="3"/>
      <c r="P56" s="51"/>
      <c r="Q56" s="66">
        <v>7</v>
      </c>
      <c r="R56" s="69">
        <v>2</v>
      </c>
      <c r="S56" s="51"/>
      <c r="T56" s="51"/>
      <c r="U56" s="51"/>
      <c r="W56" s="63">
        <v>10</v>
      </c>
      <c r="X56" s="63"/>
      <c r="Y56" s="63"/>
      <c r="Z56" s="63"/>
      <c r="AA56" s="63"/>
      <c r="AB56" s="63"/>
      <c r="AC56" s="63">
        <v>0</v>
      </c>
      <c r="AD56" s="63"/>
    </row>
    <row r="57" spans="1:32" x14ac:dyDescent="0.35">
      <c r="A57" s="2">
        <v>52</v>
      </c>
      <c r="B57" s="2" t="s">
        <v>564</v>
      </c>
      <c r="C57" s="3" t="s">
        <v>565</v>
      </c>
      <c r="D57" s="3" t="s">
        <v>566</v>
      </c>
      <c r="E57" s="114">
        <v>8</v>
      </c>
      <c r="F57" s="101">
        <f t="shared" si="0"/>
        <v>4.5</v>
      </c>
      <c r="G57" s="101">
        <f t="shared" si="1"/>
        <v>2.5</v>
      </c>
      <c r="H57" s="101">
        <f t="shared" si="2"/>
        <v>3.5</v>
      </c>
      <c r="I57" s="101">
        <v>3.5</v>
      </c>
      <c r="J57" s="101"/>
      <c r="K57" s="106">
        <v>2</v>
      </c>
      <c r="L57" s="2" t="s">
        <v>12</v>
      </c>
      <c r="M57" s="2"/>
      <c r="N57" s="3"/>
      <c r="O57" s="3"/>
      <c r="P57" s="51"/>
      <c r="Q57" s="66">
        <v>4</v>
      </c>
      <c r="R57" s="69">
        <v>3</v>
      </c>
      <c r="S57" s="51"/>
      <c r="T57" s="51"/>
      <c r="U57" s="51"/>
      <c r="W57" s="63">
        <v>5</v>
      </c>
      <c r="X57" s="63"/>
      <c r="Y57" s="63"/>
      <c r="Z57" s="63"/>
      <c r="AA57" s="63"/>
      <c r="AB57" s="63"/>
      <c r="AC57" s="63">
        <v>2</v>
      </c>
      <c r="AD57" s="63" t="s">
        <v>172</v>
      </c>
    </row>
    <row r="58" spans="1:32" x14ac:dyDescent="0.35">
      <c r="A58" s="2">
        <v>53</v>
      </c>
      <c r="B58" s="2" t="s">
        <v>567</v>
      </c>
      <c r="C58" s="3" t="s">
        <v>568</v>
      </c>
      <c r="D58" s="3" t="s">
        <v>569</v>
      </c>
      <c r="E58" s="114">
        <v>6</v>
      </c>
      <c r="F58" s="101">
        <f t="shared" si="0"/>
        <v>2</v>
      </c>
      <c r="G58" s="101">
        <f t="shared" si="1"/>
        <v>2</v>
      </c>
      <c r="H58" s="101">
        <f t="shared" si="2"/>
        <v>2</v>
      </c>
      <c r="I58" s="101">
        <v>2</v>
      </c>
      <c r="J58" s="101"/>
      <c r="K58" s="106">
        <v>2</v>
      </c>
      <c r="L58" s="2" t="s">
        <v>134</v>
      </c>
      <c r="M58" s="2" t="s">
        <v>172</v>
      </c>
      <c r="N58" s="3"/>
      <c r="O58" s="3"/>
      <c r="P58" s="51"/>
      <c r="Q58" s="66">
        <v>2</v>
      </c>
      <c r="R58" s="69">
        <v>2</v>
      </c>
      <c r="S58" s="51"/>
      <c r="T58" s="51"/>
      <c r="U58" s="51"/>
      <c r="W58" s="63">
        <v>2</v>
      </c>
      <c r="X58" s="63"/>
      <c r="Y58" s="63"/>
      <c r="Z58" s="63"/>
      <c r="AA58" s="63" t="s">
        <v>172</v>
      </c>
      <c r="AB58" s="63"/>
      <c r="AC58" s="63">
        <v>2</v>
      </c>
      <c r="AD58" s="63"/>
    </row>
    <row r="59" spans="1:32" x14ac:dyDescent="0.35">
      <c r="A59" s="2">
        <v>54</v>
      </c>
      <c r="B59" s="2" t="s">
        <v>570</v>
      </c>
      <c r="C59" s="3" t="s">
        <v>132</v>
      </c>
      <c r="D59" s="3" t="s">
        <v>118</v>
      </c>
      <c r="E59" s="114">
        <v>10</v>
      </c>
      <c r="F59" s="101">
        <f t="shared" si="0"/>
        <v>2.75</v>
      </c>
      <c r="G59" s="101">
        <f t="shared" si="1"/>
        <v>3.25</v>
      </c>
      <c r="H59" s="101">
        <f t="shared" si="2"/>
        <v>3</v>
      </c>
      <c r="I59" s="101">
        <v>3</v>
      </c>
      <c r="J59" s="101"/>
      <c r="K59" s="106">
        <v>2</v>
      </c>
      <c r="L59" s="2" t="s">
        <v>195</v>
      </c>
      <c r="M59" s="2"/>
      <c r="N59" s="3"/>
      <c r="O59" s="3"/>
      <c r="P59" s="51"/>
      <c r="Q59" s="66">
        <v>3.5</v>
      </c>
      <c r="R59" s="69">
        <v>2</v>
      </c>
      <c r="S59" s="51"/>
      <c r="T59" s="51"/>
      <c r="U59" s="51"/>
      <c r="W59" s="63">
        <v>2</v>
      </c>
      <c r="X59" s="63"/>
      <c r="Y59" s="63"/>
      <c r="Z59" s="63"/>
      <c r="AA59" s="63"/>
      <c r="AB59" s="63"/>
      <c r="AC59" s="63">
        <v>4.5</v>
      </c>
      <c r="AD59" s="63"/>
      <c r="AF59">
        <v>0</v>
      </c>
    </row>
    <row r="60" spans="1:32" x14ac:dyDescent="0.35">
      <c r="A60" s="2">
        <v>55</v>
      </c>
      <c r="B60" s="8" t="s">
        <v>571</v>
      </c>
      <c r="C60" s="3" t="s">
        <v>572</v>
      </c>
      <c r="D60" s="3" t="s">
        <v>118</v>
      </c>
      <c r="E60" s="114">
        <v>4</v>
      </c>
      <c r="F60" s="101">
        <f t="shared" si="0"/>
        <v>2</v>
      </c>
      <c r="G60" s="101">
        <f t="shared" si="1"/>
        <v>1</v>
      </c>
      <c r="H60" s="101">
        <f t="shared" si="2"/>
        <v>1.5</v>
      </c>
      <c r="I60" s="101">
        <v>1.5</v>
      </c>
      <c r="J60" s="101"/>
      <c r="K60" s="106">
        <v>1</v>
      </c>
      <c r="L60" s="2" t="s">
        <v>516</v>
      </c>
      <c r="M60" s="2"/>
      <c r="N60" s="3"/>
      <c r="O60" s="3"/>
      <c r="P60" s="51"/>
      <c r="Q60" s="66">
        <v>2</v>
      </c>
      <c r="R60" s="69"/>
      <c r="S60" s="51"/>
      <c r="T60" s="51"/>
      <c r="U60" s="51"/>
      <c r="W60" s="63">
        <v>2</v>
      </c>
      <c r="X60" s="63" t="s">
        <v>172</v>
      </c>
      <c r="Y60" s="63"/>
      <c r="Z60" s="63"/>
      <c r="AA60" s="63" t="s">
        <v>172</v>
      </c>
      <c r="AB60" s="63" t="s">
        <v>172</v>
      </c>
      <c r="AC60" s="63">
        <v>2</v>
      </c>
      <c r="AD60" s="63" t="s">
        <v>172</v>
      </c>
    </row>
    <row r="61" spans="1:32" s="77" customFormat="1" x14ac:dyDescent="0.35">
      <c r="A61" s="70">
        <v>56</v>
      </c>
      <c r="B61" s="70" t="s">
        <v>573</v>
      </c>
      <c r="C61" s="71" t="s">
        <v>302</v>
      </c>
      <c r="D61" s="71" t="s">
        <v>127</v>
      </c>
      <c r="E61" s="127">
        <v>10</v>
      </c>
      <c r="F61" s="128">
        <f t="shared" si="0"/>
        <v>5.5</v>
      </c>
      <c r="G61" s="128">
        <v>0</v>
      </c>
      <c r="H61" s="128">
        <f t="shared" si="2"/>
        <v>2.75</v>
      </c>
      <c r="I61" s="128">
        <v>0</v>
      </c>
      <c r="J61" s="128"/>
      <c r="K61" s="129">
        <v>1</v>
      </c>
      <c r="L61" s="70" t="s">
        <v>22</v>
      </c>
      <c r="M61" s="70"/>
      <c r="N61" s="71"/>
      <c r="O61" s="71"/>
      <c r="P61" s="130"/>
      <c r="Q61" s="131">
        <v>6</v>
      </c>
      <c r="R61" s="131">
        <v>0</v>
      </c>
      <c r="S61" s="130"/>
      <c r="T61" s="130"/>
      <c r="U61" s="130"/>
      <c r="W61" s="78">
        <v>5</v>
      </c>
      <c r="X61" s="78"/>
      <c r="Y61" s="78"/>
      <c r="Z61" s="78"/>
      <c r="AA61" s="78"/>
      <c r="AB61" s="78"/>
      <c r="AC61" s="78">
        <v>8</v>
      </c>
      <c r="AD61" s="78"/>
    </row>
    <row r="62" spans="1:32" x14ac:dyDescent="0.35">
      <c r="A62" s="2">
        <v>57</v>
      </c>
      <c r="B62" s="2" t="s">
        <v>574</v>
      </c>
      <c r="C62" s="3" t="s">
        <v>575</v>
      </c>
      <c r="D62" s="3" t="s">
        <v>127</v>
      </c>
      <c r="E62" s="114">
        <v>8</v>
      </c>
      <c r="F62" s="101">
        <f t="shared" si="0"/>
        <v>4</v>
      </c>
      <c r="G62" s="101">
        <f t="shared" si="1"/>
        <v>6</v>
      </c>
      <c r="H62" s="101">
        <f t="shared" si="2"/>
        <v>5</v>
      </c>
      <c r="I62" s="101">
        <v>5</v>
      </c>
      <c r="J62" s="101"/>
      <c r="K62" s="106">
        <v>1</v>
      </c>
      <c r="L62" s="2" t="s">
        <v>38</v>
      </c>
      <c r="M62" s="2"/>
      <c r="N62" s="3"/>
      <c r="O62" s="3"/>
      <c r="P62" s="51"/>
      <c r="Q62" s="66">
        <v>2</v>
      </c>
      <c r="R62" s="69">
        <v>5</v>
      </c>
      <c r="S62" s="51"/>
      <c r="T62" s="51"/>
      <c r="U62" s="51"/>
      <c r="W62" s="63">
        <v>6</v>
      </c>
      <c r="X62" s="63" t="s">
        <v>172</v>
      </c>
      <c r="Y62" s="63"/>
      <c r="Z62" s="63"/>
      <c r="AA62" s="63"/>
      <c r="AB62" s="63"/>
      <c r="AC62" s="63">
        <v>7</v>
      </c>
      <c r="AD62" s="63"/>
    </row>
    <row r="63" spans="1:32" s="22" customFormat="1" x14ac:dyDescent="0.35">
      <c r="A63" s="2">
        <v>58</v>
      </c>
      <c r="B63" s="14" t="s">
        <v>723</v>
      </c>
      <c r="C63" s="15" t="s">
        <v>724</v>
      </c>
      <c r="D63" s="15" t="s">
        <v>296</v>
      </c>
      <c r="E63" s="117">
        <v>8</v>
      </c>
      <c r="F63" s="101">
        <f t="shared" si="0"/>
        <v>3</v>
      </c>
      <c r="G63" s="101">
        <f t="shared" si="1"/>
        <v>2</v>
      </c>
      <c r="H63" s="101">
        <f t="shared" si="2"/>
        <v>2.5</v>
      </c>
      <c r="I63" s="101">
        <v>2.5</v>
      </c>
      <c r="J63" s="101"/>
      <c r="K63" s="106">
        <v>1</v>
      </c>
      <c r="L63" s="27" t="s">
        <v>638</v>
      </c>
      <c r="M63" s="2"/>
      <c r="N63" s="3"/>
      <c r="O63" s="3"/>
      <c r="P63" s="51"/>
      <c r="Q63" s="66">
        <v>3</v>
      </c>
      <c r="R63" s="69">
        <v>2</v>
      </c>
      <c r="S63" s="51"/>
      <c r="T63" s="51"/>
      <c r="U63" s="51"/>
      <c r="W63" s="63">
        <v>3</v>
      </c>
      <c r="X63" s="63"/>
      <c r="Y63" s="63"/>
      <c r="Z63" s="63"/>
      <c r="AA63" s="63"/>
      <c r="AB63" s="63"/>
      <c r="AC63" s="63">
        <v>2</v>
      </c>
      <c r="AD63" s="63"/>
    </row>
    <row r="64" spans="1:32" x14ac:dyDescent="0.35">
      <c r="A64" s="2">
        <v>59</v>
      </c>
      <c r="B64" s="2" t="s">
        <v>576</v>
      </c>
      <c r="C64" s="3" t="s">
        <v>577</v>
      </c>
      <c r="D64" s="3" t="s">
        <v>133</v>
      </c>
      <c r="E64" s="114">
        <v>10</v>
      </c>
      <c r="F64" s="101">
        <f t="shared" si="0"/>
        <v>6.25</v>
      </c>
      <c r="G64" s="101">
        <f t="shared" si="1"/>
        <v>7.25</v>
      </c>
      <c r="H64" s="101">
        <f t="shared" si="2"/>
        <v>6.75</v>
      </c>
      <c r="I64" s="101">
        <v>7</v>
      </c>
      <c r="J64" s="101"/>
      <c r="K64" s="106">
        <v>2</v>
      </c>
      <c r="L64" s="2" t="s">
        <v>54</v>
      </c>
      <c r="M64" s="2"/>
      <c r="N64" s="3"/>
      <c r="O64" s="3"/>
      <c r="P64" s="51"/>
      <c r="Q64" s="66">
        <v>5.5</v>
      </c>
      <c r="R64" s="69">
        <v>7.5</v>
      </c>
      <c r="S64" s="51"/>
      <c r="T64" s="51"/>
      <c r="U64" s="51"/>
      <c r="W64" s="63">
        <v>7</v>
      </c>
      <c r="X64" s="63"/>
      <c r="Y64" s="63"/>
      <c r="Z64" s="63"/>
      <c r="AA64" s="63"/>
      <c r="AB64" s="63"/>
      <c r="AC64" s="63">
        <v>7</v>
      </c>
      <c r="AD64" s="63"/>
    </row>
    <row r="65" spans="1:30" x14ac:dyDescent="0.35">
      <c r="A65" s="2">
        <v>60</v>
      </c>
      <c r="B65" s="2" t="s">
        <v>578</v>
      </c>
      <c r="C65" s="3" t="s">
        <v>136</v>
      </c>
      <c r="D65" s="3" t="s">
        <v>143</v>
      </c>
      <c r="E65" s="114">
        <v>9</v>
      </c>
      <c r="F65" s="101">
        <f t="shared" si="0"/>
        <v>2</v>
      </c>
      <c r="G65" s="101">
        <f t="shared" si="1"/>
        <v>3.25</v>
      </c>
      <c r="H65" s="101">
        <f t="shared" si="2"/>
        <v>2.625</v>
      </c>
      <c r="I65" s="101">
        <v>2.5</v>
      </c>
      <c r="J65" s="101"/>
      <c r="K65" s="106">
        <v>2</v>
      </c>
      <c r="L65" s="2" t="s">
        <v>579</v>
      </c>
      <c r="M65" s="2" t="s">
        <v>173</v>
      </c>
      <c r="N65" s="3"/>
      <c r="O65" s="3"/>
      <c r="P65" s="51"/>
      <c r="Q65" s="66">
        <v>2</v>
      </c>
      <c r="R65" s="69">
        <v>2</v>
      </c>
      <c r="S65" s="51"/>
      <c r="T65" s="51"/>
      <c r="U65" s="51"/>
      <c r="W65" s="63">
        <v>2</v>
      </c>
      <c r="X65" s="63"/>
      <c r="Y65" s="63"/>
      <c r="Z65" s="63"/>
      <c r="AA65" s="63"/>
      <c r="AB65" s="63"/>
      <c r="AC65" s="63">
        <v>4.5</v>
      </c>
      <c r="AD65" s="63"/>
    </row>
    <row r="66" spans="1:30" x14ac:dyDescent="0.35">
      <c r="A66" s="2">
        <v>61</v>
      </c>
      <c r="B66" s="2" t="s">
        <v>580</v>
      </c>
      <c r="C66" s="3" t="s">
        <v>581</v>
      </c>
      <c r="D66" s="3" t="s">
        <v>582</v>
      </c>
      <c r="E66" s="114">
        <v>10</v>
      </c>
      <c r="F66" s="101">
        <f t="shared" si="0"/>
        <v>7</v>
      </c>
      <c r="G66" s="101">
        <f t="shared" si="1"/>
        <v>6.25</v>
      </c>
      <c r="H66" s="101">
        <f t="shared" si="2"/>
        <v>6.625</v>
      </c>
      <c r="I66" s="101">
        <v>6.5</v>
      </c>
      <c r="J66" s="101"/>
      <c r="K66" s="106">
        <v>1</v>
      </c>
      <c r="L66" s="2" t="s">
        <v>134</v>
      </c>
      <c r="M66" s="2"/>
      <c r="N66" s="3"/>
      <c r="O66" s="3"/>
      <c r="P66" s="51"/>
      <c r="Q66" s="66">
        <v>8</v>
      </c>
      <c r="R66" s="69">
        <v>5.5</v>
      </c>
      <c r="S66" s="51"/>
      <c r="T66" s="51"/>
      <c r="U66" s="51"/>
      <c r="W66" s="63">
        <v>6</v>
      </c>
      <c r="X66" s="63"/>
      <c r="Y66" s="63"/>
      <c r="Z66" s="63"/>
      <c r="AA66" s="63"/>
      <c r="AB66" s="63"/>
      <c r="AC66" s="63">
        <v>7</v>
      </c>
      <c r="AD66" s="63"/>
    </row>
    <row r="67" spans="1:30" x14ac:dyDescent="0.35">
      <c r="A67" s="2">
        <v>62</v>
      </c>
      <c r="B67" s="2" t="s">
        <v>583</v>
      </c>
      <c r="C67" s="3" t="s">
        <v>224</v>
      </c>
      <c r="D67" s="3" t="s">
        <v>584</v>
      </c>
      <c r="E67" s="114">
        <v>8</v>
      </c>
      <c r="F67" s="101">
        <f t="shared" si="0"/>
        <v>4.5</v>
      </c>
      <c r="G67" s="101">
        <f t="shared" si="1"/>
        <v>2</v>
      </c>
      <c r="H67" s="101">
        <f t="shared" si="2"/>
        <v>3.25</v>
      </c>
      <c r="I67" s="101">
        <v>3</v>
      </c>
      <c r="J67" s="101"/>
      <c r="K67" s="106">
        <v>2</v>
      </c>
      <c r="L67" s="2" t="s">
        <v>54</v>
      </c>
      <c r="M67" s="2"/>
      <c r="N67" s="3"/>
      <c r="O67" s="3"/>
      <c r="P67" s="51"/>
      <c r="Q67" s="66">
        <v>2</v>
      </c>
      <c r="R67" s="69">
        <v>2</v>
      </c>
      <c r="S67" s="51"/>
      <c r="T67" s="51"/>
      <c r="U67" s="51"/>
      <c r="W67" s="63">
        <v>7</v>
      </c>
      <c r="X67" s="63" t="s">
        <v>172</v>
      </c>
      <c r="Y67" s="63"/>
      <c r="Z67" s="63"/>
      <c r="AA67" s="63"/>
      <c r="AB67" s="63"/>
      <c r="AC67" s="63">
        <v>2</v>
      </c>
      <c r="AD67" s="63"/>
    </row>
    <row r="68" spans="1:30" x14ac:dyDescent="0.35">
      <c r="A68" s="2">
        <v>63</v>
      </c>
      <c r="B68" s="2" t="s">
        <v>585</v>
      </c>
      <c r="C68" s="3" t="s">
        <v>586</v>
      </c>
      <c r="D68" s="3" t="s">
        <v>445</v>
      </c>
      <c r="E68" s="114">
        <v>8</v>
      </c>
      <c r="F68" s="101">
        <f t="shared" si="0"/>
        <v>2.5</v>
      </c>
      <c r="G68" s="101">
        <f t="shared" si="1"/>
        <v>2.5</v>
      </c>
      <c r="H68" s="101">
        <f t="shared" si="2"/>
        <v>2.5</v>
      </c>
      <c r="I68" s="101">
        <v>2.5</v>
      </c>
      <c r="J68" s="101"/>
      <c r="K68" s="106">
        <v>1</v>
      </c>
      <c r="L68" s="2" t="s">
        <v>74</v>
      </c>
      <c r="M68" s="2"/>
      <c r="N68" s="3"/>
      <c r="O68" s="3"/>
      <c r="P68" s="51"/>
      <c r="Q68" s="66">
        <v>2</v>
      </c>
      <c r="R68" s="69">
        <v>2.5</v>
      </c>
      <c r="S68" s="51"/>
      <c r="T68" s="51"/>
      <c r="U68" s="51" t="s">
        <v>172</v>
      </c>
      <c r="W68" s="63">
        <v>3</v>
      </c>
      <c r="X68" s="63"/>
      <c r="Y68" s="63"/>
      <c r="Z68" s="63"/>
      <c r="AA68" s="63"/>
      <c r="AB68" s="63"/>
      <c r="AC68" s="63">
        <v>2.5</v>
      </c>
      <c r="AD68" s="63"/>
    </row>
    <row r="69" spans="1:30" x14ac:dyDescent="0.35">
      <c r="A69" s="2">
        <v>64</v>
      </c>
      <c r="B69" s="2" t="s">
        <v>587</v>
      </c>
      <c r="C69" s="3" t="s">
        <v>29</v>
      </c>
      <c r="D69" s="3" t="s">
        <v>588</v>
      </c>
      <c r="E69" s="114">
        <v>8</v>
      </c>
      <c r="F69" s="101">
        <f t="shared" si="0"/>
        <v>8</v>
      </c>
      <c r="G69" s="101">
        <f t="shared" si="1"/>
        <v>3</v>
      </c>
      <c r="H69" s="101">
        <f t="shared" si="2"/>
        <v>5.5</v>
      </c>
      <c r="I69" s="101">
        <v>5.5</v>
      </c>
      <c r="J69" s="101"/>
      <c r="K69" s="106">
        <v>2</v>
      </c>
      <c r="L69" s="2" t="s">
        <v>38</v>
      </c>
      <c r="M69" s="2"/>
      <c r="N69" s="3"/>
      <c r="O69" s="3"/>
      <c r="P69" s="51"/>
      <c r="Q69" s="66">
        <v>9</v>
      </c>
      <c r="R69" s="69">
        <v>6</v>
      </c>
      <c r="S69" s="51"/>
      <c r="T69" s="51"/>
      <c r="U69" s="51"/>
      <c r="W69" s="63">
        <v>7</v>
      </c>
      <c r="X69" s="63"/>
      <c r="Y69" s="63"/>
      <c r="Z69" s="63"/>
      <c r="AA69" s="63"/>
      <c r="AB69" s="63"/>
      <c r="AC69" s="63">
        <v>0</v>
      </c>
      <c r="AD69" s="63" t="s">
        <v>172</v>
      </c>
    </row>
    <row r="70" spans="1:30" x14ac:dyDescent="0.35">
      <c r="A70" s="2">
        <v>65</v>
      </c>
      <c r="B70" s="2" t="s">
        <v>589</v>
      </c>
      <c r="C70" s="3" t="s">
        <v>388</v>
      </c>
      <c r="D70" s="3" t="s">
        <v>185</v>
      </c>
      <c r="E70" s="114">
        <v>10</v>
      </c>
      <c r="F70" s="101">
        <f t="shared" si="0"/>
        <v>9</v>
      </c>
      <c r="G70" s="101">
        <f t="shared" si="1"/>
        <v>7.75</v>
      </c>
      <c r="H70" s="101">
        <f t="shared" si="2"/>
        <v>8.375</v>
      </c>
      <c r="I70" s="101">
        <v>8.5</v>
      </c>
      <c r="J70" s="101"/>
      <c r="K70" s="106">
        <v>2</v>
      </c>
      <c r="L70" s="2" t="s">
        <v>115</v>
      </c>
      <c r="M70" s="2"/>
      <c r="N70" s="3"/>
      <c r="O70" s="3"/>
      <c r="P70" s="51"/>
      <c r="Q70" s="66">
        <v>9</v>
      </c>
      <c r="R70" s="69">
        <v>8.5</v>
      </c>
      <c r="S70" s="51"/>
      <c r="T70" s="51"/>
      <c r="U70" s="51"/>
      <c r="W70" s="63">
        <v>9</v>
      </c>
      <c r="X70" s="63"/>
      <c r="Y70" s="63"/>
      <c r="Z70" s="63"/>
      <c r="AA70" s="63"/>
      <c r="AB70" s="63"/>
      <c r="AC70" s="63">
        <v>7</v>
      </c>
      <c r="AD70" s="63"/>
    </row>
    <row r="71" spans="1:30" s="10" customFormat="1" x14ac:dyDescent="0.35">
      <c r="A71" s="8">
        <v>66</v>
      </c>
      <c r="B71" s="8" t="s">
        <v>590</v>
      </c>
      <c r="C71" s="9" t="s">
        <v>227</v>
      </c>
      <c r="D71" s="9" t="s">
        <v>591</v>
      </c>
      <c r="E71" s="116">
        <v>9</v>
      </c>
      <c r="F71" s="120">
        <f t="shared" ref="F71:F77" si="3">(Q71+W71)/2</f>
        <v>9.25</v>
      </c>
      <c r="G71" s="101">
        <f t="shared" ref="G71:G77" si="4">(R71+AC71)/2</f>
        <v>10</v>
      </c>
      <c r="H71" s="120">
        <f t="shared" ref="H71:H77" si="5">(F71+G71)/2</f>
        <v>9.625</v>
      </c>
      <c r="I71" s="120">
        <v>9.5</v>
      </c>
      <c r="J71" s="120"/>
      <c r="K71" s="108">
        <v>2</v>
      </c>
      <c r="L71" s="8" t="s">
        <v>34</v>
      </c>
      <c r="M71" s="8"/>
      <c r="N71" s="9" t="s">
        <v>173</v>
      </c>
      <c r="O71" s="9"/>
      <c r="P71" s="68"/>
      <c r="Q71" s="69">
        <v>9</v>
      </c>
      <c r="R71" s="69">
        <v>10</v>
      </c>
      <c r="S71" s="68"/>
      <c r="T71" s="68"/>
      <c r="U71" s="68"/>
      <c r="W71" s="64">
        <v>9.5</v>
      </c>
      <c r="X71" s="64"/>
      <c r="Y71" s="64"/>
      <c r="Z71" s="64"/>
      <c r="AA71" s="64"/>
      <c r="AB71" s="64"/>
      <c r="AC71" s="64">
        <v>10</v>
      </c>
      <c r="AD71" s="64"/>
    </row>
    <row r="72" spans="1:30" x14ac:dyDescent="0.35">
      <c r="A72" s="2">
        <v>67</v>
      </c>
      <c r="B72" s="2" t="s">
        <v>592</v>
      </c>
      <c r="C72" s="3" t="s">
        <v>593</v>
      </c>
      <c r="D72" s="3" t="s">
        <v>158</v>
      </c>
      <c r="E72" s="114">
        <v>10</v>
      </c>
      <c r="F72" s="101">
        <f t="shared" si="3"/>
        <v>5.5</v>
      </c>
      <c r="G72" s="101">
        <f t="shared" si="4"/>
        <v>6.25</v>
      </c>
      <c r="H72" s="101">
        <f t="shared" si="5"/>
        <v>5.875</v>
      </c>
      <c r="I72" s="101">
        <v>6</v>
      </c>
      <c r="J72" s="101"/>
      <c r="K72" s="106">
        <v>2</v>
      </c>
      <c r="L72" s="2" t="s">
        <v>195</v>
      </c>
      <c r="M72" s="2"/>
      <c r="N72" s="3"/>
      <c r="O72" s="3"/>
      <c r="P72" s="51"/>
      <c r="Q72" s="66">
        <v>4</v>
      </c>
      <c r="R72" s="69">
        <v>6.5</v>
      </c>
      <c r="S72" s="51"/>
      <c r="T72" s="51"/>
      <c r="U72" s="51"/>
      <c r="W72" s="63">
        <v>7</v>
      </c>
      <c r="X72" s="63"/>
      <c r="Y72" s="63"/>
      <c r="Z72" s="63"/>
      <c r="AA72" s="63"/>
      <c r="AB72" s="63"/>
      <c r="AC72" s="63">
        <v>6</v>
      </c>
      <c r="AD72" s="63"/>
    </row>
    <row r="73" spans="1:30" s="60" customFormat="1" x14ac:dyDescent="0.35">
      <c r="A73" s="52">
        <v>68</v>
      </c>
      <c r="B73" s="52" t="s">
        <v>594</v>
      </c>
      <c r="C73" s="53" t="s">
        <v>595</v>
      </c>
      <c r="D73" s="53" t="s">
        <v>163</v>
      </c>
      <c r="E73" s="115">
        <v>0</v>
      </c>
      <c r="F73" s="101">
        <f t="shared" si="3"/>
        <v>0</v>
      </c>
      <c r="G73" s="101">
        <f t="shared" si="4"/>
        <v>0</v>
      </c>
      <c r="H73" s="101">
        <f t="shared" si="5"/>
        <v>0</v>
      </c>
      <c r="I73" s="101">
        <v>0</v>
      </c>
      <c r="J73" s="101"/>
      <c r="K73" s="107">
        <v>1</v>
      </c>
      <c r="L73" s="52" t="s">
        <v>371</v>
      </c>
      <c r="M73" s="52"/>
      <c r="N73" s="53" t="s">
        <v>172</v>
      </c>
      <c r="O73" s="53" t="s">
        <v>172</v>
      </c>
      <c r="P73" s="62"/>
      <c r="Q73" s="67">
        <v>0</v>
      </c>
      <c r="R73" s="69">
        <v>0</v>
      </c>
      <c r="S73" s="62" t="s">
        <v>172</v>
      </c>
      <c r="T73" s="62" t="s">
        <v>172</v>
      </c>
      <c r="U73" s="62" t="s">
        <v>172</v>
      </c>
      <c r="W73" s="80">
        <v>0</v>
      </c>
      <c r="X73" s="80"/>
      <c r="Y73" s="80"/>
      <c r="Z73" s="80"/>
      <c r="AA73" s="80"/>
      <c r="AB73" s="80"/>
      <c r="AC73" s="80">
        <v>0</v>
      </c>
      <c r="AD73" s="80"/>
    </row>
    <row r="74" spans="1:30" x14ac:dyDescent="0.35">
      <c r="A74" s="2">
        <v>69</v>
      </c>
      <c r="B74" s="8" t="s">
        <v>596</v>
      </c>
      <c r="C74" s="3" t="s">
        <v>597</v>
      </c>
      <c r="D74" s="3" t="s">
        <v>163</v>
      </c>
      <c r="E74" s="114">
        <v>10</v>
      </c>
      <c r="F74" s="101">
        <f t="shared" si="3"/>
        <v>2.75</v>
      </c>
      <c r="G74" s="101">
        <f t="shared" si="4"/>
        <v>3.75</v>
      </c>
      <c r="H74" s="101">
        <f t="shared" si="5"/>
        <v>3.25</v>
      </c>
      <c r="I74" s="101">
        <v>3</v>
      </c>
      <c r="J74" s="101"/>
      <c r="K74" s="106">
        <v>1</v>
      </c>
      <c r="L74" s="2" t="s">
        <v>195</v>
      </c>
      <c r="M74" s="2"/>
      <c r="N74" s="3"/>
      <c r="O74" s="3"/>
      <c r="P74" s="51"/>
      <c r="Q74" s="66">
        <v>3.5</v>
      </c>
      <c r="R74" s="69">
        <v>5</v>
      </c>
      <c r="S74" s="51"/>
      <c r="T74" s="51"/>
      <c r="U74" s="51"/>
      <c r="W74" s="63">
        <v>2</v>
      </c>
      <c r="X74" s="63"/>
      <c r="Y74" s="63"/>
      <c r="Z74" s="63"/>
      <c r="AA74" s="63"/>
      <c r="AB74" s="63"/>
      <c r="AC74" s="63">
        <v>2.5</v>
      </c>
      <c r="AD74" s="63"/>
    </row>
    <row r="75" spans="1:30" x14ac:dyDescent="0.35">
      <c r="A75" s="2">
        <v>70</v>
      </c>
      <c r="B75" s="8" t="s">
        <v>598</v>
      </c>
      <c r="C75" s="3" t="s">
        <v>599</v>
      </c>
      <c r="D75" s="3" t="s">
        <v>600</v>
      </c>
      <c r="E75" s="114">
        <v>4</v>
      </c>
      <c r="F75" s="101">
        <f t="shared" si="3"/>
        <v>4</v>
      </c>
      <c r="G75" s="101">
        <f t="shared" si="4"/>
        <v>2</v>
      </c>
      <c r="H75" s="101">
        <f t="shared" si="5"/>
        <v>3</v>
      </c>
      <c r="I75" s="101">
        <v>3</v>
      </c>
      <c r="J75" s="101"/>
      <c r="K75" s="106">
        <v>2</v>
      </c>
      <c r="L75" s="2" t="s">
        <v>195</v>
      </c>
      <c r="M75" s="2" t="s">
        <v>172</v>
      </c>
      <c r="N75" s="3"/>
      <c r="O75" s="3"/>
      <c r="P75" s="51"/>
      <c r="Q75" s="66">
        <v>3.5</v>
      </c>
      <c r="R75" s="69">
        <v>2</v>
      </c>
      <c r="S75" s="51" t="s">
        <v>172</v>
      </c>
      <c r="T75" s="51"/>
      <c r="U75" s="51"/>
      <c r="W75" s="63">
        <v>4.5</v>
      </c>
      <c r="X75" s="63"/>
      <c r="Y75" s="63"/>
      <c r="Z75" s="63"/>
      <c r="AA75" s="63"/>
      <c r="AB75" s="63"/>
      <c r="AC75" s="63">
        <v>2</v>
      </c>
      <c r="AD75" s="63" t="s">
        <v>172</v>
      </c>
    </row>
    <row r="76" spans="1:30" x14ac:dyDescent="0.35">
      <c r="A76" s="2">
        <v>71</v>
      </c>
      <c r="B76" s="2" t="s">
        <v>601</v>
      </c>
      <c r="C76" s="3" t="s">
        <v>602</v>
      </c>
      <c r="D76" s="3" t="s">
        <v>603</v>
      </c>
      <c r="E76" s="114">
        <v>10</v>
      </c>
      <c r="F76" s="101">
        <f t="shared" si="3"/>
        <v>5.5</v>
      </c>
      <c r="G76" s="101">
        <f t="shared" si="4"/>
        <v>7</v>
      </c>
      <c r="H76" s="101">
        <f t="shared" si="5"/>
        <v>6.25</v>
      </c>
      <c r="I76" s="101">
        <v>6</v>
      </c>
      <c r="J76" s="101"/>
      <c r="K76" s="106">
        <v>1</v>
      </c>
      <c r="L76" s="2" t="s">
        <v>74</v>
      </c>
      <c r="M76" s="11"/>
      <c r="N76" s="12"/>
      <c r="O76" s="12"/>
      <c r="P76" s="51"/>
      <c r="Q76" s="66">
        <v>4</v>
      </c>
      <c r="R76" s="69">
        <v>7</v>
      </c>
      <c r="S76" s="51"/>
      <c r="T76" s="51"/>
      <c r="U76" s="51"/>
      <c r="W76" s="63">
        <v>7</v>
      </c>
      <c r="X76" s="63"/>
      <c r="Y76" s="63"/>
      <c r="Z76" s="63"/>
      <c r="AA76" s="63"/>
      <c r="AB76" s="63"/>
      <c r="AC76" s="63">
        <v>7</v>
      </c>
      <c r="AD76" s="63"/>
    </row>
    <row r="77" spans="1:30" x14ac:dyDescent="0.35">
      <c r="A77" s="30">
        <v>72</v>
      </c>
      <c r="B77" s="30" t="s">
        <v>604</v>
      </c>
      <c r="C77" s="31" t="s">
        <v>605</v>
      </c>
      <c r="D77" s="31" t="s">
        <v>603</v>
      </c>
      <c r="E77" s="118">
        <v>8</v>
      </c>
      <c r="F77" s="101">
        <f t="shared" si="3"/>
        <v>2.5</v>
      </c>
      <c r="G77" s="101">
        <f t="shared" si="4"/>
        <v>2</v>
      </c>
      <c r="H77" s="101">
        <f t="shared" si="5"/>
        <v>2.25</v>
      </c>
      <c r="I77" s="170">
        <v>2</v>
      </c>
      <c r="J77" s="170"/>
      <c r="K77" s="109">
        <v>1</v>
      </c>
      <c r="L77" s="32" t="s">
        <v>134</v>
      </c>
      <c r="M77" s="16"/>
      <c r="N77" s="16" t="s">
        <v>172</v>
      </c>
      <c r="O77" s="16"/>
      <c r="P77" s="13"/>
      <c r="Q77" s="48">
        <v>2</v>
      </c>
      <c r="R77" s="126">
        <v>2</v>
      </c>
      <c r="S77" s="13"/>
      <c r="T77" s="13"/>
      <c r="U77" s="13"/>
      <c r="W77" s="63">
        <v>3</v>
      </c>
      <c r="X77" s="63"/>
      <c r="Y77" s="63"/>
      <c r="Z77" s="63"/>
      <c r="AA77" s="63"/>
      <c r="AB77" s="63"/>
      <c r="AC77" s="63">
        <v>2</v>
      </c>
      <c r="AD77" s="63"/>
    </row>
    <row r="78" spans="1:30" x14ac:dyDescent="0.35">
      <c r="A78" s="28"/>
      <c r="B78" s="26"/>
      <c r="C78" s="29"/>
      <c r="D78" s="29"/>
      <c r="E78" s="117"/>
      <c r="F78" s="102"/>
      <c r="G78" s="102"/>
      <c r="H78" s="102"/>
      <c r="I78" s="102"/>
      <c r="J78" s="102"/>
      <c r="K78" s="110"/>
      <c r="L78" s="13"/>
      <c r="M78" s="13"/>
      <c r="N78" s="13"/>
      <c r="O78" s="13"/>
      <c r="P78" s="13"/>
      <c r="Q78" s="48"/>
      <c r="R78" s="126"/>
      <c r="S78" s="13"/>
      <c r="T78" s="13"/>
      <c r="U78" s="13"/>
    </row>
    <row r="79" spans="1:30" x14ac:dyDescent="0.35">
      <c r="A79" s="28"/>
      <c r="B79" s="26"/>
      <c r="C79" s="29"/>
      <c r="D79" s="29"/>
      <c r="E79" s="117"/>
      <c r="F79" s="102"/>
      <c r="G79" s="102"/>
      <c r="H79" s="102"/>
      <c r="I79" s="102"/>
      <c r="J79" s="102"/>
      <c r="K79" s="110"/>
      <c r="L79" s="13"/>
      <c r="M79" s="13"/>
      <c r="N79" s="13"/>
      <c r="O79" s="13"/>
      <c r="P79" s="13"/>
      <c r="Q79" s="48"/>
      <c r="R79" s="126"/>
      <c r="S79" s="13"/>
      <c r="T79" s="13"/>
      <c r="U79" s="13"/>
    </row>
    <row r="80" spans="1:30" x14ac:dyDescent="0.35">
      <c r="H80" s="39">
        <f>COUNTIF(H6:H77,"&gt;=4")</f>
        <v>41</v>
      </c>
      <c r="I80" s="39"/>
      <c r="J80" s="39"/>
      <c r="L80" s="81" t="s">
        <v>774</v>
      </c>
      <c r="Q80" s="39">
        <f>COUNTIF(Q6:Q77,"&gt;=4")</f>
        <v>39</v>
      </c>
      <c r="W80" s="39">
        <f>COUNTIF(W6:W77,"&gt;=4")</f>
        <v>44</v>
      </c>
      <c r="X80" s="39"/>
      <c r="Y80" s="39"/>
      <c r="Z80" s="39"/>
      <c r="AA80" s="39"/>
      <c r="AB80" s="39"/>
      <c r="AC80" s="39"/>
      <c r="AD80" s="39"/>
    </row>
    <row r="81" spans="12:30" x14ac:dyDescent="0.35">
      <c r="L81" s="22"/>
    </row>
    <row r="82" spans="12:30" x14ac:dyDescent="0.35">
      <c r="L82" s="82" t="s">
        <v>775</v>
      </c>
      <c r="Q82" s="39">
        <f>COUNTIF(Q6:Q77,"&gt;=7")</f>
        <v>20</v>
      </c>
      <c r="W82" s="39">
        <f>COUNTIF(W6:W77,"&gt;=7")</f>
        <v>19</v>
      </c>
      <c r="X82" s="39"/>
      <c r="Y82" s="39"/>
      <c r="Z82" s="39"/>
      <c r="AA82" s="39"/>
      <c r="AB82" s="39"/>
      <c r="AC82" s="39"/>
      <c r="AD82" s="39"/>
    </row>
    <row r="83" spans="12:30" x14ac:dyDescent="0.35">
      <c r="L83" s="22"/>
    </row>
    <row r="84" spans="12:30" x14ac:dyDescent="0.35">
      <c r="L84" s="82" t="s">
        <v>776</v>
      </c>
      <c r="Q84" s="39">
        <f>COUNTIF(Q6:Q77,"&gt;=9")</f>
        <v>8</v>
      </c>
      <c r="W84" s="39">
        <f>COUNTIF(W6:W77,"&gt;=9")</f>
        <v>7</v>
      </c>
      <c r="X84" s="39"/>
      <c r="Y84" s="39"/>
      <c r="Z84" s="39"/>
      <c r="AA84" s="39"/>
      <c r="AB84" s="39"/>
      <c r="AC84" s="39"/>
      <c r="AD84" s="39"/>
    </row>
  </sheetData>
  <mergeCells count="3">
    <mergeCell ref="A3:B3"/>
    <mergeCell ref="C3:D3"/>
    <mergeCell ref="AF5:AH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I51"/>
  <sheetViews>
    <sheetView topLeftCell="A26" zoomScale="110" zoomScaleNormal="110" workbookViewId="0">
      <selection activeCell="K42" sqref="K42"/>
    </sheetView>
  </sheetViews>
  <sheetFormatPr defaultRowHeight="14.4" x14ac:dyDescent="0.3"/>
  <cols>
    <col min="1" max="1" width="5.5546875" customWidth="1"/>
    <col min="2" max="3" width="13.44140625" customWidth="1"/>
    <col min="4" max="4" width="10.33203125" customWidth="1"/>
    <col min="5" max="5" width="10.5546875" customWidth="1"/>
    <col min="6" max="6" width="4.5546875" style="63" customWidth="1"/>
    <col min="7" max="7" width="5.5546875" style="63" customWidth="1"/>
    <col min="8" max="8" width="5.44140625" style="63" customWidth="1"/>
    <col min="9" max="9" width="5.5546875" style="63" customWidth="1"/>
    <col min="10" max="11" width="6.109375" style="63" customWidth="1"/>
    <col min="12" max="12" width="5.109375" customWidth="1"/>
    <col min="13" max="13" width="5.5546875" customWidth="1"/>
    <col min="14" max="15" width="5.33203125" customWidth="1"/>
    <col min="16" max="16" width="5.33203125" style="63" customWidth="1"/>
    <col min="17" max="17" width="5.33203125" style="39" customWidth="1"/>
    <col min="18" max="21" width="5.33203125" style="22" customWidth="1"/>
    <col min="22" max="22" width="5.6640625" customWidth="1"/>
    <col min="23" max="23" width="6.6640625" style="22" customWidth="1"/>
    <col min="24" max="24" width="5.5546875" customWidth="1"/>
    <col min="25" max="25" width="4.5546875" style="22" customWidth="1"/>
    <col min="26" max="28" width="5.5546875" style="22" customWidth="1"/>
    <col min="29" max="29" width="5.5546875" style="63" customWidth="1"/>
    <col min="30" max="30" width="5.5546875" style="22" customWidth="1"/>
    <col min="31" max="33" width="5.33203125" customWidth="1"/>
    <col min="34" max="34" width="5" style="86" customWidth="1"/>
    <col min="35" max="35" width="5" customWidth="1"/>
  </cols>
  <sheetData>
    <row r="2" spans="1:35" ht="31.2" x14ac:dyDescent="0.6">
      <c r="A2" s="98" t="s">
        <v>749</v>
      </c>
      <c r="B2" s="98"/>
      <c r="C2" s="98"/>
      <c r="D2" s="98"/>
      <c r="E2" s="98"/>
      <c r="F2" s="132"/>
      <c r="G2" s="132"/>
      <c r="H2" s="132"/>
      <c r="I2" s="132"/>
      <c r="J2" s="132"/>
      <c r="K2" s="132"/>
      <c r="L2" s="98"/>
      <c r="M2" s="98"/>
      <c r="N2" s="98"/>
      <c r="O2" s="98"/>
      <c r="P2" s="65"/>
      <c r="Q2" s="65"/>
      <c r="R2" s="42"/>
      <c r="S2" s="42"/>
      <c r="T2" s="42"/>
      <c r="U2" s="42"/>
    </row>
    <row r="3" spans="1:35" ht="21" x14ac:dyDescent="0.4">
      <c r="B3" s="22" t="s">
        <v>750</v>
      </c>
      <c r="C3" s="40" t="s">
        <v>751</v>
      </c>
      <c r="AH3" s="86" t="s">
        <v>783</v>
      </c>
    </row>
    <row r="4" spans="1:35" x14ac:dyDescent="0.3">
      <c r="F4" s="150" t="s">
        <v>795</v>
      </c>
      <c r="G4" s="150" t="s">
        <v>796</v>
      </c>
      <c r="H4" s="150" t="s">
        <v>796</v>
      </c>
      <c r="I4" s="150" t="s">
        <v>797</v>
      </c>
      <c r="J4" s="150"/>
      <c r="AH4" s="87" t="s">
        <v>782</v>
      </c>
    </row>
    <row r="5" spans="1:35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43" t="s">
        <v>792</v>
      </c>
      <c r="G5" s="43" t="s">
        <v>793</v>
      </c>
      <c r="H5" s="43" t="s">
        <v>794</v>
      </c>
      <c r="I5" s="43" t="s">
        <v>789</v>
      </c>
      <c r="J5" s="43"/>
      <c r="K5" s="43"/>
      <c r="L5" s="1" t="s">
        <v>662</v>
      </c>
      <c r="M5" s="1" t="s">
        <v>663</v>
      </c>
      <c r="N5" s="1" t="s">
        <v>664</v>
      </c>
      <c r="O5" s="1" t="s">
        <v>753</v>
      </c>
      <c r="P5" s="61" t="s">
        <v>791</v>
      </c>
      <c r="Q5" s="61" t="s">
        <v>763</v>
      </c>
      <c r="R5" s="49" t="s">
        <v>755</v>
      </c>
      <c r="S5" s="49" t="s">
        <v>756</v>
      </c>
      <c r="T5" s="49" t="s">
        <v>757</v>
      </c>
      <c r="U5" s="49" t="s">
        <v>758</v>
      </c>
      <c r="V5" s="49" t="s">
        <v>759</v>
      </c>
      <c r="W5" s="61" t="s">
        <v>777</v>
      </c>
      <c r="X5" s="49" t="s">
        <v>760</v>
      </c>
      <c r="Y5" s="49"/>
      <c r="Z5" s="49" t="s">
        <v>761</v>
      </c>
      <c r="AA5" s="49"/>
      <c r="AB5" s="49" t="s">
        <v>762</v>
      </c>
      <c r="AC5" s="61" t="s">
        <v>784</v>
      </c>
      <c r="AD5" s="49" t="s">
        <v>771</v>
      </c>
      <c r="AE5" s="49" t="s">
        <v>772</v>
      </c>
      <c r="AF5" s="49" t="s">
        <v>773</v>
      </c>
      <c r="AG5" s="156" t="s">
        <v>781</v>
      </c>
      <c r="AH5" s="156"/>
      <c r="AI5" s="156"/>
    </row>
    <row r="6" spans="1:35" x14ac:dyDescent="0.3">
      <c r="A6" s="2">
        <v>1</v>
      </c>
      <c r="B6" s="2" t="s">
        <v>676</v>
      </c>
      <c r="C6" s="3" t="s">
        <v>731</v>
      </c>
      <c r="D6" s="3" t="s">
        <v>675</v>
      </c>
      <c r="E6" s="2" t="s">
        <v>732</v>
      </c>
      <c r="F6" s="35">
        <v>8</v>
      </c>
      <c r="G6" s="96">
        <f>(Q6+W6)/2</f>
        <v>5.5</v>
      </c>
      <c r="H6" s="96">
        <f>(AC6+P6)/2</f>
        <v>8.5</v>
      </c>
      <c r="I6" s="96">
        <f>(G6+H6)/2</f>
        <v>7</v>
      </c>
      <c r="J6" s="96">
        <f>(F6+2*G6+2*H6+5*I6)/10</f>
        <v>7.1</v>
      </c>
      <c r="K6" s="96">
        <v>7</v>
      </c>
      <c r="L6" s="3"/>
      <c r="M6" s="2"/>
      <c r="N6" s="3"/>
      <c r="O6" s="3"/>
      <c r="P6" s="122">
        <v>7</v>
      </c>
      <c r="Q6" s="66">
        <v>6</v>
      </c>
      <c r="R6" s="51" t="s">
        <v>672</v>
      </c>
      <c r="S6" s="51" t="s">
        <v>173</v>
      </c>
      <c r="T6" s="51"/>
      <c r="U6" s="51"/>
      <c r="W6" s="63">
        <v>5</v>
      </c>
      <c r="AA6" s="22">
        <v>7</v>
      </c>
      <c r="AC6" s="63">
        <v>10</v>
      </c>
    </row>
    <row r="7" spans="1:35" x14ac:dyDescent="0.3">
      <c r="A7" s="2">
        <v>2</v>
      </c>
      <c r="B7" s="2" t="s">
        <v>674</v>
      </c>
      <c r="C7" s="3" t="s">
        <v>673</v>
      </c>
      <c r="D7" s="3" t="s">
        <v>7</v>
      </c>
      <c r="E7" s="2" t="s">
        <v>732</v>
      </c>
      <c r="F7" s="35">
        <v>4</v>
      </c>
      <c r="G7" s="96">
        <f t="shared" ref="G7:G40" si="0">(Q7+W7)/2</f>
        <v>3.75</v>
      </c>
      <c r="H7" s="96">
        <f t="shared" ref="H7:H40" si="1">(AC7+P7)/2</f>
        <v>0</v>
      </c>
      <c r="I7" s="96">
        <f t="shared" ref="I7:I40" si="2">(G7+H7)/2</f>
        <v>1.875</v>
      </c>
      <c r="J7" s="96">
        <f t="shared" ref="J7:J40" si="3">(F7+2*G7+2*H7+5*I7)/10</f>
        <v>2.0874999999999999</v>
      </c>
      <c r="K7" s="96"/>
      <c r="L7" s="3"/>
      <c r="M7" s="2" t="s">
        <v>172</v>
      </c>
      <c r="N7" s="3"/>
      <c r="O7" s="3"/>
      <c r="P7" s="122">
        <v>0</v>
      </c>
      <c r="Q7" s="66">
        <v>5</v>
      </c>
      <c r="R7" s="51"/>
      <c r="S7" s="51"/>
      <c r="T7" s="51"/>
      <c r="U7" s="51"/>
      <c r="V7" t="s">
        <v>172</v>
      </c>
      <c r="W7" s="63">
        <v>2.5</v>
      </c>
      <c r="Z7" s="22" t="s">
        <v>172</v>
      </c>
      <c r="AC7" s="63">
        <v>0</v>
      </c>
    </row>
    <row r="8" spans="1:35" x14ac:dyDescent="0.3">
      <c r="A8" s="2">
        <v>3</v>
      </c>
      <c r="B8" s="2" t="s">
        <v>678</v>
      </c>
      <c r="C8" s="3" t="s">
        <v>677</v>
      </c>
      <c r="D8" s="3" t="s">
        <v>7</v>
      </c>
      <c r="E8" s="2" t="s">
        <v>732</v>
      </c>
      <c r="F8" s="35">
        <v>10</v>
      </c>
      <c r="G8" s="96">
        <f t="shared" si="0"/>
        <v>3.75</v>
      </c>
      <c r="H8" s="96">
        <f t="shared" si="1"/>
        <v>2</v>
      </c>
      <c r="I8" s="96">
        <f t="shared" si="2"/>
        <v>2.875</v>
      </c>
      <c r="J8" s="96">
        <f t="shared" si="3"/>
        <v>3.5874999999999999</v>
      </c>
      <c r="K8" s="96"/>
      <c r="L8" s="3"/>
      <c r="M8" s="2"/>
      <c r="N8" s="3"/>
      <c r="O8" s="3"/>
      <c r="P8" s="122">
        <v>2</v>
      </c>
      <c r="Q8" s="66">
        <v>3.5</v>
      </c>
      <c r="R8" s="51"/>
      <c r="S8" s="51"/>
      <c r="T8" s="51"/>
      <c r="U8" s="51"/>
      <c r="W8" s="63">
        <v>4</v>
      </c>
      <c r="AC8" s="63">
        <v>2</v>
      </c>
    </row>
    <row r="9" spans="1:35" x14ac:dyDescent="0.3">
      <c r="A9" s="2">
        <v>4</v>
      </c>
      <c r="B9" s="2" t="s">
        <v>679</v>
      </c>
      <c r="C9" s="3" t="s">
        <v>17</v>
      </c>
      <c r="D9" s="3" t="s">
        <v>333</v>
      </c>
      <c r="E9" s="2" t="s">
        <v>732</v>
      </c>
      <c r="F9" s="35">
        <v>10</v>
      </c>
      <c r="G9" s="96">
        <f t="shared" si="0"/>
        <v>7.5</v>
      </c>
      <c r="H9" s="96">
        <f t="shared" si="1"/>
        <v>7</v>
      </c>
      <c r="I9" s="96">
        <f t="shared" si="2"/>
        <v>7.25</v>
      </c>
      <c r="J9" s="96">
        <f t="shared" si="3"/>
        <v>7.5250000000000004</v>
      </c>
      <c r="K9" s="96">
        <v>7.5</v>
      </c>
      <c r="L9" s="3"/>
      <c r="M9" s="2"/>
      <c r="N9" s="3"/>
      <c r="O9" s="3"/>
      <c r="P9" s="122">
        <v>7</v>
      </c>
      <c r="Q9" s="66">
        <v>8</v>
      </c>
      <c r="R9" s="51"/>
      <c r="S9" s="51"/>
      <c r="T9" s="51"/>
      <c r="U9" s="51"/>
      <c r="W9" s="63">
        <v>7</v>
      </c>
      <c r="AA9" s="22">
        <v>7</v>
      </c>
      <c r="AC9" s="63">
        <v>7</v>
      </c>
      <c r="AH9" s="86" t="s">
        <v>172</v>
      </c>
    </row>
    <row r="10" spans="1:35" ht="16.5" customHeight="1" x14ac:dyDescent="0.3">
      <c r="A10" s="2">
        <v>5</v>
      </c>
      <c r="B10" s="2" t="s">
        <v>683</v>
      </c>
      <c r="C10" s="3" t="s">
        <v>733</v>
      </c>
      <c r="D10" s="3" t="s">
        <v>682</v>
      </c>
      <c r="E10" s="2" t="s">
        <v>732</v>
      </c>
      <c r="F10" s="35">
        <v>10</v>
      </c>
      <c r="G10" s="96">
        <f t="shared" si="0"/>
        <v>4.75</v>
      </c>
      <c r="H10" s="96">
        <f t="shared" si="1"/>
        <v>5</v>
      </c>
      <c r="I10" s="96">
        <f t="shared" si="2"/>
        <v>4.875</v>
      </c>
      <c r="J10" s="96">
        <f t="shared" si="3"/>
        <v>5.3875000000000002</v>
      </c>
      <c r="K10" s="96"/>
      <c r="L10" s="3"/>
      <c r="M10" s="2"/>
      <c r="N10" s="3"/>
      <c r="O10" s="3"/>
      <c r="P10" s="122">
        <v>5</v>
      </c>
      <c r="Q10" s="66">
        <v>6</v>
      </c>
      <c r="R10" s="51"/>
      <c r="S10" s="51"/>
      <c r="T10" s="51"/>
      <c r="U10" s="51"/>
      <c r="W10" s="63">
        <v>3.5</v>
      </c>
      <c r="AA10" s="22">
        <v>5</v>
      </c>
      <c r="AC10" s="63">
        <v>5</v>
      </c>
    </row>
    <row r="11" spans="1:35" x14ac:dyDescent="0.3">
      <c r="A11" s="2">
        <v>6</v>
      </c>
      <c r="B11" s="2" t="s">
        <v>684</v>
      </c>
      <c r="C11" s="3" t="s">
        <v>599</v>
      </c>
      <c r="D11" s="3" t="s">
        <v>25</v>
      </c>
      <c r="E11" s="2" t="s">
        <v>732</v>
      </c>
      <c r="F11" s="35">
        <v>8</v>
      </c>
      <c r="G11" s="96">
        <f t="shared" si="0"/>
        <v>2</v>
      </c>
      <c r="H11" s="96">
        <f t="shared" si="1"/>
        <v>0</v>
      </c>
      <c r="I11" s="96">
        <f t="shared" si="2"/>
        <v>1</v>
      </c>
      <c r="J11" s="96">
        <f t="shared" si="3"/>
        <v>1.7</v>
      </c>
      <c r="K11" s="96"/>
      <c r="L11" s="3"/>
      <c r="M11" s="2"/>
      <c r="N11" s="3"/>
      <c r="O11" s="3"/>
      <c r="P11" s="122">
        <v>0</v>
      </c>
      <c r="Q11" s="66">
        <v>2</v>
      </c>
      <c r="R11" s="51"/>
      <c r="S11" s="51"/>
      <c r="T11" s="51"/>
      <c r="U11" s="51"/>
      <c r="V11" t="s">
        <v>172</v>
      </c>
      <c r="W11" s="63">
        <v>2</v>
      </c>
      <c r="AC11" s="63">
        <v>0</v>
      </c>
    </row>
    <row r="12" spans="1:35" x14ac:dyDescent="0.3">
      <c r="A12" s="2">
        <v>7</v>
      </c>
      <c r="B12" s="2" t="s">
        <v>734</v>
      </c>
      <c r="C12" s="3" t="s">
        <v>735</v>
      </c>
      <c r="D12" s="3" t="s">
        <v>685</v>
      </c>
      <c r="E12" s="2" t="s">
        <v>732</v>
      </c>
      <c r="F12" s="35">
        <v>9</v>
      </c>
      <c r="G12" s="96">
        <f t="shared" si="0"/>
        <v>10</v>
      </c>
      <c r="H12" s="96">
        <f t="shared" si="1"/>
        <v>9.25</v>
      </c>
      <c r="I12" s="96">
        <f t="shared" si="2"/>
        <v>9.625</v>
      </c>
      <c r="J12" s="96">
        <f t="shared" si="3"/>
        <v>9.5625</v>
      </c>
      <c r="K12" s="96">
        <v>9.5</v>
      </c>
      <c r="L12" s="3"/>
      <c r="M12" s="2"/>
      <c r="N12" s="3"/>
      <c r="O12" s="3"/>
      <c r="P12" s="122">
        <v>8.5</v>
      </c>
      <c r="Q12" s="66">
        <v>10</v>
      </c>
      <c r="R12" s="51"/>
      <c r="S12" s="51"/>
      <c r="T12" s="51"/>
      <c r="U12" s="51"/>
      <c r="V12" t="s">
        <v>173</v>
      </c>
      <c r="W12" s="63">
        <v>10</v>
      </c>
      <c r="AC12" s="63">
        <v>10</v>
      </c>
      <c r="AH12" s="86" t="s">
        <v>665</v>
      </c>
    </row>
    <row r="13" spans="1:35" x14ac:dyDescent="0.3">
      <c r="A13" s="2">
        <v>8</v>
      </c>
      <c r="B13" s="2" t="s">
        <v>686</v>
      </c>
      <c r="C13" s="3" t="s">
        <v>117</v>
      </c>
      <c r="D13" s="3" t="s">
        <v>33</v>
      </c>
      <c r="E13" s="2" t="s">
        <v>732</v>
      </c>
      <c r="F13" s="35">
        <v>10</v>
      </c>
      <c r="G13" s="96">
        <f t="shared" si="0"/>
        <v>6.5</v>
      </c>
      <c r="H13" s="96">
        <f t="shared" si="1"/>
        <v>3.5</v>
      </c>
      <c r="I13" s="96">
        <f t="shared" si="2"/>
        <v>5</v>
      </c>
      <c r="J13" s="96">
        <f t="shared" si="3"/>
        <v>5.5</v>
      </c>
      <c r="K13" s="96"/>
      <c r="L13" s="3"/>
      <c r="M13" s="2"/>
      <c r="N13" s="3"/>
      <c r="O13" s="3"/>
      <c r="P13" s="122">
        <v>5</v>
      </c>
      <c r="Q13" s="66">
        <v>8</v>
      </c>
      <c r="R13" s="51"/>
      <c r="S13" s="51"/>
      <c r="T13" s="51"/>
      <c r="U13" s="51"/>
      <c r="W13" s="63">
        <v>5</v>
      </c>
      <c r="AC13" s="63">
        <v>2</v>
      </c>
    </row>
    <row r="14" spans="1:35" x14ac:dyDescent="0.3">
      <c r="A14" s="2">
        <v>9</v>
      </c>
      <c r="B14" s="2" t="s">
        <v>680</v>
      </c>
      <c r="C14" s="3" t="s">
        <v>736</v>
      </c>
      <c r="D14" s="3" t="s">
        <v>37</v>
      </c>
      <c r="E14" s="2" t="s">
        <v>732</v>
      </c>
      <c r="F14" s="35">
        <v>10</v>
      </c>
      <c r="G14" s="96">
        <f t="shared" si="0"/>
        <v>7</v>
      </c>
      <c r="H14" s="96">
        <f t="shared" si="1"/>
        <v>8</v>
      </c>
      <c r="I14" s="96">
        <f t="shared" si="2"/>
        <v>7.5</v>
      </c>
      <c r="J14" s="96">
        <f t="shared" si="3"/>
        <v>7.75</v>
      </c>
      <c r="K14" s="96">
        <v>8</v>
      </c>
      <c r="L14" s="3"/>
      <c r="M14" s="2"/>
      <c r="N14" s="3"/>
      <c r="O14" s="3"/>
      <c r="P14" s="122">
        <v>6</v>
      </c>
      <c r="Q14" s="66">
        <v>5</v>
      </c>
      <c r="R14" s="51"/>
      <c r="S14" s="51"/>
      <c r="T14" s="51"/>
      <c r="U14" s="51"/>
      <c r="W14" s="63">
        <v>9</v>
      </c>
      <c r="AC14" s="63">
        <v>10</v>
      </c>
    </row>
    <row r="15" spans="1:35" s="60" customFormat="1" ht="15.75" customHeight="1" x14ac:dyDescent="0.3">
      <c r="A15" s="52">
        <v>10</v>
      </c>
      <c r="B15" s="52" t="s">
        <v>737</v>
      </c>
      <c r="C15" s="53" t="s">
        <v>738</v>
      </c>
      <c r="D15" s="53" t="s">
        <v>51</v>
      </c>
      <c r="E15" s="52" t="s">
        <v>638</v>
      </c>
      <c r="F15" s="54">
        <v>0</v>
      </c>
      <c r="G15" s="96">
        <f t="shared" si="0"/>
        <v>0</v>
      </c>
      <c r="H15" s="96">
        <f t="shared" si="1"/>
        <v>0</v>
      </c>
      <c r="I15" s="96">
        <f t="shared" si="2"/>
        <v>0</v>
      </c>
      <c r="J15" s="96">
        <f t="shared" si="3"/>
        <v>0</v>
      </c>
      <c r="K15" s="96"/>
      <c r="L15" s="53" t="s">
        <v>172</v>
      </c>
      <c r="M15" s="52" t="s">
        <v>172</v>
      </c>
      <c r="N15" s="53" t="s">
        <v>172</v>
      </c>
      <c r="O15" s="53" t="s">
        <v>172</v>
      </c>
      <c r="P15" s="123">
        <v>0</v>
      </c>
      <c r="Q15" s="67">
        <v>0</v>
      </c>
      <c r="R15" s="62"/>
      <c r="S15" s="62"/>
      <c r="T15" s="62"/>
      <c r="U15" s="62"/>
      <c r="W15" s="80">
        <v>0</v>
      </c>
      <c r="AC15" s="80">
        <v>0</v>
      </c>
      <c r="AH15" s="86"/>
    </row>
    <row r="16" spans="1:35" x14ac:dyDescent="0.3">
      <c r="A16" s="2">
        <v>11</v>
      </c>
      <c r="B16" s="2" t="s">
        <v>681</v>
      </c>
      <c r="C16" s="3" t="s">
        <v>739</v>
      </c>
      <c r="D16" s="3" t="s">
        <v>51</v>
      </c>
      <c r="E16" s="2" t="s">
        <v>732</v>
      </c>
      <c r="F16" s="35">
        <v>8</v>
      </c>
      <c r="G16" s="96">
        <f t="shared" si="0"/>
        <v>2.5</v>
      </c>
      <c r="H16" s="96">
        <f t="shared" si="1"/>
        <v>3</v>
      </c>
      <c r="I16" s="96">
        <f t="shared" si="2"/>
        <v>2.75</v>
      </c>
      <c r="J16" s="96">
        <f t="shared" si="3"/>
        <v>3.2749999999999999</v>
      </c>
      <c r="K16" s="96"/>
      <c r="L16" s="3"/>
      <c r="M16" s="2"/>
      <c r="N16" s="3"/>
      <c r="O16" s="3"/>
      <c r="P16" s="122">
        <v>2</v>
      </c>
      <c r="Q16" s="66">
        <v>2</v>
      </c>
      <c r="R16" s="51" t="s">
        <v>172</v>
      </c>
      <c r="S16" s="51"/>
      <c r="T16" s="51"/>
      <c r="U16" s="51"/>
      <c r="W16" s="63">
        <v>3</v>
      </c>
      <c r="AC16" s="63">
        <v>4</v>
      </c>
    </row>
    <row r="17" spans="1:34" x14ac:dyDescent="0.3">
      <c r="A17" s="2">
        <v>12</v>
      </c>
      <c r="B17" s="2" t="s">
        <v>688</v>
      </c>
      <c r="C17" s="3" t="s">
        <v>288</v>
      </c>
      <c r="D17" s="3" t="s">
        <v>687</v>
      </c>
      <c r="E17" s="2" t="s">
        <v>732</v>
      </c>
      <c r="F17" s="35">
        <v>10</v>
      </c>
      <c r="G17" s="96">
        <f t="shared" si="0"/>
        <v>10</v>
      </c>
      <c r="H17" s="96">
        <f t="shared" si="1"/>
        <v>10</v>
      </c>
      <c r="I17" s="96">
        <f t="shared" si="2"/>
        <v>10</v>
      </c>
      <c r="J17" s="96">
        <f t="shared" si="3"/>
        <v>10</v>
      </c>
      <c r="K17" s="96">
        <v>10</v>
      </c>
      <c r="L17" s="3"/>
      <c r="M17" s="2"/>
      <c r="N17" s="3"/>
      <c r="O17" s="3"/>
      <c r="P17" s="122">
        <v>10</v>
      </c>
      <c r="Q17" s="66">
        <v>10</v>
      </c>
      <c r="R17" s="51"/>
      <c r="S17" s="51"/>
      <c r="T17" s="51"/>
      <c r="U17" s="51"/>
      <c r="W17" s="63">
        <v>10</v>
      </c>
      <c r="AC17" s="63">
        <v>10</v>
      </c>
    </row>
    <row r="18" spans="1:34" s="60" customFormat="1" ht="28.8" x14ac:dyDescent="0.3">
      <c r="A18" s="52">
        <v>13</v>
      </c>
      <c r="B18" s="52" t="s">
        <v>690</v>
      </c>
      <c r="C18" s="53" t="s">
        <v>689</v>
      </c>
      <c r="D18" s="53" t="s">
        <v>72</v>
      </c>
      <c r="E18" s="52" t="s">
        <v>732</v>
      </c>
      <c r="F18" s="54">
        <v>0</v>
      </c>
      <c r="G18" s="147">
        <f t="shared" si="0"/>
        <v>0</v>
      </c>
      <c r="H18" s="147">
        <f t="shared" si="1"/>
        <v>0</v>
      </c>
      <c r="I18" s="147">
        <f t="shared" si="2"/>
        <v>0</v>
      </c>
      <c r="J18" s="96">
        <f t="shared" si="3"/>
        <v>0</v>
      </c>
      <c r="K18" s="147"/>
      <c r="L18" s="53"/>
      <c r="M18" s="52"/>
      <c r="N18" s="53"/>
      <c r="O18" s="53"/>
      <c r="P18" s="123">
        <v>0</v>
      </c>
      <c r="Q18" s="67">
        <v>0</v>
      </c>
      <c r="R18" s="62" t="s">
        <v>172</v>
      </c>
      <c r="S18" s="62" t="s">
        <v>172</v>
      </c>
      <c r="T18" s="62"/>
      <c r="U18" s="62"/>
      <c r="V18" s="60" t="s">
        <v>665</v>
      </c>
      <c r="W18" s="80">
        <v>0</v>
      </c>
      <c r="Z18" s="60" t="s">
        <v>665</v>
      </c>
      <c r="AC18" s="80">
        <v>0</v>
      </c>
    </row>
    <row r="19" spans="1:34" x14ac:dyDescent="0.3">
      <c r="A19" s="2">
        <v>14</v>
      </c>
      <c r="B19" s="2" t="s">
        <v>691</v>
      </c>
      <c r="C19" s="3" t="s">
        <v>335</v>
      </c>
      <c r="D19" s="3" t="s">
        <v>239</v>
      </c>
      <c r="E19" s="2" t="s">
        <v>732</v>
      </c>
      <c r="F19" s="35">
        <v>7</v>
      </c>
      <c r="G19" s="96">
        <f t="shared" si="0"/>
        <v>1.5</v>
      </c>
      <c r="H19" s="96">
        <f t="shared" si="1"/>
        <v>2</v>
      </c>
      <c r="I19" s="96">
        <f t="shared" si="2"/>
        <v>1.75</v>
      </c>
      <c r="J19" s="96">
        <f t="shared" si="3"/>
        <v>2.2749999999999999</v>
      </c>
      <c r="K19" s="96"/>
      <c r="L19" s="3"/>
      <c r="M19" s="2" t="s">
        <v>172</v>
      </c>
      <c r="N19" s="3"/>
      <c r="O19" s="3"/>
      <c r="P19" s="122">
        <v>2</v>
      </c>
      <c r="Q19" s="66">
        <v>3</v>
      </c>
      <c r="R19" s="51"/>
      <c r="S19" s="51"/>
      <c r="T19" s="51"/>
      <c r="U19" s="51"/>
      <c r="V19" t="s">
        <v>173</v>
      </c>
      <c r="W19" s="63">
        <v>0</v>
      </c>
      <c r="AC19" s="63">
        <v>2</v>
      </c>
    </row>
    <row r="20" spans="1:34" x14ac:dyDescent="0.3">
      <c r="A20" s="2">
        <v>15</v>
      </c>
      <c r="B20" s="2" t="s">
        <v>692</v>
      </c>
      <c r="C20" s="3" t="s">
        <v>415</v>
      </c>
      <c r="D20" s="3" t="s">
        <v>239</v>
      </c>
      <c r="E20" s="2" t="s">
        <v>732</v>
      </c>
      <c r="F20" s="35">
        <v>4</v>
      </c>
      <c r="G20" s="96">
        <f t="shared" si="0"/>
        <v>2</v>
      </c>
      <c r="H20" s="96">
        <f t="shared" si="1"/>
        <v>2</v>
      </c>
      <c r="I20" s="96">
        <f t="shared" si="2"/>
        <v>2</v>
      </c>
      <c r="J20" s="96">
        <f t="shared" si="3"/>
        <v>2.2000000000000002</v>
      </c>
      <c r="K20" s="96"/>
      <c r="L20" s="3" t="s">
        <v>172</v>
      </c>
      <c r="M20" s="2"/>
      <c r="N20" s="3"/>
      <c r="O20" s="3"/>
      <c r="P20" s="122">
        <v>2</v>
      </c>
      <c r="Q20" s="66">
        <v>2</v>
      </c>
      <c r="R20" s="51"/>
      <c r="S20" s="51"/>
      <c r="T20" s="51"/>
      <c r="U20" s="51"/>
      <c r="V20" t="s">
        <v>665</v>
      </c>
      <c r="W20" s="63">
        <v>2</v>
      </c>
      <c r="AC20" s="63">
        <v>2</v>
      </c>
    </row>
    <row r="21" spans="1:34" x14ac:dyDescent="0.3">
      <c r="A21" s="2">
        <v>16</v>
      </c>
      <c r="B21" s="2" t="s">
        <v>695</v>
      </c>
      <c r="C21" s="3" t="s">
        <v>288</v>
      </c>
      <c r="D21" s="3" t="s">
        <v>242</v>
      </c>
      <c r="E21" s="2" t="s">
        <v>732</v>
      </c>
      <c r="F21" s="35">
        <v>8</v>
      </c>
      <c r="G21" s="96">
        <f t="shared" si="0"/>
        <v>6.25</v>
      </c>
      <c r="H21" s="96">
        <f t="shared" si="1"/>
        <v>8</v>
      </c>
      <c r="I21" s="96">
        <f t="shared" si="2"/>
        <v>7.125</v>
      </c>
      <c r="J21" s="96">
        <f t="shared" si="3"/>
        <v>7.2125000000000004</v>
      </c>
      <c r="K21" s="96"/>
      <c r="L21" s="3"/>
      <c r="M21" s="2"/>
      <c r="N21" s="3"/>
      <c r="O21" s="3"/>
      <c r="P21" s="122">
        <v>6</v>
      </c>
      <c r="Q21" s="66">
        <v>7</v>
      </c>
      <c r="R21" s="51" t="s">
        <v>173</v>
      </c>
      <c r="S21" s="51"/>
      <c r="T21" s="51"/>
      <c r="U21" s="51"/>
      <c r="V21" t="s">
        <v>173</v>
      </c>
      <c r="W21" s="63">
        <v>5.5</v>
      </c>
      <c r="AC21" s="63">
        <v>10</v>
      </c>
    </row>
    <row r="22" spans="1:34" x14ac:dyDescent="0.3">
      <c r="A22" s="2">
        <v>17</v>
      </c>
      <c r="B22" s="2" t="s">
        <v>694</v>
      </c>
      <c r="C22" s="3" t="s">
        <v>693</v>
      </c>
      <c r="D22" s="3" t="s">
        <v>248</v>
      </c>
      <c r="E22" s="2" t="s">
        <v>732</v>
      </c>
      <c r="F22" s="35">
        <v>3</v>
      </c>
      <c r="G22" s="96">
        <f t="shared" si="0"/>
        <v>2</v>
      </c>
      <c r="H22" s="96">
        <f t="shared" si="1"/>
        <v>0</v>
      </c>
      <c r="I22" s="96">
        <f t="shared" si="2"/>
        <v>1</v>
      </c>
      <c r="J22" s="96">
        <f t="shared" si="3"/>
        <v>1.2</v>
      </c>
      <c r="K22" s="96"/>
      <c r="L22" s="3"/>
      <c r="M22" s="2"/>
      <c r="N22" s="3"/>
      <c r="O22" s="3"/>
      <c r="P22" s="122">
        <v>0</v>
      </c>
      <c r="Q22" s="66">
        <v>2</v>
      </c>
      <c r="R22" s="51"/>
      <c r="S22" s="51"/>
      <c r="T22" s="51"/>
      <c r="U22" s="51"/>
      <c r="V22" t="s">
        <v>779</v>
      </c>
      <c r="W22" s="63">
        <v>2</v>
      </c>
      <c r="Z22" s="22" t="s">
        <v>665</v>
      </c>
      <c r="AC22" s="63">
        <v>0</v>
      </c>
    </row>
    <row r="23" spans="1:34" x14ac:dyDescent="0.3">
      <c r="A23" s="2">
        <v>18</v>
      </c>
      <c r="B23" s="2" t="s">
        <v>696</v>
      </c>
      <c r="C23" s="3" t="s">
        <v>740</v>
      </c>
      <c r="D23" s="3" t="s">
        <v>539</v>
      </c>
      <c r="E23" s="2" t="s">
        <v>732</v>
      </c>
      <c r="F23" s="35">
        <v>9</v>
      </c>
      <c r="G23" s="96">
        <f t="shared" si="0"/>
        <v>8</v>
      </c>
      <c r="H23" s="96">
        <f t="shared" si="1"/>
        <v>6.5</v>
      </c>
      <c r="I23" s="96">
        <f t="shared" si="2"/>
        <v>7.25</v>
      </c>
      <c r="J23" s="96">
        <f t="shared" si="3"/>
        <v>7.4249999999999998</v>
      </c>
      <c r="K23" s="96">
        <v>7.5</v>
      </c>
      <c r="L23" s="3"/>
      <c r="M23" s="2"/>
      <c r="N23" s="3"/>
      <c r="O23" s="3"/>
      <c r="P23" s="122">
        <v>7</v>
      </c>
      <c r="Q23" s="66">
        <v>8</v>
      </c>
      <c r="R23" s="51"/>
      <c r="S23" s="51"/>
      <c r="T23" s="51"/>
      <c r="U23" s="51"/>
      <c r="V23" t="s">
        <v>173</v>
      </c>
      <c r="W23" s="63">
        <v>8</v>
      </c>
      <c r="AA23" s="22">
        <v>6</v>
      </c>
      <c r="AC23" s="63">
        <v>6</v>
      </c>
      <c r="AH23" s="86" t="s">
        <v>172</v>
      </c>
    </row>
    <row r="24" spans="1:34" x14ac:dyDescent="0.3">
      <c r="A24" s="2">
        <v>19</v>
      </c>
      <c r="B24" s="2" t="s">
        <v>697</v>
      </c>
      <c r="C24" s="3" t="s">
        <v>741</v>
      </c>
      <c r="D24" s="3" t="s">
        <v>83</v>
      </c>
      <c r="E24" s="2" t="s">
        <v>732</v>
      </c>
      <c r="F24" s="35">
        <v>10</v>
      </c>
      <c r="G24" s="96">
        <f t="shared" si="0"/>
        <v>6.5</v>
      </c>
      <c r="H24" s="96">
        <f t="shared" si="1"/>
        <v>5</v>
      </c>
      <c r="I24" s="96">
        <f t="shared" si="2"/>
        <v>5.75</v>
      </c>
      <c r="J24" s="96">
        <f t="shared" si="3"/>
        <v>6.1749999999999998</v>
      </c>
      <c r="K24" s="96">
        <v>6</v>
      </c>
      <c r="L24" s="3"/>
      <c r="M24" s="2"/>
      <c r="N24" s="3"/>
      <c r="O24" s="3"/>
      <c r="P24" s="122">
        <v>5</v>
      </c>
      <c r="Q24" s="66">
        <v>9</v>
      </c>
      <c r="R24" s="51"/>
      <c r="S24" s="51"/>
      <c r="T24" s="51"/>
      <c r="U24" s="51"/>
      <c r="W24" s="63">
        <v>4</v>
      </c>
      <c r="AA24" s="22">
        <v>5</v>
      </c>
      <c r="AC24" s="63">
        <v>5</v>
      </c>
    </row>
    <row r="25" spans="1:34" x14ac:dyDescent="0.3">
      <c r="A25" s="2">
        <v>20</v>
      </c>
      <c r="B25" s="2" t="s">
        <v>698</v>
      </c>
      <c r="C25" s="3" t="s">
        <v>742</v>
      </c>
      <c r="D25" s="3" t="s">
        <v>550</v>
      </c>
      <c r="E25" s="2" t="s">
        <v>732</v>
      </c>
      <c r="F25" s="35">
        <v>7</v>
      </c>
      <c r="G25" s="96">
        <f t="shared" si="0"/>
        <v>4</v>
      </c>
      <c r="H25" s="96">
        <f t="shared" si="1"/>
        <v>4.5</v>
      </c>
      <c r="I25" s="96">
        <f t="shared" si="2"/>
        <v>4.25</v>
      </c>
      <c r="J25" s="96">
        <f t="shared" si="3"/>
        <v>4.5250000000000004</v>
      </c>
      <c r="K25" s="96">
        <v>4.5</v>
      </c>
      <c r="L25" s="3"/>
      <c r="M25" s="2"/>
      <c r="N25" s="3"/>
      <c r="O25" s="3"/>
      <c r="P25" s="122">
        <v>5</v>
      </c>
      <c r="Q25" s="66">
        <v>5</v>
      </c>
      <c r="R25" s="51"/>
      <c r="S25" s="51"/>
      <c r="T25" s="51"/>
      <c r="U25" s="51"/>
      <c r="V25" t="s">
        <v>672</v>
      </c>
      <c r="W25" s="63">
        <v>3</v>
      </c>
      <c r="Z25" s="22" t="s">
        <v>172</v>
      </c>
      <c r="AC25" s="63">
        <v>4</v>
      </c>
    </row>
    <row r="26" spans="1:34" x14ac:dyDescent="0.3">
      <c r="A26" s="2">
        <v>21</v>
      </c>
      <c r="B26" s="2" t="s">
        <v>699</v>
      </c>
      <c r="C26" s="3" t="s">
        <v>267</v>
      </c>
      <c r="D26" s="3" t="s">
        <v>86</v>
      </c>
      <c r="E26" s="2" t="s">
        <v>732</v>
      </c>
      <c r="F26" s="35">
        <v>10</v>
      </c>
      <c r="G26" s="96">
        <f t="shared" si="0"/>
        <v>2.75</v>
      </c>
      <c r="H26" s="96">
        <f t="shared" si="1"/>
        <v>1</v>
      </c>
      <c r="I26" s="96">
        <f t="shared" si="2"/>
        <v>1.875</v>
      </c>
      <c r="J26" s="96">
        <f t="shared" si="3"/>
        <v>2.6875</v>
      </c>
      <c r="K26" s="96"/>
      <c r="L26" s="3"/>
      <c r="M26" s="2"/>
      <c r="N26" s="3"/>
      <c r="O26" s="3"/>
      <c r="P26" s="122">
        <v>0</v>
      </c>
      <c r="Q26" s="66">
        <v>3.5</v>
      </c>
      <c r="R26" s="51"/>
      <c r="S26" s="51"/>
      <c r="T26" s="51"/>
      <c r="U26" s="51"/>
      <c r="W26" s="63">
        <v>2</v>
      </c>
      <c r="AC26" s="63">
        <v>2</v>
      </c>
    </row>
    <row r="27" spans="1:34" ht="18" customHeight="1" x14ac:dyDescent="0.3">
      <c r="A27" s="2">
        <v>22</v>
      </c>
      <c r="B27" s="2" t="s">
        <v>722</v>
      </c>
      <c r="C27" s="3" t="s">
        <v>721</v>
      </c>
      <c r="D27" s="3" t="s">
        <v>700</v>
      </c>
      <c r="E27" s="2" t="s">
        <v>743</v>
      </c>
      <c r="F27" s="35">
        <v>9</v>
      </c>
      <c r="G27" s="96">
        <f t="shared" si="0"/>
        <v>6.5</v>
      </c>
      <c r="H27" s="96">
        <f t="shared" si="1"/>
        <v>5.5</v>
      </c>
      <c r="I27" s="96">
        <f t="shared" si="2"/>
        <v>6</v>
      </c>
      <c r="J27" s="96">
        <f t="shared" si="3"/>
        <v>6.3</v>
      </c>
      <c r="K27" s="96">
        <v>6.5</v>
      </c>
      <c r="L27" s="3"/>
      <c r="M27" s="2"/>
      <c r="N27" s="3"/>
      <c r="O27" s="3"/>
      <c r="P27" s="122">
        <v>4</v>
      </c>
      <c r="Q27" s="66">
        <v>7</v>
      </c>
      <c r="R27" s="51" t="s">
        <v>672</v>
      </c>
      <c r="S27" s="51"/>
      <c r="T27" s="51"/>
      <c r="U27" s="51"/>
      <c r="W27" s="63">
        <v>6</v>
      </c>
      <c r="AC27" s="63">
        <v>7</v>
      </c>
    </row>
    <row r="28" spans="1:34" x14ac:dyDescent="0.3">
      <c r="A28" s="2">
        <v>23</v>
      </c>
      <c r="B28" s="2" t="s">
        <v>701</v>
      </c>
      <c r="C28" s="3" t="s">
        <v>58</v>
      </c>
      <c r="D28" s="3" t="s">
        <v>700</v>
      </c>
      <c r="E28" s="2" t="s">
        <v>732</v>
      </c>
      <c r="F28" s="35">
        <v>4</v>
      </c>
      <c r="G28" s="96">
        <f t="shared" si="0"/>
        <v>5</v>
      </c>
      <c r="H28" s="96">
        <f t="shared" si="1"/>
        <v>3.5</v>
      </c>
      <c r="I28" s="96">
        <f t="shared" si="2"/>
        <v>4.25</v>
      </c>
      <c r="J28" s="96">
        <f t="shared" si="3"/>
        <v>4.2249999999999996</v>
      </c>
      <c r="K28" s="96"/>
      <c r="L28" s="3" t="s">
        <v>172</v>
      </c>
      <c r="M28" s="2"/>
      <c r="N28" s="3"/>
      <c r="O28" s="3"/>
      <c r="P28" s="122">
        <v>3</v>
      </c>
      <c r="Q28" s="66">
        <v>5</v>
      </c>
      <c r="R28" s="51" t="s">
        <v>172</v>
      </c>
      <c r="S28" s="51" t="s">
        <v>173</v>
      </c>
      <c r="T28" s="51"/>
      <c r="U28" s="51"/>
      <c r="V28" t="s">
        <v>173</v>
      </c>
      <c r="W28" s="63">
        <v>5</v>
      </c>
      <c r="AC28" s="63">
        <v>4</v>
      </c>
    </row>
    <row r="29" spans="1:34" x14ac:dyDescent="0.3">
      <c r="A29" s="2">
        <v>24</v>
      </c>
      <c r="B29" s="2" t="s">
        <v>703</v>
      </c>
      <c r="C29" s="3" t="s">
        <v>744</v>
      </c>
      <c r="D29" s="3" t="s">
        <v>702</v>
      </c>
      <c r="E29" s="2" t="s">
        <v>732</v>
      </c>
      <c r="F29" s="35">
        <v>10</v>
      </c>
      <c r="G29" s="96">
        <f t="shared" si="0"/>
        <v>8</v>
      </c>
      <c r="H29" s="96">
        <f t="shared" si="1"/>
        <v>8</v>
      </c>
      <c r="I29" s="96">
        <f t="shared" si="2"/>
        <v>8</v>
      </c>
      <c r="J29" s="96">
        <f t="shared" si="3"/>
        <v>8.1999999999999993</v>
      </c>
      <c r="K29" s="96">
        <v>8</v>
      </c>
      <c r="L29" s="3"/>
      <c r="M29" s="2"/>
      <c r="N29" s="3"/>
      <c r="O29" s="3"/>
      <c r="P29" s="122">
        <v>7</v>
      </c>
      <c r="Q29" s="66">
        <v>8</v>
      </c>
      <c r="R29" s="51"/>
      <c r="S29" s="51"/>
      <c r="T29" s="51"/>
      <c r="U29" s="51"/>
      <c r="W29" s="63">
        <v>8</v>
      </c>
      <c r="AC29" s="63">
        <v>9</v>
      </c>
    </row>
    <row r="30" spans="1:34" x14ac:dyDescent="0.3">
      <c r="A30" s="2">
        <v>25</v>
      </c>
      <c r="B30" s="2" t="s">
        <v>704</v>
      </c>
      <c r="C30" s="3" t="s">
        <v>509</v>
      </c>
      <c r="D30" s="3" t="s">
        <v>122</v>
      </c>
      <c r="E30" s="2" t="s">
        <v>732</v>
      </c>
      <c r="F30" s="35">
        <v>10</v>
      </c>
      <c r="G30" s="96">
        <f t="shared" si="0"/>
        <v>8.5</v>
      </c>
      <c r="H30" s="96">
        <f t="shared" si="1"/>
        <v>8.5</v>
      </c>
      <c r="I30" s="96">
        <f t="shared" si="2"/>
        <v>8.5</v>
      </c>
      <c r="J30" s="96">
        <f t="shared" si="3"/>
        <v>8.65</v>
      </c>
      <c r="K30" s="96">
        <v>8.5</v>
      </c>
      <c r="L30" s="3"/>
      <c r="M30" s="2"/>
      <c r="N30" s="3"/>
      <c r="O30" s="3"/>
      <c r="P30" s="122">
        <v>7</v>
      </c>
      <c r="Q30" s="66">
        <v>8</v>
      </c>
      <c r="R30" s="51"/>
      <c r="S30" s="51"/>
      <c r="T30" s="51"/>
      <c r="U30" s="51"/>
      <c r="W30" s="63">
        <v>9</v>
      </c>
      <c r="AC30" s="63">
        <v>10</v>
      </c>
    </row>
    <row r="31" spans="1:34" x14ac:dyDescent="0.3">
      <c r="A31" s="2">
        <v>26</v>
      </c>
      <c r="B31" s="2" t="s">
        <v>707</v>
      </c>
      <c r="C31" s="3" t="s">
        <v>706</v>
      </c>
      <c r="D31" s="3" t="s">
        <v>286</v>
      </c>
      <c r="E31" s="2" t="s">
        <v>732</v>
      </c>
      <c r="F31" s="35">
        <v>10</v>
      </c>
      <c r="G31" s="96">
        <f t="shared" si="0"/>
        <v>9.5</v>
      </c>
      <c r="H31" s="96">
        <f t="shared" si="1"/>
        <v>9.5</v>
      </c>
      <c r="I31" s="96">
        <f t="shared" si="2"/>
        <v>9.5</v>
      </c>
      <c r="J31" s="96">
        <f t="shared" si="3"/>
        <v>9.5500000000000007</v>
      </c>
      <c r="K31" s="96">
        <v>9.5</v>
      </c>
      <c r="L31" s="3"/>
      <c r="M31" s="2"/>
      <c r="N31" s="3"/>
      <c r="O31" s="3"/>
      <c r="P31" s="122">
        <v>9</v>
      </c>
      <c r="Q31" s="66">
        <v>10</v>
      </c>
      <c r="R31" s="51"/>
      <c r="S31" s="51"/>
      <c r="T31" s="51"/>
      <c r="U31" s="51"/>
      <c r="W31" s="63">
        <v>9</v>
      </c>
      <c r="AC31" s="63">
        <v>10</v>
      </c>
    </row>
    <row r="32" spans="1:34" x14ac:dyDescent="0.3">
      <c r="A32" s="2">
        <v>27</v>
      </c>
      <c r="B32" s="2" t="s">
        <v>705</v>
      </c>
      <c r="C32" s="3" t="s">
        <v>157</v>
      </c>
      <c r="D32" s="3" t="s">
        <v>127</v>
      </c>
      <c r="E32" s="2" t="s">
        <v>732</v>
      </c>
      <c r="F32" s="35">
        <v>10</v>
      </c>
      <c r="G32" s="96">
        <f t="shared" si="0"/>
        <v>5.75</v>
      </c>
      <c r="H32" s="96">
        <f t="shared" si="1"/>
        <v>6.5</v>
      </c>
      <c r="I32" s="96">
        <f t="shared" si="2"/>
        <v>6.125</v>
      </c>
      <c r="J32" s="96">
        <f t="shared" si="3"/>
        <v>6.5125000000000002</v>
      </c>
      <c r="K32" s="96"/>
      <c r="L32" s="3"/>
      <c r="M32" s="2"/>
      <c r="N32" s="3"/>
      <c r="O32" s="3"/>
      <c r="P32" s="122">
        <v>6</v>
      </c>
      <c r="Q32" s="66">
        <v>7</v>
      </c>
      <c r="R32" s="51"/>
      <c r="S32" s="51"/>
      <c r="T32" s="51"/>
      <c r="U32" s="51"/>
      <c r="W32" s="63">
        <v>4.5</v>
      </c>
      <c r="AA32" s="22">
        <v>5</v>
      </c>
      <c r="AC32" s="63">
        <v>7</v>
      </c>
    </row>
    <row r="33" spans="1:34" x14ac:dyDescent="0.3">
      <c r="A33" s="2">
        <v>28</v>
      </c>
      <c r="B33" s="2" t="s">
        <v>709</v>
      </c>
      <c r="C33" s="3" t="s">
        <v>708</v>
      </c>
      <c r="D33" s="3" t="s">
        <v>133</v>
      </c>
      <c r="E33" s="2" t="s">
        <v>732</v>
      </c>
      <c r="F33" s="35">
        <v>10</v>
      </c>
      <c r="G33" s="96">
        <f t="shared" si="0"/>
        <v>7.5</v>
      </c>
      <c r="H33" s="96">
        <f t="shared" si="1"/>
        <v>7</v>
      </c>
      <c r="I33" s="96">
        <f t="shared" si="2"/>
        <v>7.25</v>
      </c>
      <c r="J33" s="96">
        <f t="shared" si="3"/>
        <v>7.5250000000000004</v>
      </c>
      <c r="K33" s="96">
        <v>7.5</v>
      </c>
      <c r="L33" s="3"/>
      <c r="M33" s="2"/>
      <c r="N33" s="3"/>
      <c r="O33" s="3"/>
      <c r="P33" s="122">
        <v>7</v>
      </c>
      <c r="Q33" s="66">
        <v>9</v>
      </c>
      <c r="R33" s="51"/>
      <c r="S33" s="51"/>
      <c r="T33" s="51"/>
      <c r="U33" s="51"/>
      <c r="W33" s="63">
        <v>6</v>
      </c>
      <c r="AA33" s="22">
        <v>7</v>
      </c>
      <c r="AC33" s="63">
        <v>7</v>
      </c>
    </row>
    <row r="34" spans="1:34" x14ac:dyDescent="0.3">
      <c r="A34" s="2">
        <v>29</v>
      </c>
      <c r="B34" s="2" t="s">
        <v>711</v>
      </c>
      <c r="C34" s="3" t="s">
        <v>745</v>
      </c>
      <c r="D34" s="3" t="s">
        <v>710</v>
      </c>
      <c r="E34" s="2" t="s">
        <v>732</v>
      </c>
      <c r="F34" s="35">
        <v>10</v>
      </c>
      <c r="G34" s="96">
        <f t="shared" si="0"/>
        <v>7.5</v>
      </c>
      <c r="H34" s="96">
        <f t="shared" si="1"/>
        <v>8.25</v>
      </c>
      <c r="I34" s="96">
        <f t="shared" si="2"/>
        <v>7.875</v>
      </c>
      <c r="J34" s="96">
        <f t="shared" si="3"/>
        <v>8.0875000000000004</v>
      </c>
      <c r="K34" s="96">
        <v>8</v>
      </c>
      <c r="L34" s="3"/>
      <c r="M34" s="2"/>
      <c r="N34" s="3"/>
      <c r="O34" s="3"/>
      <c r="P34" s="122">
        <v>8</v>
      </c>
      <c r="Q34" s="66">
        <v>7</v>
      </c>
      <c r="R34" s="51"/>
      <c r="S34" s="51"/>
      <c r="T34" s="51"/>
      <c r="U34" s="51"/>
      <c r="W34" s="63">
        <v>8</v>
      </c>
      <c r="AC34" s="63">
        <v>8.5</v>
      </c>
    </row>
    <row r="35" spans="1:34" x14ac:dyDescent="0.3">
      <c r="A35" s="2">
        <v>30</v>
      </c>
      <c r="B35" s="2" t="s">
        <v>746</v>
      </c>
      <c r="C35" s="3" t="s">
        <v>747</v>
      </c>
      <c r="D35" s="3" t="s">
        <v>712</v>
      </c>
      <c r="E35" s="2" t="s">
        <v>732</v>
      </c>
      <c r="F35" s="35">
        <v>7</v>
      </c>
      <c r="G35" s="96">
        <f t="shared" si="0"/>
        <v>2</v>
      </c>
      <c r="H35" s="96">
        <f t="shared" si="1"/>
        <v>2</v>
      </c>
      <c r="I35" s="96">
        <f t="shared" si="2"/>
        <v>2</v>
      </c>
      <c r="J35" s="96">
        <f t="shared" si="3"/>
        <v>2.5</v>
      </c>
      <c r="K35" s="96"/>
      <c r="L35" s="3"/>
      <c r="M35" s="2"/>
      <c r="N35" s="3"/>
      <c r="O35" s="3"/>
      <c r="P35" s="122">
        <v>2</v>
      </c>
      <c r="Q35" s="66">
        <v>2</v>
      </c>
      <c r="R35" s="51"/>
      <c r="S35" s="51"/>
      <c r="T35" s="51"/>
      <c r="U35" s="51"/>
      <c r="V35" t="s">
        <v>173</v>
      </c>
      <c r="W35" s="63">
        <v>2</v>
      </c>
      <c r="Z35" s="22" t="s">
        <v>172</v>
      </c>
      <c r="AC35" s="63">
        <v>2</v>
      </c>
    </row>
    <row r="36" spans="1:34" x14ac:dyDescent="0.3">
      <c r="A36" s="2">
        <v>31</v>
      </c>
      <c r="B36" s="2" t="s">
        <v>713</v>
      </c>
      <c r="C36" s="3" t="s">
        <v>748</v>
      </c>
      <c r="D36" s="3" t="s">
        <v>143</v>
      </c>
      <c r="E36" s="2" t="s">
        <v>732</v>
      </c>
      <c r="F36" s="35">
        <v>10</v>
      </c>
      <c r="G36" s="96">
        <f t="shared" si="0"/>
        <v>5.75</v>
      </c>
      <c r="H36" s="96">
        <f t="shared" si="1"/>
        <v>7</v>
      </c>
      <c r="I36" s="96">
        <f t="shared" si="2"/>
        <v>6.375</v>
      </c>
      <c r="J36" s="96">
        <f t="shared" si="3"/>
        <v>6.7374999999999998</v>
      </c>
      <c r="K36" s="96"/>
      <c r="L36" s="3"/>
      <c r="M36" s="2"/>
      <c r="N36" s="3"/>
      <c r="O36" s="3"/>
      <c r="P36" s="122">
        <v>6</v>
      </c>
      <c r="Q36" s="66">
        <v>7.5</v>
      </c>
      <c r="R36" s="51"/>
      <c r="S36" s="51"/>
      <c r="T36" s="51"/>
      <c r="U36" s="51"/>
      <c r="W36" s="63">
        <v>4</v>
      </c>
      <c r="AC36" s="63">
        <v>8</v>
      </c>
    </row>
    <row r="37" spans="1:34" s="60" customFormat="1" x14ac:dyDescent="0.3">
      <c r="A37" s="52">
        <v>32</v>
      </c>
      <c r="B37" s="52" t="s">
        <v>715</v>
      </c>
      <c r="C37" s="53" t="s">
        <v>714</v>
      </c>
      <c r="D37" s="53" t="s">
        <v>445</v>
      </c>
      <c r="E37" s="52" t="s">
        <v>732</v>
      </c>
      <c r="F37" s="54">
        <v>0</v>
      </c>
      <c r="G37" s="96">
        <f t="shared" si="0"/>
        <v>0</v>
      </c>
      <c r="H37" s="96">
        <f t="shared" si="1"/>
        <v>0</v>
      </c>
      <c r="I37" s="96">
        <f t="shared" si="2"/>
        <v>0</v>
      </c>
      <c r="J37" s="96">
        <f t="shared" si="3"/>
        <v>0</v>
      </c>
      <c r="K37" s="96"/>
      <c r="L37" s="53" t="s">
        <v>172</v>
      </c>
      <c r="M37" s="52" t="s">
        <v>172</v>
      </c>
      <c r="N37" s="53"/>
      <c r="O37" s="53"/>
      <c r="P37" s="123">
        <v>0</v>
      </c>
      <c r="Q37" s="67">
        <v>0</v>
      </c>
      <c r="R37" s="62" t="s">
        <v>172</v>
      </c>
      <c r="S37" s="62" t="s">
        <v>172</v>
      </c>
      <c r="T37" s="62"/>
      <c r="U37" s="62"/>
      <c r="V37" s="60" t="s">
        <v>780</v>
      </c>
      <c r="W37" s="80">
        <v>0</v>
      </c>
      <c r="AC37" s="80">
        <v>0</v>
      </c>
      <c r="AH37" s="86"/>
    </row>
    <row r="38" spans="1:34" x14ac:dyDescent="0.3">
      <c r="A38" s="2">
        <v>33</v>
      </c>
      <c r="B38" s="2" t="s">
        <v>717</v>
      </c>
      <c r="C38" s="3" t="s">
        <v>132</v>
      </c>
      <c r="D38" s="3" t="s">
        <v>716</v>
      </c>
      <c r="E38" s="2" t="s">
        <v>732</v>
      </c>
      <c r="F38" s="35">
        <v>10</v>
      </c>
      <c r="G38" s="96">
        <f t="shared" si="0"/>
        <v>8</v>
      </c>
      <c r="H38" s="96">
        <f t="shared" si="1"/>
        <v>7</v>
      </c>
      <c r="I38" s="96">
        <f t="shared" si="2"/>
        <v>7.5</v>
      </c>
      <c r="J38" s="96">
        <f t="shared" si="3"/>
        <v>7.75</v>
      </c>
      <c r="K38" s="96">
        <v>8</v>
      </c>
      <c r="L38" s="3"/>
      <c r="M38" s="2"/>
      <c r="N38" s="3"/>
      <c r="O38" s="3"/>
      <c r="P38" s="122">
        <v>6</v>
      </c>
      <c r="Q38" s="66">
        <v>8</v>
      </c>
      <c r="R38" s="51"/>
      <c r="S38" s="51"/>
      <c r="T38" s="51"/>
      <c r="U38" s="51"/>
      <c r="W38" s="63">
        <v>8</v>
      </c>
      <c r="AA38" s="22">
        <v>8</v>
      </c>
      <c r="AC38" s="63">
        <v>8</v>
      </c>
    </row>
    <row r="39" spans="1:34" x14ac:dyDescent="0.3">
      <c r="A39" s="2">
        <v>34</v>
      </c>
      <c r="B39" s="2" t="s">
        <v>718</v>
      </c>
      <c r="C39" s="3" t="s">
        <v>136</v>
      </c>
      <c r="D39" s="3" t="s">
        <v>163</v>
      </c>
      <c r="E39" s="2" t="s">
        <v>732</v>
      </c>
      <c r="F39" s="146">
        <v>9</v>
      </c>
      <c r="G39" s="96">
        <f t="shared" si="0"/>
        <v>2.5</v>
      </c>
      <c r="H39" s="96">
        <f t="shared" si="1"/>
        <v>2.75</v>
      </c>
      <c r="I39" s="96">
        <f t="shared" si="2"/>
        <v>2.625</v>
      </c>
      <c r="J39" s="96">
        <f t="shared" si="3"/>
        <v>3.2625000000000002</v>
      </c>
      <c r="K39" s="148"/>
      <c r="L39" s="12"/>
      <c r="M39" s="11"/>
      <c r="N39" s="12"/>
      <c r="O39" s="12"/>
      <c r="P39" s="122">
        <v>3</v>
      </c>
      <c r="Q39" s="66">
        <v>2</v>
      </c>
      <c r="R39" s="51"/>
      <c r="S39" s="51" t="s">
        <v>173</v>
      </c>
      <c r="T39" s="51"/>
      <c r="U39" s="51"/>
      <c r="W39" s="63">
        <v>3</v>
      </c>
      <c r="AC39" s="63">
        <v>2.5</v>
      </c>
    </row>
    <row r="40" spans="1:34" x14ac:dyDescent="0.3">
      <c r="A40" s="2">
        <v>35</v>
      </c>
      <c r="B40" s="2" t="s">
        <v>720</v>
      </c>
      <c r="C40" s="3" t="s">
        <v>29</v>
      </c>
      <c r="D40" s="3" t="s">
        <v>719</v>
      </c>
      <c r="E40" s="25" t="s">
        <v>732</v>
      </c>
      <c r="F40" s="66">
        <v>8</v>
      </c>
      <c r="G40" s="96">
        <f t="shared" si="0"/>
        <v>3</v>
      </c>
      <c r="H40" s="96">
        <f t="shared" si="1"/>
        <v>2</v>
      </c>
      <c r="I40" s="96">
        <f t="shared" si="2"/>
        <v>2.5</v>
      </c>
      <c r="J40" s="96">
        <f t="shared" si="3"/>
        <v>3.05</v>
      </c>
      <c r="K40" s="149"/>
      <c r="L40" s="16"/>
      <c r="M40" s="16"/>
      <c r="N40" s="16"/>
      <c r="O40" s="16"/>
      <c r="P40" s="124">
        <v>2</v>
      </c>
      <c r="Q40" s="48">
        <v>4</v>
      </c>
      <c r="R40" s="13"/>
      <c r="S40" s="13"/>
      <c r="T40" s="13"/>
      <c r="U40" s="13"/>
      <c r="W40" s="63">
        <v>2</v>
      </c>
      <c r="Z40" s="22" t="s">
        <v>172</v>
      </c>
      <c r="AC40" s="63">
        <v>2</v>
      </c>
    </row>
    <row r="43" spans="1:34" x14ac:dyDescent="0.3">
      <c r="E43" s="81" t="s">
        <v>774</v>
      </c>
      <c r="F43" s="38"/>
      <c r="G43" s="38"/>
      <c r="H43" s="38"/>
      <c r="I43" s="39">
        <f>COUNTIF(I6:I40,"&gt;=4")</f>
        <v>21</v>
      </c>
      <c r="J43" s="39">
        <f>COUNTIF(J6:J40,"&gt;=4")</f>
        <v>21</v>
      </c>
      <c r="K43" s="38"/>
      <c r="Q43" s="39">
        <f>COUNTIF(Q6:Q40,"&gt;=4")</f>
        <v>23</v>
      </c>
      <c r="W43" s="39">
        <f>COUNTIF(W6:W40,"&gt;=4")</f>
        <v>20</v>
      </c>
    </row>
    <row r="44" spans="1:34" x14ac:dyDescent="0.3">
      <c r="E44" s="22"/>
    </row>
    <row r="45" spans="1:34" x14ac:dyDescent="0.3">
      <c r="E45" s="82" t="s">
        <v>775</v>
      </c>
      <c r="F45" s="39"/>
      <c r="G45" s="39"/>
      <c r="H45" s="39"/>
      <c r="I45" s="39">
        <f>COUNTIF(I6:I40,"&gt;=7")</f>
        <v>13</v>
      </c>
      <c r="J45" s="39"/>
      <c r="K45" s="39"/>
      <c r="Q45" s="39">
        <f>COUNTIF(Q6:Q40,"&gt;=7")</f>
        <v>16</v>
      </c>
      <c r="W45" s="39">
        <f>COUNTIF(W6:W40,"&gt;=7")</f>
        <v>10</v>
      </c>
    </row>
    <row r="46" spans="1:34" x14ac:dyDescent="0.3">
      <c r="E46" s="22"/>
    </row>
    <row r="47" spans="1:34" x14ac:dyDescent="0.3">
      <c r="E47" s="82" t="s">
        <v>776</v>
      </c>
      <c r="F47" s="39"/>
      <c r="G47" s="39"/>
      <c r="H47" s="39"/>
      <c r="I47" s="39">
        <f>COUNTIF(I6:I40,"&gt;=9")</f>
        <v>3</v>
      </c>
      <c r="J47" s="39"/>
      <c r="K47" s="39"/>
      <c r="Q47" s="39">
        <f>COUNTIF(Q6:Q40,"&gt;=9")</f>
        <v>5</v>
      </c>
      <c r="W47" s="39">
        <f>COUNTIF(W6:W40,"&gt;=9")</f>
        <v>5</v>
      </c>
    </row>
    <row r="49" spans="9:11" x14ac:dyDescent="0.3">
      <c r="K49" s="63">
        <f>21/35</f>
        <v>0.6</v>
      </c>
    </row>
    <row r="51" spans="9:11" x14ac:dyDescent="0.3">
      <c r="I51" s="151"/>
      <c r="J51" s="151"/>
    </row>
  </sheetData>
  <mergeCells count="1">
    <mergeCell ref="AG5:A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Nhóm 1</vt:lpstr>
      <vt:lpstr>Nhóm 2</vt:lpstr>
      <vt:lpstr>Nhóm 3</vt:lpstr>
      <vt:lpstr>nhóm 4</vt:lpstr>
      <vt:lpstr>Group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ADMIN</cp:lastModifiedBy>
  <cp:lastPrinted>2018-12-10T07:54:50Z</cp:lastPrinted>
  <dcterms:created xsi:type="dcterms:W3CDTF">2018-07-26T03:54:23Z</dcterms:created>
  <dcterms:modified xsi:type="dcterms:W3CDTF">2018-12-10T15:12:21Z</dcterms:modified>
</cp:coreProperties>
</file>