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uong_Mai_Dien_Tu_PTIT\tonghopdiem\"/>
    </mc:Choice>
  </mc:AlternateContent>
  <bookViews>
    <workbookView xWindow="0" yWindow="315" windowWidth="15480" windowHeight="10995" activeTab="4"/>
  </bookViews>
  <sheets>
    <sheet name="Nhom (1)" sheetId="1" r:id="rId1"/>
    <sheet name="Nhom (2)" sheetId="2" r:id="rId2"/>
    <sheet name="Nhom (3)" sheetId="3" r:id="rId3"/>
    <sheet name="Nhom (4)" sheetId="4" r:id="rId4"/>
    <sheet name="Nhom (5)" sheetId="5" r:id="rId5"/>
  </sheets>
  <definedNames>
    <definedName name="_xlnm._FilterDatabase" localSheetId="0" hidden="1">'Nhom (1)'!$A$8:$Q$68</definedName>
    <definedName name="_xlnm._FilterDatabase" localSheetId="1" hidden="1">'Nhom (2)'!$A$8:$Q$65</definedName>
    <definedName name="_xlnm._FilterDatabase" localSheetId="2" hidden="1">'Nhom (3)'!$A$8:$Q$62</definedName>
    <definedName name="_xlnm._FilterDatabase" localSheetId="3" hidden="1">'Nhom (4)'!$A$8:$Q$65</definedName>
    <definedName name="_xlnm._FilterDatabase" localSheetId="4" hidden="1">'Nhom (5)'!$A$8:$Q$65</definedName>
    <definedName name="_xlnm.Print_Titles" localSheetId="0">'Nhom (1)'!$4:$9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</definedNames>
  <calcPr calcId="152511"/>
</workbook>
</file>

<file path=xl/calcChain.xml><?xml version="1.0" encoding="utf-8"?>
<calcChain xmlns="http://schemas.openxmlformats.org/spreadsheetml/2006/main">
  <c r="Q10" i="4" l="1"/>
  <c r="M79" i="5" l="1"/>
  <c r="C71" i="5"/>
  <c r="C70" i="5"/>
  <c r="C69" i="5"/>
  <c r="C68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D5" i="5"/>
  <c r="Q4" i="5"/>
  <c r="D4" i="5"/>
  <c r="M79" i="4"/>
  <c r="C71" i="4"/>
  <c r="C70" i="4"/>
  <c r="C69" i="4"/>
  <c r="C68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D5" i="4"/>
  <c r="Q4" i="4"/>
  <c r="D4" i="4"/>
  <c r="M76" i="3"/>
  <c r="C68" i="3"/>
  <c r="C67" i="3"/>
  <c r="C66" i="3"/>
  <c r="C65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D5" i="3"/>
  <c r="Q4" i="3"/>
  <c r="D4" i="3"/>
  <c r="M79" i="2"/>
  <c r="C71" i="2"/>
  <c r="C70" i="2"/>
  <c r="C69" i="2"/>
  <c r="C68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D5" i="2"/>
  <c r="Q4" i="2"/>
  <c r="D4" i="2"/>
  <c r="C74" i="1" l="1"/>
  <c r="C73" i="1"/>
  <c r="C72" i="1"/>
  <c r="C71" i="1"/>
  <c r="M82" i="1" l="1"/>
  <c r="Q4" i="1"/>
  <c r="D5" i="1"/>
  <c r="D4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 l="1"/>
</calcChain>
</file>

<file path=xl/sharedStrings.xml><?xml version="1.0" encoding="utf-8"?>
<sst xmlns="http://schemas.openxmlformats.org/spreadsheetml/2006/main" count="3078" uniqueCount="850">
  <si>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</si>
  <si>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</si>
  <si>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</si>
  <si>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</si>
  <si>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</si>
  <si>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</si>
  <si>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</si>
  <si>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</si>
  <si>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</si>
  <si>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</si>
  <si>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</si>
  <si>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</si>
  <si>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</si>
  <si>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</si>
  <si>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</si>
  <si>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</si>
  <si>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</si>
  <si>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 xml:space="preserve"> 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</si>
  <si>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</si>
  <si>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</si>
  <si>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Ngày sinh</t>
  </si>
  <si>
    <t>Thi lần 1 học kỳ 2 năm học 2018 - 2019</t>
  </si>
  <si>
    <t>Hà Nội, ngày    tháng     năm 2019</t>
  </si>
  <si>
    <t>Mã MH</t>
  </si>
  <si>
    <t>Nhóm MH</t>
  </si>
  <si>
    <t>Tên MH</t>
  </si>
  <si>
    <t>Tên GV</t>
  </si>
  <si>
    <t>Số TC</t>
  </si>
  <si>
    <t>B15DCCN033</t>
  </si>
  <si>
    <t>Nguyễn Ngọc</t>
  </si>
  <si>
    <t>Anh</t>
  </si>
  <si>
    <t>12/06/1997</t>
  </si>
  <si>
    <t>D15HTTT5</t>
  </si>
  <si>
    <t>INT1446</t>
  </si>
  <si>
    <t>01</t>
  </si>
  <si>
    <t>Phát triển hệ thống thương mại điện tử</t>
  </si>
  <si>
    <t>Lê Văn Hùng</t>
  </si>
  <si>
    <t>B15DCCN019</t>
  </si>
  <si>
    <t>Nguyễn Trung</t>
  </si>
  <si>
    <t>01/01/1997</t>
  </si>
  <si>
    <t>D15HTTT4</t>
  </si>
  <si>
    <t>B15DCCN067</t>
  </si>
  <si>
    <t>Phạm Quang</t>
  </si>
  <si>
    <t>Chiến</t>
  </si>
  <si>
    <t>31/10/1997</t>
  </si>
  <si>
    <t>D15HTTT1</t>
  </si>
  <si>
    <t>B15DCCN076</t>
  </si>
  <si>
    <t>Mai Thành</t>
  </si>
  <si>
    <t>Công</t>
  </si>
  <si>
    <t>17/10/1997</t>
  </si>
  <si>
    <t>B15DCCN077</t>
  </si>
  <si>
    <t>Nguyễn Minh</t>
  </si>
  <si>
    <t>29/07/1997</t>
  </si>
  <si>
    <t>B15DCCN143</t>
  </si>
  <si>
    <t>Bùi Trung</t>
  </si>
  <si>
    <t>Dũng</t>
  </si>
  <si>
    <t>B15DCCN169</t>
  </si>
  <si>
    <t>Nguyễn Thành</t>
  </si>
  <si>
    <t>Duy</t>
  </si>
  <si>
    <t>21/10/1997</t>
  </si>
  <si>
    <t>D15HTTT2</t>
  </si>
  <si>
    <t>B15DCCN108</t>
  </si>
  <si>
    <t>Nguyễn Tài</t>
  </si>
  <si>
    <t>Đạt</t>
  </si>
  <si>
    <t>17/11/1997</t>
  </si>
  <si>
    <t>B15DCCN099</t>
  </si>
  <si>
    <t>Cao Hải</t>
  </si>
  <si>
    <t>Đăng</t>
  </si>
  <si>
    <t>01/09/1997</t>
  </si>
  <si>
    <t>B15DCCN131</t>
  </si>
  <si>
    <t>Hoàng Văn</t>
  </si>
  <si>
    <t>Đức</t>
  </si>
  <si>
    <t>19/10/1997</t>
  </si>
  <si>
    <t>B15DCCN133</t>
  </si>
  <si>
    <t>Nguyễn Xuân</t>
  </si>
  <si>
    <t>19/09/1997</t>
  </si>
  <si>
    <t>B15DCCN172</t>
  </si>
  <si>
    <t>Bùi Thị</t>
  </si>
  <si>
    <t>Hà</t>
  </si>
  <si>
    <t>18/12/1997</t>
  </si>
  <si>
    <t>B15DCCN176</t>
  </si>
  <si>
    <t>Đỗ Thanh</t>
  </si>
  <si>
    <t>21/04/1997</t>
  </si>
  <si>
    <t>B15DCCN187</t>
  </si>
  <si>
    <t>Lê Quang</t>
  </si>
  <si>
    <t>Hải</t>
  </si>
  <si>
    <t>27/06/1997</t>
  </si>
  <si>
    <t>B15DCCN179</t>
  </si>
  <si>
    <t>Nguyễn Hoàng</t>
  </si>
  <si>
    <t>18/04/1997</t>
  </si>
  <si>
    <t>B15DCCN186</t>
  </si>
  <si>
    <t>Nguyễn Tiến</t>
  </si>
  <si>
    <t>12/01/1997</t>
  </si>
  <si>
    <t>B15DCCN199</t>
  </si>
  <si>
    <t>Nguyễn Công</t>
  </si>
  <si>
    <t>Hậu</t>
  </si>
  <si>
    <t>28/05/1997</t>
  </si>
  <si>
    <t>B15DCCN204</t>
  </si>
  <si>
    <t>Tô Minh</t>
  </si>
  <si>
    <t>Hiển</t>
  </si>
  <si>
    <t>28/09/1997</t>
  </si>
  <si>
    <t>D15HTTT3</t>
  </si>
  <si>
    <t>B15DCCN214</t>
  </si>
  <si>
    <t>Nguyễn Văn</t>
  </si>
  <si>
    <t>Hiếu</t>
  </si>
  <si>
    <t>18/07/1997</t>
  </si>
  <si>
    <t>B15DCCN231</t>
  </si>
  <si>
    <t>Nguyễn Bá</t>
  </si>
  <si>
    <t>Hoàn</t>
  </si>
  <si>
    <t>10/11/1997</t>
  </si>
  <si>
    <t>B15DCCN236</t>
  </si>
  <si>
    <t>Bùi Nguyễn Huy</t>
  </si>
  <si>
    <t>Hoàng</t>
  </si>
  <si>
    <t>B15DCCN253</t>
  </si>
  <si>
    <t>Hoàng Đình</t>
  </si>
  <si>
    <t>Hùng</t>
  </si>
  <si>
    <t>08/07/1997</t>
  </si>
  <si>
    <t>B15DCCN280</t>
  </si>
  <si>
    <t>Đàm Thị Minh</t>
  </si>
  <si>
    <t>Huyền</t>
  </si>
  <si>
    <t>03/01/1997</t>
  </si>
  <si>
    <t>B15DCCN259</t>
  </si>
  <si>
    <t>Phạm Văn</t>
  </si>
  <si>
    <t>Hưng</t>
  </si>
  <si>
    <t>22/09/1997</t>
  </si>
  <si>
    <t>B15DCCN286</t>
  </si>
  <si>
    <t>Bạch Ngọc</t>
  </si>
  <si>
    <t>Khánh</t>
  </si>
  <si>
    <t>26/09/1997</t>
  </si>
  <si>
    <t>B15DCCN287</t>
  </si>
  <si>
    <t>Lê Hồng</t>
  </si>
  <si>
    <t>02/11/1997</t>
  </si>
  <si>
    <t>B15DCCN292</t>
  </si>
  <si>
    <t>Trần Sách</t>
  </si>
  <si>
    <t>Kiên</t>
  </si>
  <si>
    <t>25/02/1997</t>
  </si>
  <si>
    <t>B15DCCN295</t>
  </si>
  <si>
    <t>Kỳ</t>
  </si>
  <si>
    <t>21/11/1997</t>
  </si>
  <si>
    <t>B15DCCN301</t>
  </si>
  <si>
    <t>Trần Đức</t>
  </si>
  <si>
    <t>Lâm</t>
  </si>
  <si>
    <t>01/10/1997</t>
  </si>
  <si>
    <t>B15DCCN302</t>
  </si>
  <si>
    <t>Lân</t>
  </si>
  <si>
    <t>15/12/1994</t>
  </si>
  <si>
    <t>B15DCCN328</t>
  </si>
  <si>
    <t>Trịnh Văn</t>
  </si>
  <si>
    <t>Lực</t>
  </si>
  <si>
    <t>22/07/1997</t>
  </si>
  <si>
    <t>B15DCCN358</t>
  </si>
  <si>
    <t>Bùi Chí</t>
  </si>
  <si>
    <t>Minh</t>
  </si>
  <si>
    <t>13/02/1997</t>
  </si>
  <si>
    <t>B15DCCN349</t>
  </si>
  <si>
    <t>Lê Anh</t>
  </si>
  <si>
    <t>14/10/1997</t>
  </si>
  <si>
    <t>B15DCCN355</t>
  </si>
  <si>
    <t>Nguyễn Đức</t>
  </si>
  <si>
    <t>15/02/1997</t>
  </si>
  <si>
    <t>B15DCCN383</t>
  </si>
  <si>
    <t>Lê Tiến</t>
  </si>
  <si>
    <t>Nam</t>
  </si>
  <si>
    <t>30/03/1997</t>
  </si>
  <si>
    <t>B15DCCN378</t>
  </si>
  <si>
    <t>14/05/1997</t>
  </si>
  <si>
    <t>B15DCCN389</t>
  </si>
  <si>
    <t>Nguyễn Thị</t>
  </si>
  <si>
    <t>Nghĩa</t>
  </si>
  <si>
    <t>22/02/1997</t>
  </si>
  <si>
    <t>B15DCCN394</t>
  </si>
  <si>
    <t>Đỗ Văn</t>
  </si>
  <si>
    <t>Ngọc</t>
  </si>
  <si>
    <t>10/03/1997</t>
  </si>
  <si>
    <t>B15DCCN410</t>
  </si>
  <si>
    <t>Phong</t>
  </si>
  <si>
    <t>16/12/1997</t>
  </si>
  <si>
    <t>B15DCCN420</t>
  </si>
  <si>
    <t>Chu Quế</t>
  </si>
  <si>
    <t>Phương</t>
  </si>
  <si>
    <t>05/09/1997</t>
  </si>
  <si>
    <t>B15DCCN418</t>
  </si>
  <si>
    <t>Đỗ Xuân</t>
  </si>
  <si>
    <t>08/08/1997</t>
  </si>
  <si>
    <t>B15DCCN439</t>
  </si>
  <si>
    <t>Lê Văn</t>
  </si>
  <si>
    <t>Quang</t>
  </si>
  <si>
    <t>30/08/1996</t>
  </si>
  <si>
    <t>B15DCCN443</t>
  </si>
  <si>
    <t>Đinh Đức</t>
  </si>
  <si>
    <t>Quý</t>
  </si>
  <si>
    <t>06/10/1997</t>
  </si>
  <si>
    <t>B15DCCN452</t>
  </si>
  <si>
    <t>Đỗ Thị Thúy</t>
  </si>
  <si>
    <t>Quỳnh</t>
  </si>
  <si>
    <t>06/12/1997</t>
  </si>
  <si>
    <t>B15DCCN470</t>
  </si>
  <si>
    <t>Nguyễn Hồng</t>
  </si>
  <si>
    <t>Sơn</t>
  </si>
  <si>
    <t>11/11/1997</t>
  </si>
  <si>
    <t>B15DCCN463</t>
  </si>
  <si>
    <t>B15DCCN482</t>
  </si>
  <si>
    <t>Trịnh Ngọc</t>
  </si>
  <si>
    <t>Thạch</t>
  </si>
  <si>
    <t>18/08/1996</t>
  </si>
  <si>
    <t>B15DCCN487</t>
  </si>
  <si>
    <t>Nguyễn Duy</t>
  </si>
  <si>
    <t>Thái</t>
  </si>
  <si>
    <t>20/07/1997</t>
  </si>
  <si>
    <t>B15DCCN509</t>
  </si>
  <si>
    <t>Đinh Văn</t>
  </si>
  <si>
    <t>Thành</t>
  </si>
  <si>
    <t>25/10/1997</t>
  </si>
  <si>
    <t>B15DCCN495</t>
  </si>
  <si>
    <t>Nguyễn Hữu</t>
  </si>
  <si>
    <t>Thắng</t>
  </si>
  <si>
    <t>14/01/1997</t>
  </si>
  <si>
    <t>B15DCCN493</t>
  </si>
  <si>
    <t>Nguyễn Thế Minh</t>
  </si>
  <si>
    <t>B15DCCN539</t>
  </si>
  <si>
    <t>Thoa</t>
  </si>
  <si>
    <t>21/07/1997</t>
  </si>
  <si>
    <t>B15DCCN543</t>
  </si>
  <si>
    <t>Thu</t>
  </si>
  <si>
    <t>16/11/1997</t>
  </si>
  <si>
    <t>B15DCCN590</t>
  </si>
  <si>
    <t>Đỗ Anh</t>
  </si>
  <si>
    <t>Tú</t>
  </si>
  <si>
    <t>24/10/1997</t>
  </si>
  <si>
    <t>B15DCCN609</t>
  </si>
  <si>
    <t>Lê Minh</t>
  </si>
  <si>
    <t>Tuấn</t>
  </si>
  <si>
    <t>B15DCCN605</t>
  </si>
  <si>
    <t>14/04/1997</t>
  </si>
  <si>
    <t>B15DCCN630</t>
  </si>
  <si>
    <t>Doãn Hoàng</t>
  </si>
  <si>
    <t>Tùng</t>
  </si>
  <si>
    <t>21/12/1997</t>
  </si>
  <si>
    <t>B15DCCN632</t>
  </si>
  <si>
    <t>Lê Viết</t>
  </si>
  <si>
    <t>Tuyến</t>
  </si>
  <si>
    <t>12/02/1995</t>
  </si>
  <si>
    <t>B15DCCN656</t>
  </si>
  <si>
    <t>Trần Quốc</t>
  </si>
  <si>
    <t>Vũ</t>
  </si>
  <si>
    <t>27/12/1996</t>
  </si>
  <si>
    <t>B15DCCN010</t>
  </si>
  <si>
    <t>Lê Việt</t>
  </si>
  <si>
    <t>07/02/1997</t>
  </si>
  <si>
    <t>02</t>
  </si>
  <si>
    <t>B15DCCN015</t>
  </si>
  <si>
    <t>Vương Thị Quỳnh</t>
  </si>
  <si>
    <t>05/06/1997</t>
  </si>
  <si>
    <t>B15DCCN057</t>
  </si>
  <si>
    <t>Bảy</t>
  </si>
  <si>
    <t>11/05/1997</t>
  </si>
  <si>
    <t>B15DCCN068</t>
  </si>
  <si>
    <t>Đặng Xuân</t>
  </si>
  <si>
    <t>Chinh</t>
  </si>
  <si>
    <t>23/09/1997</t>
  </si>
  <si>
    <t>B15DCCN071</t>
  </si>
  <si>
    <t>Lê Công</t>
  </si>
  <si>
    <t>Chính</t>
  </si>
  <si>
    <t>18/06/1997</t>
  </si>
  <si>
    <t>B15DCCN102</t>
  </si>
  <si>
    <t>Bùi Quang</t>
  </si>
  <si>
    <t>Danh</t>
  </si>
  <si>
    <t>B15DCCN147</t>
  </si>
  <si>
    <t>08/01/1997</t>
  </si>
  <si>
    <t>B15DCCN145</t>
  </si>
  <si>
    <t>B15DCCN159</t>
  </si>
  <si>
    <t>Trần Bảo</t>
  </si>
  <si>
    <t>Dương</t>
  </si>
  <si>
    <t>09/08/1997</t>
  </si>
  <si>
    <t>B15DCCN103</t>
  </si>
  <si>
    <t>Hà Thị</t>
  </si>
  <si>
    <t>Đào</t>
  </si>
  <si>
    <t>12/08/1995</t>
  </si>
  <si>
    <t>B15DCCN107</t>
  </si>
  <si>
    <t>08/09/1997</t>
  </si>
  <si>
    <t>B15DCCN117</t>
  </si>
  <si>
    <t>Thân Hoàng</t>
  </si>
  <si>
    <t>15/12/1997</t>
  </si>
  <si>
    <t>B15DCCN110</t>
  </si>
  <si>
    <t>Trần Duy</t>
  </si>
  <si>
    <t>27/04/1997</t>
  </si>
  <si>
    <t>B15DCCN105</t>
  </si>
  <si>
    <t>Trần Thành</t>
  </si>
  <si>
    <t>B15DCCN121</t>
  </si>
  <si>
    <t>Nguyễn Quang</t>
  </si>
  <si>
    <t>Định</t>
  </si>
  <si>
    <t>04/09/1995</t>
  </si>
  <si>
    <t>B15DCCN128</t>
  </si>
  <si>
    <t>23/08/1997</t>
  </si>
  <si>
    <t>B15DCCN174</t>
  </si>
  <si>
    <t>Lê Đức</t>
  </si>
  <si>
    <t>27/11/1997</t>
  </si>
  <si>
    <t>B15DCCN188</t>
  </si>
  <si>
    <t>Ngọ Quang</t>
  </si>
  <si>
    <t>B15DCCN180</t>
  </si>
  <si>
    <t>Thiều Hoàng</t>
  </si>
  <si>
    <t>12/10/1997</t>
  </si>
  <si>
    <t>B15DCCN208</t>
  </si>
  <si>
    <t>Ngô Hoàng</t>
  </si>
  <si>
    <t>Hiệp</t>
  </si>
  <si>
    <t>11/06/1997</t>
  </si>
  <si>
    <t>B15DCCN223</t>
  </si>
  <si>
    <t>11/01/1997</t>
  </si>
  <si>
    <t>B15DCCN224</t>
  </si>
  <si>
    <t>Lê Thị</t>
  </si>
  <si>
    <t>Hoa</t>
  </si>
  <si>
    <t>10/12/1997</t>
  </si>
  <si>
    <t>B15DCCN279</t>
  </si>
  <si>
    <t>Nguyễn Phương</t>
  </si>
  <si>
    <t>01/06/1997</t>
  </si>
  <si>
    <t>B15DCCN317</t>
  </si>
  <si>
    <t>Long</t>
  </si>
  <si>
    <t>19/07/1994</t>
  </si>
  <si>
    <t>B15DCCN311</t>
  </si>
  <si>
    <t>Bùi Thế</t>
  </si>
  <si>
    <t>Lộc</t>
  </si>
  <si>
    <t>B15DCCN344</t>
  </si>
  <si>
    <t>Lương Hùng</t>
  </si>
  <si>
    <t>Mạnh</t>
  </si>
  <si>
    <t>04/12/1997</t>
  </si>
  <si>
    <t>B15DCCN353</t>
  </si>
  <si>
    <t>Nguyễn Long An</t>
  </si>
  <si>
    <t>21/08/1997</t>
  </si>
  <si>
    <t>B15DCCN396</t>
  </si>
  <si>
    <t>Lương Thị Hồng</t>
  </si>
  <si>
    <t>23/04/1997</t>
  </si>
  <si>
    <t>B15DCCN400</t>
  </si>
  <si>
    <t>Nguyễn Trọng</t>
  </si>
  <si>
    <t>Nhâm</t>
  </si>
  <si>
    <t>25/06/1997</t>
  </si>
  <si>
    <t>B15DCCN409</t>
  </si>
  <si>
    <t>Nguyễn Huy</t>
  </si>
  <si>
    <t>20/10/1997</t>
  </si>
  <si>
    <t>B15DCCN411</t>
  </si>
  <si>
    <t>Phúc</t>
  </si>
  <si>
    <t>14/11/1997</t>
  </si>
  <si>
    <t>B15DCCN422</t>
  </si>
  <si>
    <t>01/12/1997</t>
  </si>
  <si>
    <t>B15DCCN428</t>
  </si>
  <si>
    <t>Lê Hải</t>
  </si>
  <si>
    <t>Quân</t>
  </si>
  <si>
    <t>23/12/1997</t>
  </si>
  <si>
    <t>B15DCCN431</t>
  </si>
  <si>
    <t>24/05/1997</t>
  </si>
  <si>
    <t>B15DCCN458</t>
  </si>
  <si>
    <t>Sen</t>
  </si>
  <si>
    <t>B15DCCN479</t>
  </si>
  <si>
    <t>Nguyễn Đình</t>
  </si>
  <si>
    <t>Tài</t>
  </si>
  <si>
    <t>04/05/1997</t>
  </si>
  <si>
    <t>B15DCCN502</t>
  </si>
  <si>
    <t>Thanh</t>
  </si>
  <si>
    <t>25/01/1997</t>
  </si>
  <si>
    <t>B15DCCN507</t>
  </si>
  <si>
    <t>Phan Ngọc</t>
  </si>
  <si>
    <t>14/03/1997</t>
  </si>
  <si>
    <t>B15DCCN519</t>
  </si>
  <si>
    <t>Nguyễn Tuấn</t>
  </si>
  <si>
    <t>16/10/1997</t>
  </si>
  <si>
    <t>B15DCCN532</t>
  </si>
  <si>
    <t>Vũ Văn</t>
  </si>
  <si>
    <t>Thiết</t>
  </si>
  <si>
    <t>09/03/1997</t>
  </si>
  <si>
    <t>B14DCCN571</t>
  </si>
  <si>
    <t>Neutmixay</t>
  </si>
  <si>
    <t>Thomvilay</t>
  </si>
  <si>
    <t>09/06/1992</t>
  </si>
  <si>
    <t>D14HTTT2</t>
  </si>
  <si>
    <t>B15DCCN555</t>
  </si>
  <si>
    <t>Tiến</t>
  </si>
  <si>
    <t>22/04/1997</t>
  </si>
  <si>
    <t>B15DCCN580</t>
  </si>
  <si>
    <t>Trung</t>
  </si>
  <si>
    <t>05/06/1996</t>
  </si>
  <si>
    <t>B15DCCN573</t>
  </si>
  <si>
    <t>10/06/1997</t>
  </si>
  <si>
    <t>B15DCCN592</t>
  </si>
  <si>
    <t>Phạm Mạnh</t>
  </si>
  <si>
    <t>26/11/1997</t>
  </si>
  <si>
    <t>B15DCCN599</t>
  </si>
  <si>
    <t>Bùi Văn</t>
  </si>
  <si>
    <t>Tụ</t>
  </si>
  <si>
    <t>05/04/1997</t>
  </si>
  <si>
    <t>B15DCCN607</t>
  </si>
  <si>
    <t>B15DCCN614</t>
  </si>
  <si>
    <t>Nguyễn Anh</t>
  </si>
  <si>
    <t>16/06/1997</t>
  </si>
  <si>
    <t>B15DCCN608</t>
  </si>
  <si>
    <t>19/11/1997</t>
  </si>
  <si>
    <t>B15DCCN629</t>
  </si>
  <si>
    <t>Tạ Khắc</t>
  </si>
  <si>
    <t>13/06/1997</t>
  </si>
  <si>
    <t>B15DCCN633</t>
  </si>
  <si>
    <t>Phùng Văn</t>
  </si>
  <si>
    <t>07/01/1997</t>
  </si>
  <si>
    <t>B15DCCN641</t>
  </si>
  <si>
    <t>Vân</t>
  </si>
  <si>
    <t>20/10/1996</t>
  </si>
  <si>
    <t>B15DCCN650</t>
  </si>
  <si>
    <t>Trần Văn</t>
  </si>
  <si>
    <t>Vinh</t>
  </si>
  <si>
    <t>09/08/1995</t>
  </si>
  <si>
    <t>B15DCCN657</t>
  </si>
  <si>
    <t>B15DCCN660</t>
  </si>
  <si>
    <t>Vương</t>
  </si>
  <si>
    <t>15/10/1997</t>
  </si>
  <si>
    <t>B15DCCN664</t>
  </si>
  <si>
    <t>Nguyễn Thị Huyền</t>
  </si>
  <si>
    <t>Yến</t>
  </si>
  <si>
    <t>19/02/1996</t>
  </si>
  <si>
    <t>Bùi Lan</t>
  </si>
  <si>
    <t>03</t>
  </si>
  <si>
    <t>Đỗ Bùi Phương</t>
  </si>
  <si>
    <t>12/11/1997</t>
  </si>
  <si>
    <t>Lê Hoàng</t>
  </si>
  <si>
    <t>20/02/1997</t>
  </si>
  <si>
    <t>Nguyễn Thị Vân</t>
  </si>
  <si>
    <t>Hà Ngọc</t>
  </si>
  <si>
    <t>Bách</t>
  </si>
  <si>
    <t>17/03/1997</t>
  </si>
  <si>
    <t>Nguyễn Quốc</t>
  </si>
  <si>
    <t>Bình</t>
  </si>
  <si>
    <t>Lê Đình</t>
  </si>
  <si>
    <t>Cường</t>
  </si>
  <si>
    <t>13/08/1996</t>
  </si>
  <si>
    <t>Nguyễn Mạnh</t>
  </si>
  <si>
    <t>27/01/1997</t>
  </si>
  <si>
    <t>07/11/1997</t>
  </si>
  <si>
    <t>Vũ Tiến</t>
  </si>
  <si>
    <t>24/12/1997</t>
  </si>
  <si>
    <t>16/08/1997</t>
  </si>
  <si>
    <t>10/09/1997</t>
  </si>
  <si>
    <t>Trần Đăng</t>
  </si>
  <si>
    <t>20/08/1995</t>
  </si>
  <si>
    <t>D13HTTT2</t>
  </si>
  <si>
    <t>10/02/1997</t>
  </si>
  <si>
    <t>Đinh Lệnh Quang</t>
  </si>
  <si>
    <t>Huy</t>
  </si>
  <si>
    <t>07/09/1997</t>
  </si>
  <si>
    <t>15/01/1996</t>
  </si>
  <si>
    <t>Thammavong</t>
  </si>
  <si>
    <t>Khamla</t>
  </si>
  <si>
    <t>15/04/1985</t>
  </si>
  <si>
    <t>Dương Văn</t>
  </si>
  <si>
    <t>Khôi</t>
  </si>
  <si>
    <t>08/04/1997</t>
  </si>
  <si>
    <t>Đinh Tiến</t>
  </si>
  <si>
    <t>Kiệt</t>
  </si>
  <si>
    <t>27/05/1997</t>
  </si>
  <si>
    <t>04/08/1995</t>
  </si>
  <si>
    <t>D13HTTT3</t>
  </si>
  <si>
    <t>20/01/1997</t>
  </si>
  <si>
    <t>Hà Thị Thanh</t>
  </si>
  <si>
    <t>Mai</t>
  </si>
  <si>
    <t>14/07/1997</t>
  </si>
  <si>
    <t>Nguyễn Phúc</t>
  </si>
  <si>
    <t>28/01/1997</t>
  </si>
  <si>
    <t>Nguyễn Thế</t>
  </si>
  <si>
    <t>02/10/1997</t>
  </si>
  <si>
    <t>Phan Văn</t>
  </si>
  <si>
    <t>05/02/1996</t>
  </si>
  <si>
    <t>Lương Hải</t>
  </si>
  <si>
    <t>17/04/1997</t>
  </si>
  <si>
    <t>Đỗ Tuấn</t>
  </si>
  <si>
    <t>Trịnh Quang</t>
  </si>
  <si>
    <t>04/11/1997</t>
  </si>
  <si>
    <t>Ngân</t>
  </si>
  <si>
    <t>Nguyễn Thái</t>
  </si>
  <si>
    <t>27/10/1997</t>
  </si>
  <si>
    <t>Đào Thị</t>
  </si>
  <si>
    <t>Nhung</t>
  </si>
  <si>
    <t>Phạm Huy</t>
  </si>
  <si>
    <t>24/04/1997</t>
  </si>
  <si>
    <t>Nguyễn Thị Như</t>
  </si>
  <si>
    <t>29/01/1997</t>
  </si>
  <si>
    <t>Phạm Hồng</t>
  </si>
  <si>
    <t>Sang</t>
  </si>
  <si>
    <t>17/09/1997</t>
  </si>
  <si>
    <t>Trần Thị</t>
  </si>
  <si>
    <t>10/10/1996</t>
  </si>
  <si>
    <t>27/09/1997</t>
  </si>
  <si>
    <t>Vũ Chí</t>
  </si>
  <si>
    <t>Phạm Thị</t>
  </si>
  <si>
    <t>Thảo</t>
  </si>
  <si>
    <t>Phạm Thị Bích</t>
  </si>
  <si>
    <t>Phạm Thị Phương</t>
  </si>
  <si>
    <t>01/04/1997</t>
  </si>
  <si>
    <t>Hà Thu</t>
  </si>
  <si>
    <t>Thủy</t>
  </si>
  <si>
    <t>Trang</t>
  </si>
  <si>
    <t>25/04/1997</t>
  </si>
  <si>
    <t>Trường</t>
  </si>
  <si>
    <t>11/08/1997</t>
  </si>
  <si>
    <t>Đào Duy</t>
  </si>
  <si>
    <t>Nguyễn Đắc</t>
  </si>
  <si>
    <t>Việt</t>
  </si>
  <si>
    <t>07/05/1997</t>
  </si>
  <si>
    <t>Phạm Quân</t>
  </si>
  <si>
    <t>B15DCCN038</t>
  </si>
  <si>
    <t>B15DCCN044</t>
  </si>
  <si>
    <t>B15DCCN004</t>
  </si>
  <si>
    <t>B15DCCN009</t>
  </si>
  <si>
    <t>B15DCCN053</t>
  </si>
  <si>
    <t>B15DCCN059</t>
  </si>
  <si>
    <t>B15DCCN083</t>
  </si>
  <si>
    <t>B15DCCN085</t>
  </si>
  <si>
    <t>B15DCCN106</t>
  </si>
  <si>
    <t>B15DCCN111</t>
  </si>
  <si>
    <t>B15DCCN185</t>
  </si>
  <si>
    <t>B15DCCN220</t>
  </si>
  <si>
    <t>B15DCCN239</t>
  </si>
  <si>
    <t>B13DCCN145</t>
  </si>
  <si>
    <t>B15DCCN251</t>
  </si>
  <si>
    <t>B15DCCN270</t>
  </si>
  <si>
    <t>B15DCCN260</t>
  </si>
  <si>
    <t>B15DCCN258</t>
  </si>
  <si>
    <t>B13DCCN270</t>
  </si>
  <si>
    <t>B15DCCN288</t>
  </si>
  <si>
    <t>B15DCCN293</t>
  </si>
  <si>
    <t>B13DCCN383</t>
  </si>
  <si>
    <t>B15DCCN312</t>
  </si>
  <si>
    <t>B15DCCN335</t>
  </si>
  <si>
    <t>B15DCCN346</t>
  </si>
  <si>
    <t>B15DCCN339</t>
  </si>
  <si>
    <t>B15DCCN338</t>
  </si>
  <si>
    <t>B15DCCN352</t>
  </si>
  <si>
    <t>B15DCCN372</t>
  </si>
  <si>
    <t>B15DCCN369</t>
  </si>
  <si>
    <t>B15DCCN385</t>
  </si>
  <si>
    <t>B15DCCN395</t>
  </si>
  <si>
    <t>B15DCCN403</t>
  </si>
  <si>
    <t>B15DCCN667</t>
  </si>
  <si>
    <t>B15DCCN433</t>
  </si>
  <si>
    <t>B15DCCN447</t>
  </si>
  <si>
    <t>B15DCCN451</t>
  </si>
  <si>
    <t>B15DCCN454</t>
  </si>
  <si>
    <t>B15DCCN457</t>
  </si>
  <si>
    <t>B15DCCN501</t>
  </si>
  <si>
    <t>B15DCCN516</t>
  </si>
  <si>
    <t>B15DCCN527</t>
  </si>
  <si>
    <t>B15DCCN526</t>
  </si>
  <si>
    <t>B15DCCN525</t>
  </si>
  <si>
    <t>B15DCCN549</t>
  </si>
  <si>
    <t>B15DCCN559</t>
  </si>
  <si>
    <t>B15DCCN575</t>
  </si>
  <si>
    <t>B15DCCN584</t>
  </si>
  <si>
    <t>B15DCCN586</t>
  </si>
  <si>
    <t>B15DCCN623</t>
  </si>
  <si>
    <t>B15DCCN616</t>
  </si>
  <si>
    <t>B15DCCN644</t>
  </si>
  <si>
    <t>B15DCCN661</t>
  </si>
  <si>
    <t>B15DCCN002</t>
  </si>
  <si>
    <t>Trần Quang</t>
  </si>
  <si>
    <t>An</t>
  </si>
  <si>
    <t>04/11/1996</t>
  </si>
  <si>
    <t>04</t>
  </si>
  <si>
    <t>B15DCCN020</t>
  </si>
  <si>
    <t>B15DCCN040</t>
  </si>
  <si>
    <t>Lê Ngọc</t>
  </si>
  <si>
    <t>20/01/1996</t>
  </si>
  <si>
    <t>B15DCCN041</t>
  </si>
  <si>
    <t>09/04/1997</t>
  </si>
  <si>
    <t>B15DCCN012</t>
  </si>
  <si>
    <t>28/11/1997</t>
  </si>
  <si>
    <t>B15DCCN035</t>
  </si>
  <si>
    <t>Nguyễn Văn Nhật</t>
  </si>
  <si>
    <t>B15DCCN014</t>
  </si>
  <si>
    <t>Phạm Ngọc</t>
  </si>
  <si>
    <t>19/03/1997</t>
  </si>
  <si>
    <t>B15DCCN154</t>
  </si>
  <si>
    <t>05/01/1997</t>
  </si>
  <si>
    <t>B15DCCN155</t>
  </si>
  <si>
    <t>Phạm Trung</t>
  </si>
  <si>
    <t>12/12/1997</t>
  </si>
  <si>
    <t>B15DCCN170</t>
  </si>
  <si>
    <t>Vũ Đỗ Minh</t>
  </si>
  <si>
    <t>Giang</t>
  </si>
  <si>
    <t>B15DCCN178</t>
  </si>
  <si>
    <t>Trịnh Quốc</t>
  </si>
  <si>
    <t>Hai</t>
  </si>
  <si>
    <t>01/10/1995</t>
  </si>
  <si>
    <t>B15DCCN193</t>
  </si>
  <si>
    <t>Nguyễn Thị Thu</t>
  </si>
  <si>
    <t>Hằng</t>
  </si>
  <si>
    <t>19/06/1997</t>
  </si>
  <si>
    <t>B15DCCN203</t>
  </si>
  <si>
    <t>Cao Hữu</t>
  </si>
  <si>
    <t>08/05/1997</t>
  </si>
  <si>
    <t>B15DCCN226</t>
  </si>
  <si>
    <t>Hà Thị Hồng</t>
  </si>
  <si>
    <t>08/12/1997</t>
  </si>
  <si>
    <t>B15DCCN255</t>
  </si>
  <si>
    <t>Nguyễn Như</t>
  </si>
  <si>
    <t>20/11/1997</t>
  </si>
  <si>
    <t>B15DCCN271</t>
  </si>
  <si>
    <t>Hách Quang</t>
  </si>
  <si>
    <t>22/03/1997</t>
  </si>
  <si>
    <t>B15DCCN265</t>
  </si>
  <si>
    <t>Trần Thị Thanh</t>
  </si>
  <si>
    <t>Hương</t>
  </si>
  <si>
    <t>26/01/1997</t>
  </si>
  <si>
    <t>B15DCCN282</t>
  </si>
  <si>
    <t>Đặng Nhật</t>
  </si>
  <si>
    <t>30/08/1997</t>
  </si>
  <si>
    <t>B15DCCN291</t>
  </si>
  <si>
    <t>18/08/1997</t>
  </si>
  <si>
    <t>B15DCCN300</t>
  </si>
  <si>
    <t>Hoàng Tùng</t>
  </si>
  <si>
    <t>04/08/1997</t>
  </si>
  <si>
    <t>B15DCCN299</t>
  </si>
  <si>
    <t>23/03/1997</t>
  </si>
  <si>
    <t>B15DCCN304</t>
  </si>
  <si>
    <t>Nguyễn Thị Diệu</t>
  </si>
  <si>
    <t>Linh</t>
  </si>
  <si>
    <t>B15DCCN319</t>
  </si>
  <si>
    <t>B15DCCN313</t>
  </si>
  <si>
    <t>Lê Xuân</t>
  </si>
  <si>
    <t>12/02/1997</t>
  </si>
  <si>
    <t>B15DCCN334</t>
  </si>
  <si>
    <t>Nguyễn Thị Tuyết</t>
  </si>
  <si>
    <t>23/05/1997</t>
  </si>
  <si>
    <t>B15DCCN337</t>
  </si>
  <si>
    <t>Trần Thị Tuyết</t>
  </si>
  <si>
    <t>B15DCCN356</t>
  </si>
  <si>
    <t>Trương Hoàng</t>
  </si>
  <si>
    <t>B15DCCN364</t>
  </si>
  <si>
    <t>Vũ Thảo</t>
  </si>
  <si>
    <t>My</t>
  </si>
  <si>
    <t>02/12/1997</t>
  </si>
  <si>
    <t>B15DCCN371</t>
  </si>
  <si>
    <t>Lê Trương</t>
  </si>
  <si>
    <t>26/04/1996</t>
  </si>
  <si>
    <t>B14DCCN206</t>
  </si>
  <si>
    <t>27/08/1995</t>
  </si>
  <si>
    <t>D14HTTT3</t>
  </si>
  <si>
    <t>B15DCCN390</t>
  </si>
  <si>
    <t>16/04/1997</t>
  </si>
  <si>
    <t>B15DCCN402</t>
  </si>
  <si>
    <t>Nhiên</t>
  </si>
  <si>
    <t>B15DCCN412</t>
  </si>
  <si>
    <t>Nguyễn Quảng</t>
  </si>
  <si>
    <t>20/12/1997</t>
  </si>
  <si>
    <t>B15DCCN419</t>
  </si>
  <si>
    <t>Nguyễn Thanh</t>
  </si>
  <si>
    <t>03/09/1997</t>
  </si>
  <si>
    <t>B15DCCN435</t>
  </si>
  <si>
    <t>09/02/1997</t>
  </si>
  <si>
    <t>B15DCCN429</t>
  </si>
  <si>
    <t>Lưu Danh</t>
  </si>
  <si>
    <t>B15DCCN448</t>
  </si>
  <si>
    <t>Kiều Quang</t>
  </si>
  <si>
    <t>01/05/1997</t>
  </si>
  <si>
    <t>B15DCCN450</t>
  </si>
  <si>
    <t>Vũ Thị</t>
  </si>
  <si>
    <t>19/12/1997</t>
  </si>
  <si>
    <t>B15DCCN464</t>
  </si>
  <si>
    <t>Lê Nho</t>
  </si>
  <si>
    <t>B15DCCN459</t>
  </si>
  <si>
    <t>Phạm Thanh</t>
  </si>
  <si>
    <t>B15DCCN467</t>
  </si>
  <si>
    <t>Trần Lam</t>
  </si>
  <si>
    <t>19/08/1997</t>
  </si>
  <si>
    <t>B15DCCN483</t>
  </si>
  <si>
    <t>24/09/1997</t>
  </si>
  <si>
    <t>B15DCCN484</t>
  </si>
  <si>
    <t>Trần Đình</t>
  </si>
  <si>
    <t>B15DCCN510</t>
  </si>
  <si>
    <t>Dương Công</t>
  </si>
  <si>
    <t>B15DCCN515</t>
  </si>
  <si>
    <t>Hoàng Đức</t>
  </si>
  <si>
    <t>B15DCCN666</t>
  </si>
  <si>
    <t>Thanongsak</t>
  </si>
  <si>
    <t>Thongphanty</t>
  </si>
  <si>
    <t>16/03/1995</t>
  </si>
  <si>
    <t>B15DCCN562</t>
  </si>
  <si>
    <t>Trần Thị Kiều</t>
  </si>
  <si>
    <t>Trinh</t>
  </si>
  <si>
    <t>08/02/1997</t>
  </si>
  <si>
    <t>B15DCCN574</t>
  </si>
  <si>
    <t>Nguyễn Tất</t>
  </si>
  <si>
    <t>10/10/1997</t>
  </si>
  <si>
    <t>B15DCCN569</t>
  </si>
  <si>
    <t>Phạm ích</t>
  </si>
  <si>
    <t>03/02/1997</t>
  </si>
  <si>
    <t>B15DCCN577</t>
  </si>
  <si>
    <t>11/02/1997</t>
  </si>
  <si>
    <t>B15DCCN581</t>
  </si>
  <si>
    <t>09/01/1997</t>
  </si>
  <si>
    <t>B12DCCN142</t>
  </si>
  <si>
    <t>Trần Sỹ</t>
  </si>
  <si>
    <t>13/08/1994</t>
  </si>
  <si>
    <t>D12HTTT1</t>
  </si>
  <si>
    <t>B15DCCN627</t>
  </si>
  <si>
    <t>Ngô Thanh</t>
  </si>
  <si>
    <t>B15DCCN643</t>
  </si>
  <si>
    <t>Ngô Gia</t>
  </si>
  <si>
    <t>B14DCCN204</t>
  </si>
  <si>
    <t>Trần Hoàng</t>
  </si>
  <si>
    <t>13/10/1996</t>
  </si>
  <si>
    <t>B15DCCN653</t>
  </si>
  <si>
    <t>23/07/1997</t>
  </si>
  <si>
    <t>B15DCCN037</t>
  </si>
  <si>
    <t>Nguyễn Hải</t>
  </si>
  <si>
    <t>12/03/1997</t>
  </si>
  <si>
    <t>05</t>
  </si>
  <si>
    <t>B15DCCN046</t>
  </si>
  <si>
    <t>B15DCCN072</t>
  </si>
  <si>
    <t>Lương Văn</t>
  </si>
  <si>
    <t>B15DCCN080</t>
  </si>
  <si>
    <t>Cúc</t>
  </si>
  <si>
    <t>26/07/1997</t>
  </si>
  <si>
    <t>B15DCCN079</t>
  </si>
  <si>
    <t>Nguyễn Trần Đức</t>
  </si>
  <si>
    <t>Cư</t>
  </si>
  <si>
    <t>30/06/1997</t>
  </si>
  <si>
    <t>B15DCCN091</t>
  </si>
  <si>
    <t>Phạm Đức</t>
  </si>
  <si>
    <t>B15DCCN142</t>
  </si>
  <si>
    <t>Dung</t>
  </si>
  <si>
    <t>27/02/1997</t>
  </si>
  <si>
    <t>B15DCCN151</t>
  </si>
  <si>
    <t>30/09/1997</t>
  </si>
  <si>
    <t>B15DCCN167</t>
  </si>
  <si>
    <t>04/01/1997</t>
  </si>
  <si>
    <t>B15DCCN156</t>
  </si>
  <si>
    <t>Hán Ngọc</t>
  </si>
  <si>
    <t>22/08/1997</t>
  </si>
  <si>
    <t>B15DCCN157</t>
  </si>
  <si>
    <t>Nguyễn Triệu An</t>
  </si>
  <si>
    <t>26/10/1997</t>
  </si>
  <si>
    <t>B15DCCN161</t>
  </si>
  <si>
    <t>19/07/1997</t>
  </si>
  <si>
    <t>B15DCCN095</t>
  </si>
  <si>
    <t>Phạm Minh</t>
  </si>
  <si>
    <t>Đại</t>
  </si>
  <si>
    <t>06/04/1997</t>
  </si>
  <si>
    <t>B15DCCN096</t>
  </si>
  <si>
    <t>Phùng Đức</t>
  </si>
  <si>
    <t>09/11/1993</t>
  </si>
  <si>
    <t>B15DCCN113</t>
  </si>
  <si>
    <t>Trần Doãn</t>
  </si>
  <si>
    <t>15/11/1995</t>
  </si>
  <si>
    <t>B15DCCN130</t>
  </si>
  <si>
    <t>Bùi Anh</t>
  </si>
  <si>
    <t>B15DCCN136</t>
  </si>
  <si>
    <t>B15DCCN181</t>
  </si>
  <si>
    <t>Cao Đắc</t>
  </si>
  <si>
    <t>B15DCCN218</t>
  </si>
  <si>
    <t>Đặng Huy</t>
  </si>
  <si>
    <t>12/04/1997</t>
  </si>
  <si>
    <t>B15DCCN244</t>
  </si>
  <si>
    <t>Hồng</t>
  </si>
  <si>
    <t>05/10/1997</t>
  </si>
  <si>
    <t>B15DCCN250</t>
  </si>
  <si>
    <t>Lê Kim</t>
  </si>
  <si>
    <t>B15DCCN246</t>
  </si>
  <si>
    <t>B15DCCN277</t>
  </si>
  <si>
    <t>Chu Thế</t>
  </si>
  <si>
    <t>06/03/1997</t>
  </si>
  <si>
    <t>B15DCCN275</t>
  </si>
  <si>
    <t>B15DCCN261</t>
  </si>
  <si>
    <t>Hoàng Minh</t>
  </si>
  <si>
    <t>B15DCCN262</t>
  </si>
  <si>
    <t>Nguyễn Thuần</t>
  </si>
  <si>
    <t>B15DCCN266</t>
  </si>
  <si>
    <t>Nguyễn Thu</t>
  </si>
  <si>
    <t>13/04/1997</t>
  </si>
  <si>
    <t>B15DCCN267</t>
  </si>
  <si>
    <t>Trần Thị Xuân</t>
  </si>
  <si>
    <t>17/01/1997</t>
  </si>
  <si>
    <t>B15DCCN669</t>
  </si>
  <si>
    <t>Souliya</t>
  </si>
  <si>
    <t>Inthachack</t>
  </si>
  <si>
    <t>24/11/1995</t>
  </si>
  <si>
    <t>B15DCCN700</t>
  </si>
  <si>
    <t>Kittiphatphong</t>
  </si>
  <si>
    <t>Khanthavong</t>
  </si>
  <si>
    <t>06/12/1996</t>
  </si>
  <si>
    <t>B15DCCN310</t>
  </si>
  <si>
    <t>Ngô Thị Thúy</t>
  </si>
  <si>
    <t>30/01/1997</t>
  </si>
  <si>
    <t>B15DCCN315</t>
  </si>
  <si>
    <t>Lợi</t>
  </si>
  <si>
    <t>B15DCCN354</t>
  </si>
  <si>
    <t>B15DCCN359</t>
  </si>
  <si>
    <t>B15DCCN373</t>
  </si>
  <si>
    <t>Đỗ Hoàng</t>
  </si>
  <si>
    <t>09/10/1997</t>
  </si>
  <si>
    <t>B14DCCN231</t>
  </si>
  <si>
    <t>Hoàng Hữu</t>
  </si>
  <si>
    <t>30/11/1996</t>
  </si>
  <si>
    <t>B15DCCN392</t>
  </si>
  <si>
    <t>Nguyễn Đắc Minh</t>
  </si>
  <si>
    <t>B15DCCN405</t>
  </si>
  <si>
    <t>Nực</t>
  </si>
  <si>
    <t>08/03/1997</t>
  </si>
  <si>
    <t>B15DCCN424</t>
  </si>
  <si>
    <t>Phượng</t>
  </si>
  <si>
    <t>03/08/1997</t>
  </si>
  <si>
    <t>B15DCCN425</t>
  </si>
  <si>
    <t>Khổng Minh</t>
  </si>
  <si>
    <t>B15DCCN446</t>
  </si>
  <si>
    <t>Hoàng Xuân</t>
  </si>
  <si>
    <t>Quyết</t>
  </si>
  <si>
    <t>17/06/1997</t>
  </si>
  <si>
    <t>B15DCCN449</t>
  </si>
  <si>
    <t>B15DCCN478</t>
  </si>
  <si>
    <t>B14DCCN488</t>
  </si>
  <si>
    <t>31/08/1996</t>
  </si>
  <si>
    <t>B15DCCN520</t>
  </si>
  <si>
    <t>17/05/1994</t>
  </si>
  <si>
    <t>B15DCCN668</t>
  </si>
  <si>
    <t>Thipphavanh</t>
  </si>
  <si>
    <t>Thavonesouk</t>
  </si>
  <si>
    <t>01/12/1996</t>
  </si>
  <si>
    <t>B15DCCN491</t>
  </si>
  <si>
    <t>Chu Xuân</t>
  </si>
  <si>
    <t>24/04/1996</t>
  </si>
  <si>
    <t>B15DCCN496</t>
  </si>
  <si>
    <t>23/02/1997</t>
  </si>
  <si>
    <t>B15DCCN541</t>
  </si>
  <si>
    <t>Chu Trọng</t>
  </si>
  <si>
    <t>Thông</t>
  </si>
  <si>
    <t>16/05/1997</t>
  </si>
  <si>
    <t>B15DCCN542</t>
  </si>
  <si>
    <t>B15DCCN558</t>
  </si>
  <si>
    <t>Trương Mạnh</t>
  </si>
  <si>
    <t>Toàn</t>
  </si>
  <si>
    <t>14/09/1997</t>
  </si>
  <si>
    <t>B15DCCN557</t>
  </si>
  <si>
    <t>08/10/1997</t>
  </si>
  <si>
    <t>B15DCCN563</t>
  </si>
  <si>
    <t>Trình</t>
  </si>
  <si>
    <t>B15DCCN606</t>
  </si>
  <si>
    <t>B15DCCN640</t>
  </si>
  <si>
    <t>B15DCCN701</t>
  </si>
  <si>
    <t>Sompaseuth</t>
  </si>
  <si>
    <t>Xaysongkham</t>
  </si>
  <si>
    <t>30/01/1995</t>
  </si>
  <si>
    <t>7</t>
  </si>
  <si>
    <t>8</t>
  </si>
  <si>
    <t>9</t>
  </si>
  <si>
    <t>6</t>
  </si>
  <si>
    <t>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</si>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</sst>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[Red]\(0.0\)"/>
  </numFmts>
  <fonts count="32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26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3" fillId="0" borderId="0" xfId="38" applyFont="1" applyFill="1" applyAlignment="1" applyProtection="1">
      <alignment horizontal="center" vertic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3" fillId="0" borderId="0" xfId="38" applyFont="1" applyFill="1" applyProtection="1">
      <protection locked="0"/>
    </xf>
    <xf numFmtId="0" fontId="24" fillId="24" borderId="10" xfId="0" applyFont="1" applyFill="1" applyBorder="1" applyAlignment="1" applyProtection="1">
      <alignment horizontal="center" vertical="center" wrapText="1"/>
      <protection locked="0"/>
    </xf>
    <xf numFmtId="0" fontId="24" fillId="24" borderId="10" xfId="0" applyFont="1" applyFill="1" applyBorder="1" applyAlignment="1" applyProtection="1">
      <alignment horizontal="center"/>
      <protection locked="0"/>
    </xf>
    <xf numFmtId="0" fontId="23" fillId="0" borderId="0" xfId="0" quotePrefix="1" applyFont="1" applyFill="1" applyProtection="1"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7" fillId="0" borderId="0" xfId="38" applyFont="1" applyFill="1" applyAlignment="1" applyProtection="1">
      <alignment vertical="center"/>
      <protection locked="0"/>
    </xf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/>
    <xf numFmtId="0" fontId="23" fillId="0" borderId="13" xfId="0" applyFont="1" applyFill="1" applyBorder="1"/>
    <xf numFmtId="0" fontId="24" fillId="0" borderId="14" xfId="0" applyFont="1" applyFill="1" applyBorder="1"/>
    <xf numFmtId="0" fontId="24" fillId="0" borderId="15" xfId="0" applyFont="1" applyFill="1" applyBorder="1"/>
    <xf numFmtId="0" fontId="22" fillId="0" borderId="26" xfId="38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/>
    <xf numFmtId="0" fontId="23" fillId="0" borderId="26" xfId="0" applyFont="1" applyFill="1" applyBorder="1" applyAlignment="1">
      <alignment horizontal="center"/>
    </xf>
    <xf numFmtId="164" fontId="22" fillId="0" borderId="14" xfId="37" quotePrefix="1" applyNumberFormat="1" applyFont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2" fillId="0" borderId="11" xfId="38" applyFont="1" applyFill="1" applyBorder="1" applyAlignment="1" applyProtection="1">
      <alignment horizontal="center" vertical="center"/>
      <protection locked="0"/>
    </xf>
    <xf numFmtId="164" fontId="22" fillId="0" borderId="15" xfId="37" quotePrefix="1" applyNumberFormat="1" applyFont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horizontal="center"/>
      <protection locked="0"/>
    </xf>
    <xf numFmtId="164" fontId="31" fillId="0" borderId="14" xfId="37" quotePrefix="1" applyNumberFormat="1" applyFont="1" applyBorder="1" applyAlignment="1" applyProtection="1">
      <alignment horizontal="center" vertical="center"/>
      <protection locked="0"/>
    </xf>
    <xf numFmtId="164" fontId="31" fillId="0" borderId="15" xfId="37" quotePrefix="1" applyNumberFormat="1" applyFont="1" applyBorder="1" applyAlignment="1" applyProtection="1">
      <alignment horizontal="center" vertical="center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0" borderId="22" xfId="0" applyFont="1" applyFill="1" applyBorder="1" applyAlignment="1" applyProtection="1">
      <alignment horizontal="center" vertical="center" wrapText="1"/>
      <protection locked="0"/>
    </xf>
    <xf numFmtId="0" fontId="28" fillId="0" borderId="17" xfId="0" applyFont="1" applyFill="1" applyBorder="1" applyAlignment="1" applyProtection="1">
      <alignment horizontal="center" vertical="center" wrapText="1"/>
      <protection locked="0"/>
    </xf>
    <xf numFmtId="0" fontId="28" fillId="0" borderId="23" xfId="0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textRotation="90" wrapText="1"/>
      <protection locked="0"/>
    </xf>
    <xf numFmtId="0" fontId="28" fillId="0" borderId="17" xfId="0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Fill="1" applyAlignment="1" applyProtection="1">
      <alignment horizontal="center"/>
      <protection locked="0"/>
    </xf>
    <xf numFmtId="0" fontId="25" fillId="0" borderId="0" xfId="38" applyFont="1" applyFill="1" applyAlignment="1" applyProtection="1">
      <alignment horizontal="center"/>
      <protection locked="0"/>
    </xf>
    <xf numFmtId="0" fontId="28" fillId="0" borderId="18" xfId="0" applyFont="1" applyFill="1" applyBorder="1" applyAlignment="1" applyProtection="1">
      <alignment horizontal="center" vertical="center" wrapText="1"/>
      <protection locked="0"/>
    </xf>
    <xf numFmtId="0" fontId="28" fillId="0" borderId="19" xfId="0" applyFont="1" applyFill="1" applyBorder="1" applyAlignment="1" applyProtection="1">
      <alignment horizontal="center" vertical="center" wrapText="1"/>
      <protection locked="0"/>
    </xf>
    <xf numFmtId="0" fontId="28" fillId="0" borderId="20" xfId="0" applyFont="1" applyFill="1" applyBorder="1" applyAlignment="1" applyProtection="1">
      <alignment horizontal="center" vertical="center" wrapText="1"/>
      <protection locked="0"/>
    </xf>
    <xf numFmtId="0" fontId="28" fillId="0" borderId="21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Alignment="1" applyProtection="1">
      <alignment horizontal="center"/>
      <protection locked="0"/>
    </xf>
    <xf numFmtId="0" fontId="24" fillId="0" borderId="0" xfId="38" applyFont="1" applyFill="1" applyAlignment="1" applyProtection="1">
      <alignment horizontal="right" vertical="center"/>
      <protection locked="0"/>
    </xf>
    <xf numFmtId="0" fontId="27" fillId="0" borderId="0" xfId="38" applyFont="1" applyFill="1" applyAlignment="1" applyProtection="1">
      <alignment horizontal="left" vertic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7" fillId="0" borderId="0" xfId="0" applyFont="1" applyFill="1" applyAlignment="1" applyProtection="1">
      <alignment horizontal="right" vertical="center"/>
      <protection locked="0"/>
    </xf>
    <xf numFmtId="0" fontId="27" fillId="0" borderId="0" xfId="0" applyFont="1" applyFill="1" applyAlignment="1" applyProtection="1">
      <alignment horizontal="center" wrapText="1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Q82"/>
  <sheetViews>
    <sheetView zoomScaleNormal="100" workbookViewId="0">
      <selection activeCell="P22" sqref="P22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2.88671875" style="1" customWidth="1"/>
    <col min="5" max="5" width="6.33203125" style="1" customWidth="1"/>
    <col min="6" max="6" width="8.44140625" style="1" hidden="1" customWidth="1"/>
    <col min="7" max="7" width="9.5546875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2" t="s">
        <v>16</v>
      </c>
      <c r="N1" s="42"/>
      <c r="O1" s="42"/>
      <c r="P1" s="42"/>
      <c r="Q1" s="42"/>
    </row>
    <row r="2" spans="2:17" ht="15.75" customHeight="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2"/>
      <c r="N2" s="42"/>
      <c r="O2" s="42"/>
      <c r="P2" s="42"/>
      <c r="Q2" s="42"/>
    </row>
    <row r="3" spans="2:17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 t="s">
        <v>21</v>
      </c>
      <c r="N3" s="41"/>
      <c r="O3" s="41"/>
      <c r="P3" s="41"/>
      <c r="Q3" s="41"/>
    </row>
    <row r="4" spans="2:17" ht="23.25" customHeight="1">
      <c r="B4" s="48" t="s">
        <v>1</v>
      </c>
      <c r="C4" s="48"/>
      <c r="D4" s="49" t="str">
        <f>+J10</f>
        <v>Phát triển hệ thống thương mại điện tử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10" t="str">
        <f>"Nhóm:" &amp; H10 &amp; "-" &amp; I10</f>
        <v>Nhóm:INT1446-01</v>
      </c>
    </row>
    <row r="5" spans="2:17" ht="17.25" customHeight="1">
      <c r="B5" s="51" t="s">
        <v>2</v>
      </c>
      <c r="C5" s="51"/>
      <c r="D5" s="3">
        <f>+L10</f>
        <v>3</v>
      </c>
      <c r="L5" s="50"/>
      <c r="M5" s="50"/>
      <c r="N5" s="50"/>
      <c r="O5" s="50"/>
      <c r="P5" s="50"/>
      <c r="Q5" s="4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0" t="s">
        <v>3</v>
      </c>
      <c r="C7" s="54" t="s">
        <v>4</v>
      </c>
      <c r="D7" s="43" t="s">
        <v>5</v>
      </c>
      <c r="E7" s="44"/>
      <c r="F7" s="30" t="s">
        <v>20</v>
      </c>
      <c r="G7" s="30" t="s">
        <v>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27</v>
      </c>
      <c r="M7" s="36" t="s">
        <v>7</v>
      </c>
      <c r="N7" s="36" t="s">
        <v>8</v>
      </c>
      <c r="O7" s="36" t="s">
        <v>9</v>
      </c>
      <c r="P7" s="36" t="s">
        <v>10</v>
      </c>
      <c r="Q7" s="30" t="s">
        <v>11</v>
      </c>
    </row>
    <row r="8" spans="2:17" ht="44.25" customHeight="1">
      <c r="B8" s="32"/>
      <c r="C8" s="55"/>
      <c r="D8" s="45"/>
      <c r="E8" s="46"/>
      <c r="F8" s="32"/>
      <c r="G8" s="32"/>
      <c r="H8" s="32"/>
      <c r="I8" s="32"/>
      <c r="J8" s="32"/>
      <c r="K8" s="32"/>
      <c r="L8" s="32"/>
      <c r="M8" s="37"/>
      <c r="N8" s="37"/>
      <c r="O8" s="37"/>
      <c r="P8" s="37"/>
      <c r="Q8" s="31"/>
    </row>
    <row r="9" spans="2:17" ht="14.25" customHeight="1">
      <c r="B9" s="33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5"/>
      <c r="M9" s="6">
        <v>10</v>
      </c>
      <c r="N9" s="6">
        <v>10</v>
      </c>
      <c r="O9" s="7"/>
      <c r="P9" s="6">
        <v>20</v>
      </c>
      <c r="Q9" s="32"/>
    </row>
    <row r="10" spans="2:17" ht="16.5" customHeight="1">
      <c r="B10" s="17">
        <v>1</v>
      </c>
      <c r="C10" s="18" t="s">
        <v>28</v>
      </c>
      <c r="D10" s="13" t="s">
        <v>29</v>
      </c>
      <c r="E10" s="15" t="s">
        <v>30</v>
      </c>
      <c r="F10" s="19" t="s">
        <v>31</v>
      </c>
      <c r="G10" s="19" t="s">
        <v>32</v>
      </c>
      <c r="H10" s="19" t="s">
        <v>33</v>
      </c>
      <c r="I10" s="19" t="s">
        <v>34</v>
      </c>
      <c r="J10" s="19" t="s">
        <v>35</v>
      </c>
      <c r="K10" s="19" t="s">
        <v>36</v>
      </c>
      <c r="L10" s="19">
        <v>3</v>
      </c>
      <c r="M10" s="20">
        <v>9</v>
      </c>
      <c r="N10" s="20">
        <v>8</v>
      </c>
      <c r="O10" s="20" t="s">
        <v>13</v>
      </c>
      <c r="P10" s="20">
        <v>8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37</v>
      </c>
      <c r="D11" s="14" t="s">
        <v>38</v>
      </c>
      <c r="E11" s="16" t="s">
        <v>30</v>
      </c>
      <c r="F11" s="12" t="s">
        <v>39</v>
      </c>
      <c r="G11" s="12" t="s">
        <v>40</v>
      </c>
      <c r="H11" s="12" t="s">
        <v>33</v>
      </c>
      <c r="I11" s="12" t="s">
        <v>34</v>
      </c>
      <c r="J11" s="12" t="s">
        <v>35</v>
      </c>
      <c r="K11" s="12" t="s">
        <v>36</v>
      </c>
      <c r="L11" s="12">
        <v>3</v>
      </c>
      <c r="M11" s="23">
        <v>7</v>
      </c>
      <c r="N11" s="23">
        <v>5.5</v>
      </c>
      <c r="O11" s="23" t="s">
        <v>13</v>
      </c>
      <c r="P11" s="23">
        <v>5.5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41</v>
      </c>
      <c r="D12" s="14" t="s">
        <v>42</v>
      </c>
      <c r="E12" s="16" t="s">
        <v>43</v>
      </c>
      <c r="F12" s="12" t="s">
        <v>44</v>
      </c>
      <c r="G12" s="12" t="s">
        <v>45</v>
      </c>
      <c r="H12" s="12" t="s">
        <v>33</v>
      </c>
      <c r="I12" s="12" t="s">
        <v>34</v>
      </c>
      <c r="J12" s="12" t="s">
        <v>35</v>
      </c>
      <c r="K12" s="12" t="s">
        <v>36</v>
      </c>
      <c r="L12" s="12">
        <v>3</v>
      </c>
      <c r="M12" s="23">
        <v>8</v>
      </c>
      <c r="N12" s="23">
        <v>6</v>
      </c>
      <c r="O12" s="23" t="s">
        <v>13</v>
      </c>
      <c r="P12" s="23">
        <v>6</v>
      </c>
      <c r="Q12" s="24" t="str">
        <f t="shared" ref="Q12:Q68" si="0">+IF(OR($M12=0,$N12=0,$O12=0,$P12=0),"Không đủ ĐKDT","")</f>
        <v/>
      </c>
    </row>
    <row r="13" spans="2:17" ht="16.5" customHeight="1">
      <c r="B13" s="22">
        <v>4</v>
      </c>
      <c r="C13" s="11" t="s">
        <v>46</v>
      </c>
      <c r="D13" s="14" t="s">
        <v>47</v>
      </c>
      <c r="E13" s="16" t="s">
        <v>48</v>
      </c>
      <c r="F13" s="12" t="s">
        <v>49</v>
      </c>
      <c r="G13" s="12" t="s">
        <v>32</v>
      </c>
      <c r="H13" s="12" t="s">
        <v>33</v>
      </c>
      <c r="I13" s="12" t="s">
        <v>34</v>
      </c>
      <c r="J13" s="12" t="s">
        <v>35</v>
      </c>
      <c r="K13" s="12" t="s">
        <v>36</v>
      </c>
      <c r="L13" s="12">
        <v>3</v>
      </c>
      <c r="M13" s="23">
        <v>7</v>
      </c>
      <c r="N13" s="23">
        <v>6</v>
      </c>
      <c r="O13" s="23" t="s">
        <v>13</v>
      </c>
      <c r="P13" s="23">
        <v>6</v>
      </c>
      <c r="Q13" s="24" t="str">
        <f t="shared" si="0"/>
        <v/>
      </c>
    </row>
    <row r="14" spans="2:17" ht="16.5" customHeight="1">
      <c r="B14" s="22">
        <v>5</v>
      </c>
      <c r="C14" s="11" t="s">
        <v>50</v>
      </c>
      <c r="D14" s="14" t="s">
        <v>51</v>
      </c>
      <c r="E14" s="16" t="s">
        <v>48</v>
      </c>
      <c r="F14" s="12" t="s">
        <v>52</v>
      </c>
      <c r="G14" s="12" t="s">
        <v>32</v>
      </c>
      <c r="H14" s="12" t="s">
        <v>33</v>
      </c>
      <c r="I14" s="12" t="s">
        <v>34</v>
      </c>
      <c r="J14" s="12" t="s">
        <v>35</v>
      </c>
      <c r="K14" s="12" t="s">
        <v>36</v>
      </c>
      <c r="L14" s="12">
        <v>3</v>
      </c>
      <c r="M14" s="23">
        <v>7</v>
      </c>
      <c r="N14" s="23">
        <v>6</v>
      </c>
      <c r="O14" s="23" t="s">
        <v>13</v>
      </c>
      <c r="P14" s="23">
        <v>6</v>
      </c>
      <c r="Q14" s="24" t="str">
        <f t="shared" si="0"/>
        <v/>
      </c>
    </row>
    <row r="15" spans="2:17" ht="16.5" customHeight="1">
      <c r="B15" s="22">
        <v>6</v>
      </c>
      <c r="C15" s="11" t="s">
        <v>53</v>
      </c>
      <c r="D15" s="14" t="s">
        <v>54</v>
      </c>
      <c r="E15" s="16" t="s">
        <v>55</v>
      </c>
      <c r="F15" s="12" t="s">
        <v>52</v>
      </c>
      <c r="G15" s="12" t="s">
        <v>32</v>
      </c>
      <c r="H15" s="12" t="s">
        <v>33</v>
      </c>
      <c r="I15" s="12" t="s">
        <v>34</v>
      </c>
      <c r="J15" s="12" t="s">
        <v>35</v>
      </c>
      <c r="K15" s="12" t="s">
        <v>36</v>
      </c>
      <c r="L15" s="12">
        <v>3</v>
      </c>
      <c r="M15" s="23">
        <v>8</v>
      </c>
      <c r="N15" s="23">
        <v>8</v>
      </c>
      <c r="O15" s="23" t="s">
        <v>13</v>
      </c>
      <c r="P15" s="23">
        <v>8</v>
      </c>
      <c r="Q15" s="24" t="str">
        <f t="shared" si="0"/>
        <v/>
      </c>
    </row>
    <row r="16" spans="2:17" ht="16.5" customHeight="1">
      <c r="B16" s="22">
        <v>7</v>
      </c>
      <c r="C16" s="11" t="s">
        <v>56</v>
      </c>
      <c r="D16" s="14" t="s">
        <v>57</v>
      </c>
      <c r="E16" s="16" t="s">
        <v>58</v>
      </c>
      <c r="F16" s="12" t="s">
        <v>59</v>
      </c>
      <c r="G16" s="12" t="s">
        <v>60</v>
      </c>
      <c r="H16" s="12" t="s">
        <v>33</v>
      </c>
      <c r="I16" s="12" t="s">
        <v>34</v>
      </c>
      <c r="J16" s="12" t="s">
        <v>35</v>
      </c>
      <c r="K16" s="12" t="s">
        <v>36</v>
      </c>
      <c r="L16" s="12">
        <v>3</v>
      </c>
      <c r="M16" s="23">
        <v>9</v>
      </c>
      <c r="N16" s="23">
        <v>7</v>
      </c>
      <c r="O16" s="23" t="s">
        <v>13</v>
      </c>
      <c r="P16" s="23">
        <v>7</v>
      </c>
      <c r="Q16" s="24" t="str">
        <f t="shared" si="0"/>
        <v/>
      </c>
    </row>
    <row r="17" spans="2:17" ht="16.5" customHeight="1">
      <c r="B17" s="22">
        <v>8</v>
      </c>
      <c r="C17" s="11" t="s">
        <v>61</v>
      </c>
      <c r="D17" s="14" t="s">
        <v>62</v>
      </c>
      <c r="E17" s="16" t="s">
        <v>63</v>
      </c>
      <c r="F17" s="12" t="s">
        <v>64</v>
      </c>
      <c r="G17" s="12" t="s">
        <v>40</v>
      </c>
      <c r="H17" s="12" t="s">
        <v>33</v>
      </c>
      <c r="I17" s="12" t="s">
        <v>34</v>
      </c>
      <c r="J17" s="12" t="s">
        <v>35</v>
      </c>
      <c r="K17" s="12" t="s">
        <v>36</v>
      </c>
      <c r="L17" s="12">
        <v>3</v>
      </c>
      <c r="M17" s="23">
        <v>7</v>
      </c>
      <c r="N17" s="23">
        <v>7</v>
      </c>
      <c r="O17" s="23" t="s">
        <v>13</v>
      </c>
      <c r="P17" s="23">
        <v>7</v>
      </c>
      <c r="Q17" s="24" t="str">
        <f t="shared" si="0"/>
        <v/>
      </c>
    </row>
    <row r="18" spans="2:17" ht="16.5" customHeight="1">
      <c r="B18" s="22">
        <v>9</v>
      </c>
      <c r="C18" s="11" t="s">
        <v>65</v>
      </c>
      <c r="D18" s="14" t="s">
        <v>66</v>
      </c>
      <c r="E18" s="16" t="s">
        <v>67</v>
      </c>
      <c r="F18" s="12" t="s">
        <v>68</v>
      </c>
      <c r="G18" s="12" t="s">
        <v>32</v>
      </c>
      <c r="H18" s="12" t="s">
        <v>33</v>
      </c>
      <c r="I18" s="12" t="s">
        <v>34</v>
      </c>
      <c r="J18" s="12" t="s">
        <v>35</v>
      </c>
      <c r="K18" s="12" t="s">
        <v>36</v>
      </c>
      <c r="L18" s="12">
        <v>3</v>
      </c>
      <c r="M18" s="23">
        <v>8</v>
      </c>
      <c r="N18" s="23">
        <v>7</v>
      </c>
      <c r="O18" s="23" t="s">
        <v>13</v>
      </c>
      <c r="P18" s="23">
        <v>7</v>
      </c>
      <c r="Q18" s="24" t="str">
        <f t="shared" si="0"/>
        <v/>
      </c>
    </row>
    <row r="19" spans="2:17" ht="16.5" customHeight="1">
      <c r="B19" s="22">
        <v>10</v>
      </c>
      <c r="C19" s="11" t="s">
        <v>69</v>
      </c>
      <c r="D19" s="14" t="s">
        <v>70</v>
      </c>
      <c r="E19" s="16" t="s">
        <v>71</v>
      </c>
      <c r="F19" s="12" t="s">
        <v>72</v>
      </c>
      <c r="G19" s="12" t="s">
        <v>32</v>
      </c>
      <c r="H19" s="12" t="s">
        <v>33</v>
      </c>
      <c r="I19" s="12" t="s">
        <v>34</v>
      </c>
      <c r="J19" s="12" t="s">
        <v>35</v>
      </c>
      <c r="K19" s="12" t="s">
        <v>36</v>
      </c>
      <c r="L19" s="12">
        <v>3</v>
      </c>
      <c r="M19" s="23">
        <v>9</v>
      </c>
      <c r="N19" s="23">
        <v>7</v>
      </c>
      <c r="O19" s="23" t="s">
        <v>13</v>
      </c>
      <c r="P19" s="23">
        <v>7</v>
      </c>
      <c r="Q19" s="24" t="str">
        <f t="shared" si="0"/>
        <v/>
      </c>
    </row>
    <row r="20" spans="2:17" ht="16.5" customHeight="1">
      <c r="B20" s="22">
        <v>11</v>
      </c>
      <c r="C20" s="11" t="s">
        <v>73</v>
      </c>
      <c r="D20" s="14" t="s">
        <v>74</v>
      </c>
      <c r="E20" s="16" t="s">
        <v>71</v>
      </c>
      <c r="F20" s="12" t="s">
        <v>75</v>
      </c>
      <c r="G20" s="12" t="s">
        <v>45</v>
      </c>
      <c r="H20" s="12" t="s">
        <v>33</v>
      </c>
      <c r="I20" s="12" t="s">
        <v>34</v>
      </c>
      <c r="J20" s="12" t="s">
        <v>35</v>
      </c>
      <c r="K20" s="12" t="s">
        <v>36</v>
      </c>
      <c r="L20" s="12">
        <v>3</v>
      </c>
      <c r="M20" s="23">
        <v>0</v>
      </c>
      <c r="N20" s="23">
        <v>0</v>
      </c>
      <c r="O20" s="23" t="s">
        <v>13</v>
      </c>
      <c r="P20" s="23">
        <v>0</v>
      </c>
      <c r="Q20" s="24" t="str">
        <f t="shared" si="0"/>
        <v>Không đủ ĐKDT</v>
      </c>
    </row>
    <row r="21" spans="2:17" ht="16.5" customHeight="1">
      <c r="B21" s="22">
        <v>12</v>
      </c>
      <c r="C21" s="11" t="s">
        <v>76</v>
      </c>
      <c r="D21" s="14" t="s">
        <v>77</v>
      </c>
      <c r="E21" s="16" t="s">
        <v>78</v>
      </c>
      <c r="F21" s="12" t="s">
        <v>79</v>
      </c>
      <c r="G21" s="12" t="s">
        <v>40</v>
      </c>
      <c r="H21" s="12" t="s">
        <v>33</v>
      </c>
      <c r="I21" s="12" t="s">
        <v>34</v>
      </c>
      <c r="J21" s="12" t="s">
        <v>35</v>
      </c>
      <c r="K21" s="12" t="s">
        <v>36</v>
      </c>
      <c r="L21" s="12">
        <v>3</v>
      </c>
      <c r="M21" s="23">
        <v>7</v>
      </c>
      <c r="N21" s="23">
        <v>4.5</v>
      </c>
      <c r="O21" s="23" t="s">
        <v>13</v>
      </c>
      <c r="P21" s="23">
        <v>4.5</v>
      </c>
      <c r="Q21" s="24" t="str">
        <f t="shared" si="0"/>
        <v/>
      </c>
    </row>
    <row r="22" spans="2:17" ht="16.5" customHeight="1">
      <c r="B22" s="22">
        <v>13</v>
      </c>
      <c r="C22" s="11" t="s">
        <v>80</v>
      </c>
      <c r="D22" s="14" t="s">
        <v>81</v>
      </c>
      <c r="E22" s="16" t="s">
        <v>78</v>
      </c>
      <c r="F22" s="12" t="s">
        <v>82</v>
      </c>
      <c r="G22" s="12" t="s">
        <v>32</v>
      </c>
      <c r="H22" s="12" t="s">
        <v>33</v>
      </c>
      <c r="I22" s="12" t="s">
        <v>34</v>
      </c>
      <c r="J22" s="12" t="s">
        <v>35</v>
      </c>
      <c r="K22" s="12" t="s">
        <v>36</v>
      </c>
      <c r="L22" s="12">
        <v>3</v>
      </c>
      <c r="M22" s="23">
        <v>7</v>
      </c>
      <c r="N22" s="23">
        <v>6.5</v>
      </c>
      <c r="O22" s="23" t="s">
        <v>13</v>
      </c>
      <c r="P22" s="23">
        <v>6.5</v>
      </c>
      <c r="Q22" s="24" t="str">
        <f t="shared" si="0"/>
        <v/>
      </c>
    </row>
    <row r="23" spans="2:17" ht="16.5" customHeight="1">
      <c r="B23" s="22">
        <v>14</v>
      </c>
      <c r="C23" s="11" t="s">
        <v>83</v>
      </c>
      <c r="D23" s="14" t="s">
        <v>84</v>
      </c>
      <c r="E23" s="16" t="s">
        <v>85</v>
      </c>
      <c r="F23" s="12" t="s">
        <v>86</v>
      </c>
      <c r="G23" s="12" t="s">
        <v>32</v>
      </c>
      <c r="H23" s="12" t="s">
        <v>33</v>
      </c>
      <c r="I23" s="12" t="s">
        <v>34</v>
      </c>
      <c r="J23" s="12" t="s">
        <v>35</v>
      </c>
      <c r="K23" s="12" t="s">
        <v>36</v>
      </c>
      <c r="L23" s="12">
        <v>3</v>
      </c>
      <c r="M23" s="23">
        <v>9</v>
      </c>
      <c r="N23" s="23">
        <v>3.5</v>
      </c>
      <c r="O23" s="23" t="s">
        <v>13</v>
      </c>
      <c r="P23" s="23">
        <v>3.5</v>
      </c>
      <c r="Q23" s="24" t="str">
        <f t="shared" si="0"/>
        <v/>
      </c>
    </row>
    <row r="24" spans="2:17" ht="16.5" customHeight="1">
      <c r="B24" s="22">
        <v>15</v>
      </c>
      <c r="C24" s="11" t="s">
        <v>87</v>
      </c>
      <c r="D24" s="14" t="s">
        <v>88</v>
      </c>
      <c r="E24" s="16" t="s">
        <v>85</v>
      </c>
      <c r="F24" s="12" t="s">
        <v>89</v>
      </c>
      <c r="G24" s="12" t="s">
        <v>60</v>
      </c>
      <c r="H24" s="12" t="s">
        <v>33</v>
      </c>
      <c r="I24" s="12" t="s">
        <v>34</v>
      </c>
      <c r="J24" s="12" t="s">
        <v>35</v>
      </c>
      <c r="K24" s="12" t="s">
        <v>36</v>
      </c>
      <c r="L24" s="12">
        <v>3</v>
      </c>
      <c r="M24" s="23">
        <v>8</v>
      </c>
      <c r="N24" s="23">
        <v>7</v>
      </c>
      <c r="O24" s="23" t="s">
        <v>13</v>
      </c>
      <c r="P24" s="23">
        <v>7</v>
      </c>
      <c r="Q24" s="24" t="str">
        <f t="shared" si="0"/>
        <v/>
      </c>
    </row>
    <row r="25" spans="2:17" ht="16.5" customHeight="1">
      <c r="B25" s="22">
        <v>16</v>
      </c>
      <c r="C25" s="11" t="s">
        <v>90</v>
      </c>
      <c r="D25" s="14" t="s">
        <v>91</v>
      </c>
      <c r="E25" s="16" t="s">
        <v>85</v>
      </c>
      <c r="F25" s="12" t="s">
        <v>92</v>
      </c>
      <c r="G25" s="12" t="s">
        <v>32</v>
      </c>
      <c r="H25" s="12" t="s">
        <v>33</v>
      </c>
      <c r="I25" s="12" t="s">
        <v>34</v>
      </c>
      <c r="J25" s="12" t="s">
        <v>35</v>
      </c>
      <c r="K25" s="12" t="s">
        <v>36</v>
      </c>
      <c r="L25" s="12">
        <v>3</v>
      </c>
      <c r="M25" s="23">
        <v>8</v>
      </c>
      <c r="N25" s="23">
        <v>6</v>
      </c>
      <c r="O25" s="23" t="s">
        <v>13</v>
      </c>
      <c r="P25" s="23">
        <v>6</v>
      </c>
      <c r="Q25" s="24" t="str">
        <f t="shared" si="0"/>
        <v/>
      </c>
    </row>
    <row r="26" spans="2:17" ht="16.5" customHeight="1">
      <c r="B26" s="22">
        <v>17</v>
      </c>
      <c r="C26" s="11" t="s">
        <v>93</v>
      </c>
      <c r="D26" s="14" t="s">
        <v>94</v>
      </c>
      <c r="E26" s="16" t="s">
        <v>95</v>
      </c>
      <c r="F26" s="12" t="s">
        <v>96</v>
      </c>
      <c r="G26" s="12" t="s">
        <v>45</v>
      </c>
      <c r="H26" s="12" t="s">
        <v>33</v>
      </c>
      <c r="I26" s="12" t="s">
        <v>34</v>
      </c>
      <c r="J26" s="12" t="s">
        <v>35</v>
      </c>
      <c r="K26" s="12" t="s">
        <v>36</v>
      </c>
      <c r="L26" s="12">
        <v>3</v>
      </c>
      <c r="M26" s="23">
        <v>7</v>
      </c>
      <c r="N26" s="23">
        <v>5.5</v>
      </c>
      <c r="O26" s="23" t="s">
        <v>13</v>
      </c>
      <c r="P26" s="23">
        <v>5.5</v>
      </c>
      <c r="Q26" s="24" t="str">
        <f t="shared" si="0"/>
        <v/>
      </c>
    </row>
    <row r="27" spans="2:17" ht="16.5" customHeight="1">
      <c r="B27" s="22">
        <v>18</v>
      </c>
      <c r="C27" s="11" t="s">
        <v>97</v>
      </c>
      <c r="D27" s="14" t="s">
        <v>98</v>
      </c>
      <c r="E27" s="16" t="s">
        <v>99</v>
      </c>
      <c r="F27" s="12" t="s">
        <v>100</v>
      </c>
      <c r="G27" s="12" t="s">
        <v>101</v>
      </c>
      <c r="H27" s="12" t="s">
        <v>33</v>
      </c>
      <c r="I27" s="12" t="s">
        <v>34</v>
      </c>
      <c r="J27" s="12" t="s">
        <v>35</v>
      </c>
      <c r="K27" s="12" t="s">
        <v>36</v>
      </c>
      <c r="L27" s="12">
        <v>3</v>
      </c>
      <c r="M27" s="23">
        <v>6</v>
      </c>
      <c r="N27" s="23">
        <v>6.5</v>
      </c>
      <c r="O27" s="23" t="s">
        <v>13</v>
      </c>
      <c r="P27" s="23">
        <v>6.5</v>
      </c>
      <c r="Q27" s="24" t="str">
        <f t="shared" si="0"/>
        <v/>
      </c>
    </row>
    <row r="28" spans="2:17" ht="16.5" customHeight="1">
      <c r="B28" s="22">
        <v>19</v>
      </c>
      <c r="C28" s="11" t="s">
        <v>102</v>
      </c>
      <c r="D28" s="14" t="s">
        <v>103</v>
      </c>
      <c r="E28" s="16" t="s">
        <v>104</v>
      </c>
      <c r="F28" s="12" t="s">
        <v>105</v>
      </c>
      <c r="G28" s="12" t="s">
        <v>101</v>
      </c>
      <c r="H28" s="12" t="s">
        <v>33</v>
      </c>
      <c r="I28" s="12" t="s">
        <v>34</v>
      </c>
      <c r="J28" s="12" t="s">
        <v>35</v>
      </c>
      <c r="K28" s="12" t="s">
        <v>36</v>
      </c>
      <c r="L28" s="12">
        <v>3</v>
      </c>
      <c r="M28" s="23">
        <v>8</v>
      </c>
      <c r="N28" s="23">
        <v>7.5</v>
      </c>
      <c r="O28" s="23" t="s">
        <v>13</v>
      </c>
      <c r="P28" s="23">
        <v>7.5</v>
      </c>
      <c r="Q28" s="24" t="str">
        <f t="shared" si="0"/>
        <v/>
      </c>
    </row>
    <row r="29" spans="2:17" ht="16.5" customHeight="1">
      <c r="B29" s="22">
        <v>20</v>
      </c>
      <c r="C29" s="11" t="s">
        <v>106</v>
      </c>
      <c r="D29" s="14" t="s">
        <v>107</v>
      </c>
      <c r="E29" s="16" t="s">
        <v>108</v>
      </c>
      <c r="F29" s="12" t="s">
        <v>109</v>
      </c>
      <c r="G29" s="12" t="s">
        <v>32</v>
      </c>
      <c r="H29" s="12" t="s">
        <v>33</v>
      </c>
      <c r="I29" s="12" t="s">
        <v>34</v>
      </c>
      <c r="J29" s="12" t="s">
        <v>35</v>
      </c>
      <c r="K29" s="12" t="s">
        <v>36</v>
      </c>
      <c r="L29" s="12">
        <v>3</v>
      </c>
      <c r="M29" s="23">
        <v>9</v>
      </c>
      <c r="N29" s="23">
        <v>7</v>
      </c>
      <c r="O29" s="23" t="s">
        <v>13</v>
      </c>
      <c r="P29" s="23">
        <v>7</v>
      </c>
      <c r="Q29" s="24" t="str">
        <f t="shared" si="0"/>
        <v/>
      </c>
    </row>
    <row r="30" spans="2:17" ht="16.5" customHeight="1">
      <c r="B30" s="22">
        <v>21</v>
      </c>
      <c r="C30" s="11" t="s">
        <v>110</v>
      </c>
      <c r="D30" s="14" t="s">
        <v>111</v>
      </c>
      <c r="E30" s="16" t="s">
        <v>112</v>
      </c>
      <c r="F30" s="12" t="s">
        <v>109</v>
      </c>
      <c r="G30" s="12" t="s">
        <v>101</v>
      </c>
      <c r="H30" s="12" t="s">
        <v>33</v>
      </c>
      <c r="I30" s="12" t="s">
        <v>34</v>
      </c>
      <c r="J30" s="12" t="s">
        <v>35</v>
      </c>
      <c r="K30" s="12" t="s">
        <v>36</v>
      </c>
      <c r="L30" s="12">
        <v>3</v>
      </c>
      <c r="M30" s="23">
        <v>8</v>
      </c>
      <c r="N30" s="23">
        <v>7.5</v>
      </c>
      <c r="O30" s="23" t="s">
        <v>13</v>
      </c>
      <c r="P30" s="23">
        <v>7.5</v>
      </c>
      <c r="Q30" s="24" t="str">
        <f t="shared" si="0"/>
        <v/>
      </c>
    </row>
    <row r="31" spans="2:17" ht="16.5" customHeight="1">
      <c r="B31" s="22">
        <v>22</v>
      </c>
      <c r="C31" s="11" t="s">
        <v>113</v>
      </c>
      <c r="D31" s="14" t="s">
        <v>114</v>
      </c>
      <c r="E31" s="16" t="s">
        <v>115</v>
      </c>
      <c r="F31" s="12" t="s">
        <v>116</v>
      </c>
      <c r="G31" s="12" t="s">
        <v>32</v>
      </c>
      <c r="H31" s="12" t="s">
        <v>33</v>
      </c>
      <c r="I31" s="12" t="s">
        <v>34</v>
      </c>
      <c r="J31" s="12" t="s">
        <v>35</v>
      </c>
      <c r="K31" s="12" t="s">
        <v>36</v>
      </c>
      <c r="L31" s="12">
        <v>3</v>
      </c>
      <c r="M31" s="23">
        <v>9</v>
      </c>
      <c r="N31" s="23">
        <v>5</v>
      </c>
      <c r="O31" s="23" t="s">
        <v>13</v>
      </c>
      <c r="P31" s="23">
        <v>5</v>
      </c>
      <c r="Q31" s="24" t="str">
        <f t="shared" si="0"/>
        <v/>
      </c>
    </row>
    <row r="32" spans="2:17" ht="16.5" customHeight="1">
      <c r="B32" s="22">
        <v>23</v>
      </c>
      <c r="C32" s="11" t="s">
        <v>117</v>
      </c>
      <c r="D32" s="14" t="s">
        <v>118</v>
      </c>
      <c r="E32" s="16" t="s">
        <v>119</v>
      </c>
      <c r="F32" s="12" t="s">
        <v>120</v>
      </c>
      <c r="G32" s="12" t="s">
        <v>101</v>
      </c>
      <c r="H32" s="12" t="s">
        <v>33</v>
      </c>
      <c r="I32" s="12" t="s">
        <v>34</v>
      </c>
      <c r="J32" s="12" t="s">
        <v>35</v>
      </c>
      <c r="K32" s="12" t="s">
        <v>36</v>
      </c>
      <c r="L32" s="12">
        <v>3</v>
      </c>
      <c r="M32" s="23">
        <v>7</v>
      </c>
      <c r="N32" s="23">
        <v>6.5</v>
      </c>
      <c r="O32" s="23" t="s">
        <v>13</v>
      </c>
      <c r="P32" s="23">
        <v>6.5</v>
      </c>
      <c r="Q32" s="24" t="str">
        <f t="shared" si="0"/>
        <v/>
      </c>
    </row>
    <row r="33" spans="2:17" ht="16.5" customHeight="1">
      <c r="B33" s="22">
        <v>24</v>
      </c>
      <c r="C33" s="11" t="s">
        <v>121</v>
      </c>
      <c r="D33" s="14" t="s">
        <v>122</v>
      </c>
      <c r="E33" s="16" t="s">
        <v>123</v>
      </c>
      <c r="F33" s="12" t="s">
        <v>124</v>
      </c>
      <c r="G33" s="12" t="s">
        <v>101</v>
      </c>
      <c r="H33" s="12" t="s">
        <v>33</v>
      </c>
      <c r="I33" s="12" t="s">
        <v>34</v>
      </c>
      <c r="J33" s="12" t="s">
        <v>35</v>
      </c>
      <c r="K33" s="12" t="s">
        <v>36</v>
      </c>
      <c r="L33" s="12">
        <v>3</v>
      </c>
      <c r="M33" s="23">
        <v>7</v>
      </c>
      <c r="N33" s="23">
        <v>6</v>
      </c>
      <c r="O33" s="23" t="s">
        <v>13</v>
      </c>
      <c r="P33" s="23">
        <v>6</v>
      </c>
      <c r="Q33" s="24" t="str">
        <f t="shared" si="0"/>
        <v/>
      </c>
    </row>
    <row r="34" spans="2:17" ht="16.5" customHeight="1">
      <c r="B34" s="22">
        <v>25</v>
      </c>
      <c r="C34" s="11" t="s">
        <v>125</v>
      </c>
      <c r="D34" s="14" t="s">
        <v>126</v>
      </c>
      <c r="E34" s="16" t="s">
        <v>127</v>
      </c>
      <c r="F34" s="12" t="s">
        <v>128</v>
      </c>
      <c r="G34" s="12" t="s">
        <v>32</v>
      </c>
      <c r="H34" s="12" t="s">
        <v>33</v>
      </c>
      <c r="I34" s="12" t="s">
        <v>34</v>
      </c>
      <c r="J34" s="12" t="s">
        <v>35</v>
      </c>
      <c r="K34" s="12" t="s">
        <v>36</v>
      </c>
      <c r="L34" s="12">
        <v>3</v>
      </c>
      <c r="M34" s="23">
        <v>7</v>
      </c>
      <c r="N34" s="23">
        <v>7.5</v>
      </c>
      <c r="O34" s="23" t="s">
        <v>13</v>
      </c>
      <c r="P34" s="23">
        <v>7.5</v>
      </c>
      <c r="Q34" s="24" t="str">
        <f t="shared" si="0"/>
        <v/>
      </c>
    </row>
    <row r="35" spans="2:17" ht="16.5" customHeight="1">
      <c r="B35" s="22">
        <v>26</v>
      </c>
      <c r="C35" s="11" t="s">
        <v>129</v>
      </c>
      <c r="D35" s="14" t="s">
        <v>130</v>
      </c>
      <c r="E35" s="16" t="s">
        <v>127</v>
      </c>
      <c r="F35" s="12" t="s">
        <v>131</v>
      </c>
      <c r="G35" s="12" t="s">
        <v>45</v>
      </c>
      <c r="H35" s="12" t="s">
        <v>33</v>
      </c>
      <c r="I35" s="12" t="s">
        <v>34</v>
      </c>
      <c r="J35" s="12" t="s">
        <v>35</v>
      </c>
      <c r="K35" s="12" t="s">
        <v>36</v>
      </c>
      <c r="L35" s="12">
        <v>3</v>
      </c>
      <c r="M35" s="23">
        <v>7</v>
      </c>
      <c r="N35" s="23">
        <v>7</v>
      </c>
      <c r="O35" s="23" t="s">
        <v>13</v>
      </c>
      <c r="P35" s="23">
        <v>7</v>
      </c>
      <c r="Q35" s="24" t="str">
        <f t="shared" si="0"/>
        <v/>
      </c>
    </row>
    <row r="36" spans="2:17" ht="16.5" customHeight="1">
      <c r="B36" s="22">
        <v>27</v>
      </c>
      <c r="C36" s="11" t="s">
        <v>132</v>
      </c>
      <c r="D36" s="14" t="s">
        <v>133</v>
      </c>
      <c r="E36" s="16" t="s">
        <v>134</v>
      </c>
      <c r="F36" s="12" t="s">
        <v>135</v>
      </c>
      <c r="G36" s="12" t="s">
        <v>101</v>
      </c>
      <c r="H36" s="12" t="s">
        <v>33</v>
      </c>
      <c r="I36" s="12" t="s">
        <v>34</v>
      </c>
      <c r="J36" s="12" t="s">
        <v>35</v>
      </c>
      <c r="K36" s="12" t="s">
        <v>36</v>
      </c>
      <c r="L36" s="12">
        <v>3</v>
      </c>
      <c r="M36" s="23">
        <v>7</v>
      </c>
      <c r="N36" s="23">
        <v>6</v>
      </c>
      <c r="O36" s="23" t="s">
        <v>13</v>
      </c>
      <c r="P36" s="23">
        <v>6</v>
      </c>
      <c r="Q36" s="24" t="str">
        <f t="shared" si="0"/>
        <v/>
      </c>
    </row>
    <row r="37" spans="2:17" ht="16.5" customHeight="1">
      <c r="B37" s="22">
        <v>28</v>
      </c>
      <c r="C37" s="11" t="s">
        <v>136</v>
      </c>
      <c r="D37" s="14" t="s">
        <v>103</v>
      </c>
      <c r="E37" s="16" t="s">
        <v>137</v>
      </c>
      <c r="F37" s="12" t="s">
        <v>138</v>
      </c>
      <c r="G37" s="12" t="s">
        <v>40</v>
      </c>
      <c r="H37" s="12" t="s">
        <v>33</v>
      </c>
      <c r="I37" s="12" t="s">
        <v>34</v>
      </c>
      <c r="J37" s="12" t="s">
        <v>35</v>
      </c>
      <c r="K37" s="12" t="s">
        <v>36</v>
      </c>
      <c r="L37" s="12">
        <v>3</v>
      </c>
      <c r="M37" s="23">
        <v>9</v>
      </c>
      <c r="N37" s="23">
        <v>6.5</v>
      </c>
      <c r="O37" s="23" t="s">
        <v>13</v>
      </c>
      <c r="P37" s="23">
        <v>6.5</v>
      </c>
      <c r="Q37" s="24" t="str">
        <f t="shared" si="0"/>
        <v/>
      </c>
    </row>
    <row r="38" spans="2:17" ht="16.5" customHeight="1">
      <c r="B38" s="22">
        <v>29</v>
      </c>
      <c r="C38" s="11" t="s">
        <v>139</v>
      </c>
      <c r="D38" s="14" t="s">
        <v>140</v>
      </c>
      <c r="E38" s="16" t="s">
        <v>141</v>
      </c>
      <c r="F38" s="12" t="s">
        <v>142</v>
      </c>
      <c r="G38" s="12" t="s">
        <v>60</v>
      </c>
      <c r="H38" s="12" t="s">
        <v>33</v>
      </c>
      <c r="I38" s="12" t="s">
        <v>34</v>
      </c>
      <c r="J38" s="12" t="s">
        <v>35</v>
      </c>
      <c r="K38" s="12" t="s">
        <v>36</v>
      </c>
      <c r="L38" s="12">
        <v>3</v>
      </c>
      <c r="M38" s="23">
        <v>5</v>
      </c>
      <c r="N38" s="23">
        <v>6</v>
      </c>
      <c r="O38" s="23" t="s">
        <v>13</v>
      </c>
      <c r="P38" s="23">
        <v>6</v>
      </c>
      <c r="Q38" s="24" t="str">
        <f t="shared" si="0"/>
        <v/>
      </c>
    </row>
    <row r="39" spans="2:17" ht="16.5" customHeight="1">
      <c r="B39" s="22">
        <v>30</v>
      </c>
      <c r="C39" s="11" t="s">
        <v>143</v>
      </c>
      <c r="D39" s="14" t="s">
        <v>140</v>
      </c>
      <c r="E39" s="16" t="s">
        <v>144</v>
      </c>
      <c r="F39" s="12" t="s">
        <v>145</v>
      </c>
      <c r="G39" s="12" t="s">
        <v>101</v>
      </c>
      <c r="H39" s="12" t="s">
        <v>33</v>
      </c>
      <c r="I39" s="12" t="s">
        <v>34</v>
      </c>
      <c r="J39" s="12" t="s">
        <v>35</v>
      </c>
      <c r="K39" s="12" t="s">
        <v>36</v>
      </c>
      <c r="L39" s="12">
        <v>3</v>
      </c>
      <c r="M39" s="23">
        <v>9</v>
      </c>
      <c r="N39" s="23">
        <v>7</v>
      </c>
      <c r="O39" s="23" t="s">
        <v>13</v>
      </c>
      <c r="P39" s="23">
        <v>7</v>
      </c>
      <c r="Q39" s="24" t="str">
        <f t="shared" si="0"/>
        <v/>
      </c>
    </row>
    <row r="40" spans="2:17" ht="16.5" customHeight="1">
      <c r="B40" s="22">
        <v>31</v>
      </c>
      <c r="C40" s="11" t="s">
        <v>146</v>
      </c>
      <c r="D40" s="14" t="s">
        <v>147</v>
      </c>
      <c r="E40" s="16" t="s">
        <v>148</v>
      </c>
      <c r="F40" s="12" t="s">
        <v>149</v>
      </c>
      <c r="G40" s="12" t="s">
        <v>40</v>
      </c>
      <c r="H40" s="12" t="s">
        <v>33</v>
      </c>
      <c r="I40" s="12" t="s">
        <v>34</v>
      </c>
      <c r="J40" s="12" t="s">
        <v>35</v>
      </c>
      <c r="K40" s="12" t="s">
        <v>36</v>
      </c>
      <c r="L40" s="12">
        <v>3</v>
      </c>
      <c r="M40" s="23">
        <v>8</v>
      </c>
      <c r="N40" s="23">
        <v>6</v>
      </c>
      <c r="O40" s="23" t="s">
        <v>13</v>
      </c>
      <c r="P40" s="23">
        <v>6</v>
      </c>
      <c r="Q40" s="24" t="str">
        <f t="shared" si="0"/>
        <v/>
      </c>
    </row>
    <row r="41" spans="2:17" ht="16.5" customHeight="1">
      <c r="B41" s="22">
        <v>32</v>
      </c>
      <c r="C41" s="11" t="s">
        <v>150</v>
      </c>
      <c r="D41" s="14" t="s">
        <v>151</v>
      </c>
      <c r="E41" s="16" t="s">
        <v>152</v>
      </c>
      <c r="F41" s="12" t="s">
        <v>153</v>
      </c>
      <c r="G41" s="12" t="s">
        <v>101</v>
      </c>
      <c r="H41" s="12" t="s">
        <v>33</v>
      </c>
      <c r="I41" s="12" t="s">
        <v>34</v>
      </c>
      <c r="J41" s="12" t="s">
        <v>35</v>
      </c>
      <c r="K41" s="12" t="s">
        <v>36</v>
      </c>
      <c r="L41" s="12">
        <v>3</v>
      </c>
      <c r="M41" s="23">
        <v>6</v>
      </c>
      <c r="N41" s="23">
        <v>6</v>
      </c>
      <c r="O41" s="23" t="s">
        <v>13</v>
      </c>
      <c r="P41" s="23">
        <v>6</v>
      </c>
      <c r="Q41" s="24" t="str">
        <f t="shared" si="0"/>
        <v/>
      </c>
    </row>
    <row r="42" spans="2:17" ht="16.5" customHeight="1">
      <c r="B42" s="22">
        <v>33</v>
      </c>
      <c r="C42" s="11" t="s">
        <v>154</v>
      </c>
      <c r="D42" s="14" t="s">
        <v>155</v>
      </c>
      <c r="E42" s="16" t="s">
        <v>152</v>
      </c>
      <c r="F42" s="12" t="s">
        <v>156</v>
      </c>
      <c r="G42" s="12" t="s">
        <v>40</v>
      </c>
      <c r="H42" s="12" t="s">
        <v>33</v>
      </c>
      <c r="I42" s="12" t="s">
        <v>34</v>
      </c>
      <c r="J42" s="12" t="s">
        <v>35</v>
      </c>
      <c r="K42" s="12" t="s">
        <v>36</v>
      </c>
      <c r="L42" s="12">
        <v>3</v>
      </c>
      <c r="M42" s="23">
        <v>7</v>
      </c>
      <c r="N42" s="23">
        <v>7</v>
      </c>
      <c r="O42" s="23" t="s">
        <v>13</v>
      </c>
      <c r="P42" s="23">
        <v>7</v>
      </c>
      <c r="Q42" s="24" t="str">
        <f t="shared" si="0"/>
        <v/>
      </c>
    </row>
    <row r="43" spans="2:17" ht="16.5" customHeight="1">
      <c r="B43" s="22">
        <v>34</v>
      </c>
      <c r="C43" s="11" t="s">
        <v>157</v>
      </c>
      <c r="D43" s="14" t="s">
        <v>158</v>
      </c>
      <c r="E43" s="16" t="s">
        <v>152</v>
      </c>
      <c r="F43" s="12" t="s">
        <v>159</v>
      </c>
      <c r="G43" s="12" t="s">
        <v>60</v>
      </c>
      <c r="H43" s="12" t="s">
        <v>33</v>
      </c>
      <c r="I43" s="12" t="s">
        <v>34</v>
      </c>
      <c r="J43" s="12" t="s">
        <v>35</v>
      </c>
      <c r="K43" s="12" t="s">
        <v>36</v>
      </c>
      <c r="L43" s="12">
        <v>3</v>
      </c>
      <c r="M43" s="23">
        <v>8</v>
      </c>
      <c r="N43" s="23">
        <v>7.5</v>
      </c>
      <c r="O43" s="23" t="s">
        <v>13</v>
      </c>
      <c r="P43" s="23">
        <v>7.5</v>
      </c>
      <c r="Q43" s="24" t="str">
        <f t="shared" si="0"/>
        <v/>
      </c>
    </row>
    <row r="44" spans="2:17" ht="16.5" customHeight="1">
      <c r="B44" s="22">
        <v>35</v>
      </c>
      <c r="C44" s="11" t="s">
        <v>160</v>
      </c>
      <c r="D44" s="14" t="s">
        <v>161</v>
      </c>
      <c r="E44" s="16" t="s">
        <v>162</v>
      </c>
      <c r="F44" s="12" t="s">
        <v>163</v>
      </c>
      <c r="G44" s="12" t="s">
        <v>40</v>
      </c>
      <c r="H44" s="12" t="s">
        <v>33</v>
      </c>
      <c r="I44" s="12" t="s">
        <v>34</v>
      </c>
      <c r="J44" s="12" t="s">
        <v>35</v>
      </c>
      <c r="K44" s="12" t="s">
        <v>36</v>
      </c>
      <c r="L44" s="12">
        <v>3</v>
      </c>
      <c r="M44" s="23">
        <v>9</v>
      </c>
      <c r="N44" s="23">
        <v>9</v>
      </c>
      <c r="O44" s="23" t="s">
        <v>13</v>
      </c>
      <c r="P44" s="23">
        <v>9</v>
      </c>
      <c r="Q44" s="24" t="str">
        <f t="shared" si="0"/>
        <v/>
      </c>
    </row>
    <row r="45" spans="2:17" ht="16.5" customHeight="1">
      <c r="B45" s="22">
        <v>36</v>
      </c>
      <c r="C45" s="11" t="s">
        <v>164</v>
      </c>
      <c r="D45" s="14" t="s">
        <v>103</v>
      </c>
      <c r="E45" s="16" t="s">
        <v>162</v>
      </c>
      <c r="F45" s="12" t="s">
        <v>165</v>
      </c>
      <c r="G45" s="12" t="s">
        <v>60</v>
      </c>
      <c r="H45" s="12" t="s">
        <v>33</v>
      </c>
      <c r="I45" s="12" t="s">
        <v>34</v>
      </c>
      <c r="J45" s="12" t="s">
        <v>35</v>
      </c>
      <c r="K45" s="12" t="s">
        <v>36</v>
      </c>
      <c r="L45" s="12">
        <v>3</v>
      </c>
      <c r="M45" s="23">
        <v>9</v>
      </c>
      <c r="N45" s="23">
        <v>9</v>
      </c>
      <c r="O45" s="23" t="s">
        <v>13</v>
      </c>
      <c r="P45" s="23">
        <v>9</v>
      </c>
      <c r="Q45" s="24" t="str">
        <f t="shared" si="0"/>
        <v/>
      </c>
    </row>
    <row r="46" spans="2:17" ht="16.5" customHeight="1">
      <c r="B46" s="22">
        <v>37</v>
      </c>
      <c r="C46" s="11" t="s">
        <v>166</v>
      </c>
      <c r="D46" s="14" t="s">
        <v>167</v>
      </c>
      <c r="E46" s="16" t="s">
        <v>168</v>
      </c>
      <c r="F46" s="12" t="s">
        <v>169</v>
      </c>
      <c r="G46" s="12" t="s">
        <v>60</v>
      </c>
      <c r="H46" s="12" t="s">
        <v>33</v>
      </c>
      <c r="I46" s="12" t="s">
        <v>34</v>
      </c>
      <c r="J46" s="12" t="s">
        <v>35</v>
      </c>
      <c r="K46" s="12" t="s">
        <v>36</v>
      </c>
      <c r="L46" s="12">
        <v>3</v>
      </c>
      <c r="M46" s="23">
        <v>8</v>
      </c>
      <c r="N46" s="23">
        <v>6</v>
      </c>
      <c r="O46" s="23" t="s">
        <v>13</v>
      </c>
      <c r="P46" s="23">
        <v>6</v>
      </c>
      <c r="Q46" s="24" t="str">
        <f t="shared" si="0"/>
        <v/>
      </c>
    </row>
    <row r="47" spans="2:17" ht="16.5" customHeight="1">
      <c r="B47" s="22">
        <v>38</v>
      </c>
      <c r="C47" s="11" t="s">
        <v>170</v>
      </c>
      <c r="D47" s="14" t="s">
        <v>171</v>
      </c>
      <c r="E47" s="16" t="s">
        <v>172</v>
      </c>
      <c r="F47" s="12" t="s">
        <v>173</v>
      </c>
      <c r="G47" s="12" t="s">
        <v>32</v>
      </c>
      <c r="H47" s="12" t="s">
        <v>33</v>
      </c>
      <c r="I47" s="12" t="s">
        <v>34</v>
      </c>
      <c r="J47" s="12" t="s">
        <v>35</v>
      </c>
      <c r="K47" s="12" t="s">
        <v>36</v>
      </c>
      <c r="L47" s="12">
        <v>3</v>
      </c>
      <c r="M47" s="23">
        <v>9</v>
      </c>
      <c r="N47" s="23">
        <v>7</v>
      </c>
      <c r="O47" s="23" t="s">
        <v>13</v>
      </c>
      <c r="P47" s="23">
        <v>7</v>
      </c>
      <c r="Q47" s="24" t="str">
        <f t="shared" si="0"/>
        <v/>
      </c>
    </row>
    <row r="48" spans="2:17" ht="16.5" customHeight="1">
      <c r="B48" s="22">
        <v>39</v>
      </c>
      <c r="C48" s="11" t="s">
        <v>174</v>
      </c>
      <c r="D48" s="14" t="s">
        <v>130</v>
      </c>
      <c r="E48" s="16" t="s">
        <v>175</v>
      </c>
      <c r="F48" s="12" t="s">
        <v>176</v>
      </c>
      <c r="G48" s="12" t="s">
        <v>60</v>
      </c>
      <c r="H48" s="12" t="s">
        <v>33</v>
      </c>
      <c r="I48" s="12" t="s">
        <v>34</v>
      </c>
      <c r="J48" s="12" t="s">
        <v>35</v>
      </c>
      <c r="K48" s="12" t="s">
        <v>36</v>
      </c>
      <c r="L48" s="12">
        <v>3</v>
      </c>
      <c r="M48" s="23">
        <v>9</v>
      </c>
      <c r="N48" s="23">
        <v>9</v>
      </c>
      <c r="O48" s="23" t="s">
        <v>13</v>
      </c>
      <c r="P48" s="23">
        <v>9</v>
      </c>
      <c r="Q48" s="24" t="str">
        <f t="shared" si="0"/>
        <v/>
      </c>
    </row>
    <row r="49" spans="2:17" ht="16.5" customHeight="1">
      <c r="B49" s="22">
        <v>40</v>
      </c>
      <c r="C49" s="11" t="s">
        <v>177</v>
      </c>
      <c r="D49" s="14" t="s">
        <v>178</v>
      </c>
      <c r="E49" s="16" t="s">
        <v>179</v>
      </c>
      <c r="F49" s="12" t="s">
        <v>180</v>
      </c>
      <c r="G49" s="12" t="s">
        <v>45</v>
      </c>
      <c r="H49" s="12" t="s">
        <v>33</v>
      </c>
      <c r="I49" s="12" t="s">
        <v>34</v>
      </c>
      <c r="J49" s="12" t="s">
        <v>35</v>
      </c>
      <c r="K49" s="12" t="s">
        <v>36</v>
      </c>
      <c r="L49" s="12">
        <v>3</v>
      </c>
      <c r="M49" s="23">
        <v>9</v>
      </c>
      <c r="N49" s="23">
        <v>7</v>
      </c>
      <c r="O49" s="23" t="s">
        <v>13</v>
      </c>
      <c r="P49" s="23">
        <v>7</v>
      </c>
      <c r="Q49" s="24" t="str">
        <f t="shared" si="0"/>
        <v/>
      </c>
    </row>
    <row r="50" spans="2:17" ht="16.5" customHeight="1">
      <c r="B50" s="22">
        <v>41</v>
      </c>
      <c r="C50" s="11" t="s">
        <v>181</v>
      </c>
      <c r="D50" s="14" t="s">
        <v>182</v>
      </c>
      <c r="E50" s="16" t="s">
        <v>179</v>
      </c>
      <c r="F50" s="12" t="s">
        <v>183</v>
      </c>
      <c r="G50" s="12" t="s">
        <v>32</v>
      </c>
      <c r="H50" s="12" t="s">
        <v>33</v>
      </c>
      <c r="I50" s="12" t="s">
        <v>34</v>
      </c>
      <c r="J50" s="12" t="s">
        <v>35</v>
      </c>
      <c r="K50" s="12" t="s">
        <v>36</v>
      </c>
      <c r="L50" s="12">
        <v>3</v>
      </c>
      <c r="M50" s="23">
        <v>9</v>
      </c>
      <c r="N50" s="23">
        <v>7</v>
      </c>
      <c r="O50" s="23" t="s">
        <v>13</v>
      </c>
      <c r="P50" s="23">
        <v>7</v>
      </c>
      <c r="Q50" s="24" t="str">
        <f t="shared" si="0"/>
        <v/>
      </c>
    </row>
    <row r="51" spans="2:17" ht="16.5" customHeight="1">
      <c r="B51" s="22">
        <v>42</v>
      </c>
      <c r="C51" s="11" t="s">
        <v>184</v>
      </c>
      <c r="D51" s="14" t="s">
        <v>185</v>
      </c>
      <c r="E51" s="16" t="s">
        <v>186</v>
      </c>
      <c r="F51" s="12" t="s">
        <v>187</v>
      </c>
      <c r="G51" s="12" t="s">
        <v>32</v>
      </c>
      <c r="H51" s="12" t="s">
        <v>33</v>
      </c>
      <c r="I51" s="12" t="s">
        <v>34</v>
      </c>
      <c r="J51" s="12" t="s">
        <v>35</v>
      </c>
      <c r="K51" s="12" t="s">
        <v>36</v>
      </c>
      <c r="L51" s="12">
        <v>3</v>
      </c>
      <c r="M51" s="23">
        <v>9</v>
      </c>
      <c r="N51" s="23">
        <v>7</v>
      </c>
      <c r="O51" s="23" t="s">
        <v>13</v>
      </c>
      <c r="P51" s="23">
        <v>7</v>
      </c>
      <c r="Q51" s="24" t="str">
        <f t="shared" si="0"/>
        <v/>
      </c>
    </row>
    <row r="52" spans="2:17" ht="16.5" customHeight="1">
      <c r="B52" s="22">
        <v>43</v>
      </c>
      <c r="C52" s="11" t="s">
        <v>188</v>
      </c>
      <c r="D52" s="14" t="s">
        <v>189</v>
      </c>
      <c r="E52" s="16" t="s">
        <v>190</v>
      </c>
      <c r="F52" s="12" t="s">
        <v>191</v>
      </c>
      <c r="G52" s="12" t="s">
        <v>60</v>
      </c>
      <c r="H52" s="12" t="s">
        <v>33</v>
      </c>
      <c r="I52" s="12" t="s">
        <v>34</v>
      </c>
      <c r="J52" s="12" t="s">
        <v>35</v>
      </c>
      <c r="K52" s="12" t="s">
        <v>36</v>
      </c>
      <c r="L52" s="12">
        <v>3</v>
      </c>
      <c r="M52" s="23">
        <v>9</v>
      </c>
      <c r="N52" s="23">
        <v>7</v>
      </c>
      <c r="O52" s="23" t="s">
        <v>13</v>
      </c>
      <c r="P52" s="23">
        <v>7</v>
      </c>
      <c r="Q52" s="24" t="str">
        <f t="shared" si="0"/>
        <v/>
      </c>
    </row>
    <row r="53" spans="2:17" ht="16.5" customHeight="1">
      <c r="B53" s="22">
        <v>44</v>
      </c>
      <c r="C53" s="11" t="s">
        <v>192</v>
      </c>
      <c r="D53" s="14" t="s">
        <v>193</v>
      </c>
      <c r="E53" s="16" t="s">
        <v>194</v>
      </c>
      <c r="F53" s="12" t="s">
        <v>195</v>
      </c>
      <c r="G53" s="12" t="s">
        <v>45</v>
      </c>
      <c r="H53" s="12" t="s">
        <v>33</v>
      </c>
      <c r="I53" s="12" t="s">
        <v>34</v>
      </c>
      <c r="J53" s="12" t="s">
        <v>35</v>
      </c>
      <c r="K53" s="12" t="s">
        <v>36</v>
      </c>
      <c r="L53" s="12">
        <v>3</v>
      </c>
      <c r="M53" s="23">
        <v>8</v>
      </c>
      <c r="N53" s="23">
        <v>6.5</v>
      </c>
      <c r="O53" s="23" t="s">
        <v>13</v>
      </c>
      <c r="P53" s="23">
        <v>6.5</v>
      </c>
      <c r="Q53" s="24" t="str">
        <f t="shared" si="0"/>
        <v/>
      </c>
    </row>
    <row r="54" spans="2:17" ht="16.5" customHeight="1">
      <c r="B54" s="22">
        <v>45</v>
      </c>
      <c r="C54" s="11" t="s">
        <v>196</v>
      </c>
      <c r="D54" s="14" t="s">
        <v>197</v>
      </c>
      <c r="E54" s="16" t="s">
        <v>198</v>
      </c>
      <c r="F54" s="12" t="s">
        <v>199</v>
      </c>
      <c r="G54" s="12" t="s">
        <v>40</v>
      </c>
      <c r="H54" s="12" t="s">
        <v>33</v>
      </c>
      <c r="I54" s="12" t="s">
        <v>34</v>
      </c>
      <c r="J54" s="12" t="s">
        <v>35</v>
      </c>
      <c r="K54" s="12" t="s">
        <v>36</v>
      </c>
      <c r="L54" s="12">
        <v>3</v>
      </c>
      <c r="M54" s="23">
        <v>9</v>
      </c>
      <c r="N54" s="23">
        <v>5.5</v>
      </c>
      <c r="O54" s="23" t="s">
        <v>13</v>
      </c>
      <c r="P54" s="23">
        <v>5.5</v>
      </c>
      <c r="Q54" s="24" t="str">
        <f t="shared" si="0"/>
        <v/>
      </c>
    </row>
    <row r="55" spans="2:17" ht="16.5" customHeight="1">
      <c r="B55" s="22">
        <v>46</v>
      </c>
      <c r="C55" s="11" t="s">
        <v>200</v>
      </c>
      <c r="D55" s="14" t="s">
        <v>147</v>
      </c>
      <c r="E55" s="16" t="s">
        <v>198</v>
      </c>
      <c r="F55" s="12" t="s">
        <v>180</v>
      </c>
      <c r="G55" s="12" t="s">
        <v>45</v>
      </c>
      <c r="H55" s="12" t="s">
        <v>33</v>
      </c>
      <c r="I55" s="12" t="s">
        <v>34</v>
      </c>
      <c r="J55" s="12" t="s">
        <v>35</v>
      </c>
      <c r="K55" s="12" t="s">
        <v>36</v>
      </c>
      <c r="L55" s="12">
        <v>3</v>
      </c>
      <c r="M55" s="23">
        <v>9</v>
      </c>
      <c r="N55" s="23">
        <v>8</v>
      </c>
      <c r="O55" s="23" t="s">
        <v>13</v>
      </c>
      <c r="P55" s="23">
        <v>8</v>
      </c>
      <c r="Q55" s="24" t="str">
        <f t="shared" si="0"/>
        <v/>
      </c>
    </row>
    <row r="56" spans="2:17" ht="16.5" customHeight="1">
      <c r="B56" s="22">
        <v>47</v>
      </c>
      <c r="C56" s="11" t="s">
        <v>201</v>
      </c>
      <c r="D56" s="14" t="s">
        <v>202</v>
      </c>
      <c r="E56" s="16" t="s">
        <v>203</v>
      </c>
      <c r="F56" s="12" t="s">
        <v>204</v>
      </c>
      <c r="G56" s="12" t="s">
        <v>32</v>
      </c>
      <c r="H56" s="12" t="s">
        <v>33</v>
      </c>
      <c r="I56" s="12" t="s">
        <v>34</v>
      </c>
      <c r="J56" s="12" t="s">
        <v>35</v>
      </c>
      <c r="K56" s="12" t="s">
        <v>36</v>
      </c>
      <c r="L56" s="12">
        <v>3</v>
      </c>
      <c r="M56" s="23">
        <v>8</v>
      </c>
      <c r="N56" s="23">
        <v>8</v>
      </c>
      <c r="O56" s="23" t="s">
        <v>13</v>
      </c>
      <c r="P56" s="23">
        <v>8</v>
      </c>
      <c r="Q56" s="24" t="str">
        <f t="shared" si="0"/>
        <v/>
      </c>
    </row>
    <row r="57" spans="2:17" ht="16.5" customHeight="1">
      <c r="B57" s="22">
        <v>48</v>
      </c>
      <c r="C57" s="11" t="s">
        <v>205</v>
      </c>
      <c r="D57" s="14" t="s">
        <v>206</v>
      </c>
      <c r="E57" s="16" t="s">
        <v>207</v>
      </c>
      <c r="F57" s="12" t="s">
        <v>208</v>
      </c>
      <c r="G57" s="12" t="s">
        <v>60</v>
      </c>
      <c r="H57" s="12" t="s">
        <v>33</v>
      </c>
      <c r="I57" s="12" t="s">
        <v>34</v>
      </c>
      <c r="J57" s="12" t="s">
        <v>35</v>
      </c>
      <c r="K57" s="12" t="s">
        <v>36</v>
      </c>
      <c r="L57" s="12">
        <v>3</v>
      </c>
      <c r="M57" s="23">
        <v>7</v>
      </c>
      <c r="N57" s="23">
        <v>8</v>
      </c>
      <c r="O57" s="23" t="s">
        <v>13</v>
      </c>
      <c r="P57" s="23">
        <v>8</v>
      </c>
      <c r="Q57" s="24" t="str">
        <f t="shared" si="0"/>
        <v/>
      </c>
    </row>
    <row r="58" spans="2:17" ht="16.5" customHeight="1">
      <c r="B58" s="22">
        <v>49</v>
      </c>
      <c r="C58" s="11" t="s">
        <v>209</v>
      </c>
      <c r="D58" s="14" t="s">
        <v>210</v>
      </c>
      <c r="E58" s="16" t="s">
        <v>211</v>
      </c>
      <c r="F58" s="12" t="s">
        <v>212</v>
      </c>
      <c r="G58" s="12" t="s">
        <v>60</v>
      </c>
      <c r="H58" s="12" t="s">
        <v>33</v>
      </c>
      <c r="I58" s="12" t="s">
        <v>34</v>
      </c>
      <c r="J58" s="12" t="s">
        <v>35</v>
      </c>
      <c r="K58" s="12" t="s">
        <v>36</v>
      </c>
      <c r="L58" s="12">
        <v>3</v>
      </c>
      <c r="M58" s="23">
        <v>9</v>
      </c>
      <c r="N58" s="23">
        <v>6</v>
      </c>
      <c r="O58" s="23" t="s">
        <v>13</v>
      </c>
      <c r="P58" s="23">
        <v>6</v>
      </c>
      <c r="Q58" s="24" t="str">
        <f t="shared" si="0"/>
        <v/>
      </c>
    </row>
    <row r="59" spans="2:17" ht="16.5" customHeight="1">
      <c r="B59" s="22">
        <v>50</v>
      </c>
      <c r="C59" s="11" t="s">
        <v>213</v>
      </c>
      <c r="D59" s="14" t="s">
        <v>214</v>
      </c>
      <c r="E59" s="16" t="s">
        <v>215</v>
      </c>
      <c r="F59" s="12" t="s">
        <v>216</v>
      </c>
      <c r="G59" s="12" t="s">
        <v>32</v>
      </c>
      <c r="H59" s="12" t="s">
        <v>33</v>
      </c>
      <c r="I59" s="12" t="s">
        <v>34</v>
      </c>
      <c r="J59" s="12" t="s">
        <v>35</v>
      </c>
      <c r="K59" s="12" t="s">
        <v>36</v>
      </c>
      <c r="L59" s="12">
        <v>3</v>
      </c>
      <c r="M59" s="23">
        <v>9</v>
      </c>
      <c r="N59" s="23">
        <v>7</v>
      </c>
      <c r="O59" s="23" t="s">
        <v>13</v>
      </c>
      <c r="P59" s="23">
        <v>7</v>
      </c>
      <c r="Q59" s="24" t="str">
        <f t="shared" si="0"/>
        <v/>
      </c>
    </row>
    <row r="60" spans="2:17" ht="16.5" customHeight="1">
      <c r="B60" s="22">
        <v>51</v>
      </c>
      <c r="C60" s="11" t="s">
        <v>217</v>
      </c>
      <c r="D60" s="14" t="s">
        <v>218</v>
      </c>
      <c r="E60" s="16" t="s">
        <v>215</v>
      </c>
      <c r="F60" s="12" t="s">
        <v>199</v>
      </c>
      <c r="G60" s="12" t="s">
        <v>32</v>
      </c>
      <c r="H60" s="12" t="s">
        <v>33</v>
      </c>
      <c r="I60" s="12" t="s">
        <v>34</v>
      </c>
      <c r="J60" s="12" t="s">
        <v>35</v>
      </c>
      <c r="K60" s="12" t="s">
        <v>36</v>
      </c>
      <c r="L60" s="12">
        <v>3</v>
      </c>
      <c r="M60" s="23">
        <v>9</v>
      </c>
      <c r="N60" s="23">
        <v>8.5</v>
      </c>
      <c r="O60" s="23" t="s">
        <v>13</v>
      </c>
      <c r="P60" s="23">
        <v>8.5</v>
      </c>
      <c r="Q60" s="24" t="str">
        <f t="shared" si="0"/>
        <v/>
      </c>
    </row>
    <row r="61" spans="2:17" ht="16.5" customHeight="1">
      <c r="B61" s="22">
        <v>52</v>
      </c>
      <c r="C61" s="11" t="s">
        <v>219</v>
      </c>
      <c r="D61" s="14" t="s">
        <v>167</v>
      </c>
      <c r="E61" s="16" t="s">
        <v>220</v>
      </c>
      <c r="F61" s="12" t="s">
        <v>221</v>
      </c>
      <c r="G61" s="12" t="s">
        <v>32</v>
      </c>
      <c r="H61" s="12" t="s">
        <v>33</v>
      </c>
      <c r="I61" s="12" t="s">
        <v>34</v>
      </c>
      <c r="J61" s="12" t="s">
        <v>35</v>
      </c>
      <c r="K61" s="12" t="s">
        <v>36</v>
      </c>
      <c r="L61" s="12">
        <v>3</v>
      </c>
      <c r="M61" s="23">
        <v>9</v>
      </c>
      <c r="N61" s="23">
        <v>9</v>
      </c>
      <c r="O61" s="23" t="s">
        <v>13</v>
      </c>
      <c r="P61" s="23">
        <v>9</v>
      </c>
      <c r="Q61" s="24" t="str">
        <f t="shared" si="0"/>
        <v/>
      </c>
    </row>
    <row r="62" spans="2:17" ht="16.5" customHeight="1">
      <c r="B62" s="22">
        <v>53</v>
      </c>
      <c r="C62" s="11" t="s">
        <v>222</v>
      </c>
      <c r="D62" s="14" t="s">
        <v>167</v>
      </c>
      <c r="E62" s="16" t="s">
        <v>223</v>
      </c>
      <c r="F62" s="12" t="s">
        <v>224</v>
      </c>
      <c r="G62" s="12" t="s">
        <v>101</v>
      </c>
      <c r="H62" s="12" t="s">
        <v>33</v>
      </c>
      <c r="I62" s="12" t="s">
        <v>34</v>
      </c>
      <c r="J62" s="12" t="s">
        <v>35</v>
      </c>
      <c r="K62" s="12" t="s">
        <v>36</v>
      </c>
      <c r="L62" s="12">
        <v>3</v>
      </c>
      <c r="M62" s="23">
        <v>9</v>
      </c>
      <c r="N62" s="23">
        <v>7</v>
      </c>
      <c r="O62" s="23" t="s">
        <v>13</v>
      </c>
      <c r="P62" s="23">
        <v>7</v>
      </c>
      <c r="Q62" s="24" t="str">
        <f t="shared" si="0"/>
        <v/>
      </c>
    </row>
    <row r="63" spans="2:17" ht="16.5" customHeight="1">
      <c r="B63" s="22">
        <v>54</v>
      </c>
      <c r="C63" s="11" t="s">
        <v>225</v>
      </c>
      <c r="D63" s="14" t="s">
        <v>226</v>
      </c>
      <c r="E63" s="16" t="s">
        <v>227</v>
      </c>
      <c r="F63" s="12" t="s">
        <v>228</v>
      </c>
      <c r="G63" s="12" t="s">
        <v>40</v>
      </c>
      <c r="H63" s="12" t="s">
        <v>33</v>
      </c>
      <c r="I63" s="12" t="s">
        <v>34</v>
      </c>
      <c r="J63" s="12" t="s">
        <v>35</v>
      </c>
      <c r="K63" s="12" t="s">
        <v>36</v>
      </c>
      <c r="L63" s="12">
        <v>3</v>
      </c>
      <c r="M63" s="23">
        <v>9</v>
      </c>
      <c r="N63" s="23">
        <v>9</v>
      </c>
      <c r="O63" s="23" t="s">
        <v>13</v>
      </c>
      <c r="P63" s="23">
        <v>9</v>
      </c>
      <c r="Q63" s="24" t="str">
        <f t="shared" si="0"/>
        <v/>
      </c>
    </row>
    <row r="64" spans="2:17" ht="16.5" customHeight="1">
      <c r="B64" s="22">
        <v>55</v>
      </c>
      <c r="C64" s="11" t="s">
        <v>229</v>
      </c>
      <c r="D64" s="14" t="s">
        <v>230</v>
      </c>
      <c r="E64" s="16" t="s">
        <v>231</v>
      </c>
      <c r="F64" s="12" t="s">
        <v>100</v>
      </c>
      <c r="G64" s="12" t="s">
        <v>101</v>
      </c>
      <c r="H64" s="12" t="s">
        <v>33</v>
      </c>
      <c r="I64" s="12" t="s">
        <v>34</v>
      </c>
      <c r="J64" s="12" t="s">
        <v>35</v>
      </c>
      <c r="K64" s="12" t="s">
        <v>36</v>
      </c>
      <c r="L64" s="12">
        <v>3</v>
      </c>
      <c r="M64" s="23">
        <v>7</v>
      </c>
      <c r="N64" s="23">
        <v>7</v>
      </c>
      <c r="O64" s="23" t="s">
        <v>13</v>
      </c>
      <c r="P64" s="23">
        <v>7</v>
      </c>
      <c r="Q64" s="24" t="str">
        <f t="shared" si="0"/>
        <v/>
      </c>
    </row>
    <row r="65" spans="2:17" ht="16.5" customHeight="1">
      <c r="B65" s="22">
        <v>56</v>
      </c>
      <c r="C65" s="11" t="s">
        <v>232</v>
      </c>
      <c r="D65" s="14" t="s">
        <v>103</v>
      </c>
      <c r="E65" s="16" t="s">
        <v>231</v>
      </c>
      <c r="F65" s="12" t="s">
        <v>233</v>
      </c>
      <c r="G65" s="12" t="s">
        <v>32</v>
      </c>
      <c r="H65" s="12" t="s">
        <v>33</v>
      </c>
      <c r="I65" s="12" t="s">
        <v>34</v>
      </c>
      <c r="J65" s="12" t="s">
        <v>35</v>
      </c>
      <c r="K65" s="12" t="s">
        <v>36</v>
      </c>
      <c r="L65" s="12">
        <v>3</v>
      </c>
      <c r="M65" s="23">
        <v>9</v>
      </c>
      <c r="N65" s="23">
        <v>7</v>
      </c>
      <c r="O65" s="23" t="s">
        <v>13</v>
      </c>
      <c r="P65" s="23">
        <v>7</v>
      </c>
      <c r="Q65" s="24" t="str">
        <f t="shared" si="0"/>
        <v/>
      </c>
    </row>
    <row r="66" spans="2:17" ht="16.5" customHeight="1">
      <c r="B66" s="22">
        <v>57</v>
      </c>
      <c r="C66" s="11" t="s">
        <v>234</v>
      </c>
      <c r="D66" s="14" t="s">
        <v>235</v>
      </c>
      <c r="E66" s="16" t="s">
        <v>236</v>
      </c>
      <c r="F66" s="12" t="s">
        <v>237</v>
      </c>
      <c r="G66" s="12" t="s">
        <v>60</v>
      </c>
      <c r="H66" s="12" t="s">
        <v>33</v>
      </c>
      <c r="I66" s="12" t="s">
        <v>34</v>
      </c>
      <c r="J66" s="12" t="s">
        <v>35</v>
      </c>
      <c r="K66" s="12" t="s">
        <v>36</v>
      </c>
      <c r="L66" s="12">
        <v>3</v>
      </c>
      <c r="M66" s="23">
        <v>9</v>
      </c>
      <c r="N66" s="23">
        <v>9</v>
      </c>
      <c r="O66" s="23" t="s">
        <v>13</v>
      </c>
      <c r="P66" s="23">
        <v>9</v>
      </c>
      <c r="Q66" s="24" t="str">
        <f t="shared" si="0"/>
        <v/>
      </c>
    </row>
    <row r="67" spans="2:17" ht="16.5" customHeight="1">
      <c r="B67" s="22">
        <v>58</v>
      </c>
      <c r="C67" s="11" t="s">
        <v>238</v>
      </c>
      <c r="D67" s="14" t="s">
        <v>239</v>
      </c>
      <c r="E67" s="16" t="s">
        <v>240</v>
      </c>
      <c r="F67" s="12" t="s">
        <v>241</v>
      </c>
      <c r="G67" s="12" t="s">
        <v>101</v>
      </c>
      <c r="H67" s="12" t="s">
        <v>33</v>
      </c>
      <c r="I67" s="12" t="s">
        <v>34</v>
      </c>
      <c r="J67" s="12" t="s">
        <v>35</v>
      </c>
      <c r="K67" s="12" t="s">
        <v>36</v>
      </c>
      <c r="L67" s="12">
        <v>3</v>
      </c>
      <c r="M67" s="23">
        <v>9</v>
      </c>
      <c r="N67" s="23">
        <v>6</v>
      </c>
      <c r="O67" s="23" t="s">
        <v>13</v>
      </c>
      <c r="P67" s="23">
        <v>6</v>
      </c>
      <c r="Q67" s="24" t="str">
        <f t="shared" si="0"/>
        <v/>
      </c>
    </row>
    <row r="68" spans="2:17" ht="16.5" customHeight="1">
      <c r="B68" s="22">
        <v>59</v>
      </c>
      <c r="C68" s="11" t="s">
        <v>242</v>
      </c>
      <c r="D68" s="14" t="s">
        <v>243</v>
      </c>
      <c r="E68" s="16" t="s">
        <v>244</v>
      </c>
      <c r="F68" s="12" t="s">
        <v>245</v>
      </c>
      <c r="G68" s="12" t="s">
        <v>40</v>
      </c>
      <c r="H68" s="12" t="s">
        <v>33</v>
      </c>
      <c r="I68" s="12" t="s">
        <v>34</v>
      </c>
      <c r="J68" s="12" t="s">
        <v>35</v>
      </c>
      <c r="K68" s="12" t="s">
        <v>36</v>
      </c>
      <c r="L68" s="12">
        <v>3</v>
      </c>
      <c r="M68" s="23">
        <v>9</v>
      </c>
      <c r="N68" s="23">
        <v>9</v>
      </c>
      <c r="O68" s="23" t="s">
        <v>13</v>
      </c>
      <c r="P68" s="23">
        <v>9</v>
      </c>
      <c r="Q68" s="24" t="str">
        <f t="shared" si="0"/>
        <v/>
      </c>
    </row>
    <row r="69" spans="2:17" ht="20.25" customHeight="1">
      <c r="B69" s="8" t="s">
        <v>17</v>
      </c>
    </row>
    <row r="70" spans="2:17" ht="1.5" customHeight="1"/>
    <row r="71" spans="2:17">
      <c r="C71" s="1" t="str">
        <f>"Điểm chuyên cần: " &amp; $M$9 &amp; "            %  "</f>
        <v xml:space="preserve">Điểm chuyên cần: 10            %  </v>
      </c>
    </row>
    <row r="72" spans="2:17">
      <c r="C72" s="1" t="str">
        <f>"Điểm trung bình kiểm tra:  "&amp;$N$9&amp;"     %     "</f>
        <v xml:space="preserve">Điểm trung bình kiểm tra:  10     %     </v>
      </c>
    </row>
    <row r="73" spans="2:17">
      <c r="C73" s="1" t="str">
        <f>"Điểm thí nghiệm, thực hành: "&amp;$O$9&amp;"     %      "</f>
        <v xml:space="preserve">Điểm thí nghiệm, thực hành:      %      </v>
      </c>
    </row>
    <row r="74" spans="2:17">
      <c r="C74" s="1" t="str">
        <f>"Điểm bài tập tiểu luận, seminar: "&amp;$P$9&amp;"   %         "</f>
        <v xml:space="preserve">Điểm bài tập tiểu luận, seminar: 20   %         </v>
      </c>
    </row>
    <row r="75" spans="2:17">
      <c r="M75" s="53" t="s">
        <v>22</v>
      </c>
      <c r="N75" s="53"/>
      <c r="O75" s="53"/>
      <c r="P75" s="53"/>
      <c r="Q75" s="53"/>
    </row>
    <row r="76" spans="2:17" ht="32.25" customHeight="1">
      <c r="B76" s="52" t="s">
        <v>18</v>
      </c>
      <c r="C76" s="52"/>
      <c r="D76" s="52"/>
      <c r="E76" s="52"/>
      <c r="F76" s="9"/>
      <c r="G76" s="25"/>
      <c r="H76" s="25"/>
      <c r="I76" s="25"/>
      <c r="J76" s="25"/>
      <c r="K76" s="25"/>
      <c r="M76" s="52" t="s">
        <v>19</v>
      </c>
      <c r="N76" s="52"/>
      <c r="O76" s="52"/>
      <c r="P76" s="52"/>
      <c r="Q76" s="52"/>
    </row>
    <row r="82" spans="13:17">
      <c r="M82" s="47" t="str">
        <f>+K10</f>
        <v>Lê Văn Hùng</v>
      </c>
      <c r="N82" s="47"/>
      <c r="O82" s="47"/>
      <c r="P82" s="47"/>
      <c r="Q82" s="47"/>
    </row>
  </sheetData>
  <sheetProtection formatCells="0" formatColumns="0" formatRows="0" insertColumns="0" insertRows="0" insertHyperlinks="0" deleteColumns="0" deleteRows="0" sort="0" autoFilter="0" pivotTables="0"/>
  <autoFilter ref="A8:Q68">
    <filterColumn colId="3" showButton="0"/>
  </autoFilter>
  <mergeCells count="29">
    <mergeCell ref="M82:Q82"/>
    <mergeCell ref="B4:C4"/>
    <mergeCell ref="D4:P4"/>
    <mergeCell ref="L5:P5"/>
    <mergeCell ref="O7:O8"/>
    <mergeCell ref="B5:C5"/>
    <mergeCell ref="G7:G8"/>
    <mergeCell ref="H7:H8"/>
    <mergeCell ref="I7:I8"/>
    <mergeCell ref="J7:J8"/>
    <mergeCell ref="K7:K8"/>
    <mergeCell ref="B76:E76"/>
    <mergeCell ref="M75:Q75"/>
    <mergeCell ref="M76:Q76"/>
    <mergeCell ref="F7:F8"/>
    <mergeCell ref="C7:C8"/>
    <mergeCell ref="Q7:Q9"/>
    <mergeCell ref="B9:L9"/>
    <mergeCell ref="N7:N8"/>
    <mergeCell ref="B1:L1"/>
    <mergeCell ref="B2:L2"/>
    <mergeCell ref="B3:L3"/>
    <mergeCell ref="M3:Q3"/>
    <mergeCell ref="M1:Q2"/>
    <mergeCell ref="L7:L8"/>
    <mergeCell ref="B7:B8"/>
    <mergeCell ref="D7:E8"/>
    <mergeCell ref="M7:M8"/>
    <mergeCell ref="P7:P8"/>
  </mergeCells>
  <phoneticPr fontId="0" type="noConversion"/>
  <conditionalFormatting sqref="M10:P10">
    <cfRule type="cellIs" dxfId="59" priority="7" stopIfTrue="1" operator="greaterThan">
      <formula>10</formula>
    </cfRule>
    <cfRule type="cellIs" dxfId="58" priority="9" stopIfTrue="1" operator="greaterThan">
      <formula>10</formula>
    </cfRule>
    <cfRule type="cellIs" dxfId="57" priority="10" stopIfTrue="1" operator="greaterThan">
      <formula>10</formula>
    </cfRule>
    <cfRule type="cellIs" dxfId="56" priority="11" stopIfTrue="1" operator="greaterThan">
      <formula>10</formula>
    </cfRule>
  </conditionalFormatting>
  <conditionalFormatting sqref="M11:P68">
    <cfRule type="cellIs" dxfId="55" priority="1" stopIfTrue="1" operator="greaterThan">
      <formula>10</formula>
    </cfRule>
    <cfRule type="cellIs" dxfId="54" priority="3" stopIfTrue="1" operator="greaterThan">
      <formula>10</formula>
    </cfRule>
    <cfRule type="cellIs" dxfId="53" priority="4" stopIfTrue="1" operator="greaterThan">
      <formula>10</formula>
    </cfRule>
    <cfRule type="cellIs" dxfId="52" priority="5" stopIfTrue="1" operator="greaterThan">
      <formula>10</formula>
    </cfRule>
  </conditionalFormatting>
  <conditionalFormatting sqref="C11:C68">
    <cfRule type="duplicateValues" dxfId="51" priority="16" stopIfTrue="1"/>
    <cfRule type="duplicateValues" dxfId="50" priority="17" stopIfTrue="1"/>
  </conditionalFormatting>
  <conditionalFormatting sqref="C10">
    <cfRule type="duplicateValues" dxfId="49" priority="18" stopIfTrue="1"/>
    <cfRule type="duplicateValues" dxfId="48" priority="19" stopIfTrue="1"/>
  </conditionalFormatting>
  <dataValidations count="1">
    <dataValidation type="decimal" allowBlank="1" showInputMessage="1" showErrorMessage="1" error="Sai định dạng" sqref="M10:P68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9"/>
  <sheetViews>
    <sheetView zoomScaleNormal="100" workbookViewId="0">
      <selection activeCell="M10" sqref="M10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3.21875" style="1" customWidth="1"/>
    <col min="5" max="5" width="7.44140625" style="1" customWidth="1"/>
    <col min="6" max="6" width="8.44140625" style="1" hidden="1" customWidth="1"/>
    <col min="7" max="7" width="9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2" t="s">
        <v>16</v>
      </c>
      <c r="N1" s="42"/>
      <c r="O1" s="42"/>
      <c r="P1" s="42"/>
      <c r="Q1" s="42"/>
    </row>
    <row r="2" spans="2:17" ht="15.75" customHeight="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2"/>
      <c r="N2" s="42"/>
      <c r="O2" s="42"/>
      <c r="P2" s="42"/>
      <c r="Q2" s="42"/>
    </row>
    <row r="3" spans="2:17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 t="s">
        <v>21</v>
      </c>
      <c r="N3" s="41"/>
      <c r="O3" s="41"/>
      <c r="P3" s="41"/>
      <c r="Q3" s="41"/>
    </row>
    <row r="4" spans="2:17" ht="23.25" customHeight="1">
      <c r="B4" s="48" t="s">
        <v>1</v>
      </c>
      <c r="C4" s="48"/>
      <c r="D4" s="49" t="str">
        <f>+J10</f>
        <v>Phát triển hệ thống thương mại điện tử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10" t="str">
        <f>"Nhóm:" &amp; H10 &amp; "-" &amp; I10</f>
        <v>Nhóm:INT1446-02</v>
      </c>
    </row>
    <row r="5" spans="2:17" ht="17.25" customHeight="1">
      <c r="B5" s="51" t="s">
        <v>2</v>
      </c>
      <c r="C5" s="51"/>
      <c r="D5" s="3">
        <f>+L10</f>
        <v>3</v>
      </c>
      <c r="L5" s="50"/>
      <c r="M5" s="50"/>
      <c r="N5" s="50"/>
      <c r="O5" s="50"/>
      <c r="P5" s="50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0" t="s">
        <v>3</v>
      </c>
      <c r="C7" s="54" t="s">
        <v>4</v>
      </c>
      <c r="D7" s="43" t="s">
        <v>5</v>
      </c>
      <c r="E7" s="44"/>
      <c r="F7" s="30" t="s">
        <v>20</v>
      </c>
      <c r="G7" s="30" t="s">
        <v>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27</v>
      </c>
      <c r="M7" s="36" t="s">
        <v>7</v>
      </c>
      <c r="N7" s="36" t="s">
        <v>8</v>
      </c>
      <c r="O7" s="36" t="s">
        <v>9</v>
      </c>
      <c r="P7" s="36" t="s">
        <v>10</v>
      </c>
      <c r="Q7" s="30" t="s">
        <v>11</v>
      </c>
    </row>
    <row r="8" spans="2:17" ht="44.25" customHeight="1">
      <c r="B8" s="32"/>
      <c r="C8" s="55"/>
      <c r="D8" s="45"/>
      <c r="E8" s="46"/>
      <c r="F8" s="32"/>
      <c r="G8" s="32"/>
      <c r="H8" s="32"/>
      <c r="I8" s="32"/>
      <c r="J8" s="32"/>
      <c r="K8" s="32"/>
      <c r="L8" s="32"/>
      <c r="M8" s="37"/>
      <c r="N8" s="37"/>
      <c r="O8" s="37"/>
      <c r="P8" s="37"/>
      <c r="Q8" s="31"/>
    </row>
    <row r="9" spans="2:17" ht="14.25" customHeight="1">
      <c r="B9" s="33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5"/>
      <c r="M9" s="6">
        <v>10</v>
      </c>
      <c r="N9" s="6">
        <v>10</v>
      </c>
      <c r="O9" s="7"/>
      <c r="P9" s="6">
        <v>20</v>
      </c>
      <c r="Q9" s="32"/>
    </row>
    <row r="10" spans="2:17" ht="16.5" customHeight="1">
      <c r="B10" s="17">
        <v>1</v>
      </c>
      <c r="C10" s="18" t="s">
        <v>246</v>
      </c>
      <c r="D10" s="13" t="s">
        <v>247</v>
      </c>
      <c r="E10" s="15" t="s">
        <v>30</v>
      </c>
      <c r="F10" s="19" t="s">
        <v>248</v>
      </c>
      <c r="G10" s="19" t="s">
        <v>32</v>
      </c>
      <c r="H10" s="19" t="s">
        <v>33</v>
      </c>
      <c r="I10" s="19" t="s">
        <v>249</v>
      </c>
      <c r="J10" s="19" t="s">
        <v>35</v>
      </c>
      <c r="K10" s="19" t="s">
        <v>36</v>
      </c>
      <c r="L10" s="19">
        <v>3</v>
      </c>
      <c r="M10" s="28" t="s">
        <v>844</v>
      </c>
      <c r="N10" s="28">
        <v>5.5</v>
      </c>
      <c r="O10" s="28" t="s">
        <v>13</v>
      </c>
      <c r="P10" s="28">
        <v>5.5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250</v>
      </c>
      <c r="D11" s="14" t="s">
        <v>251</v>
      </c>
      <c r="E11" s="16" t="s">
        <v>30</v>
      </c>
      <c r="F11" s="12" t="s">
        <v>252</v>
      </c>
      <c r="G11" s="12" t="s">
        <v>60</v>
      </c>
      <c r="H11" s="12" t="s">
        <v>33</v>
      </c>
      <c r="I11" s="12" t="s">
        <v>249</v>
      </c>
      <c r="J11" s="12" t="s">
        <v>35</v>
      </c>
      <c r="K11" s="12" t="s">
        <v>36</v>
      </c>
      <c r="L11" s="12">
        <v>3</v>
      </c>
      <c r="M11" s="29" t="s">
        <v>845</v>
      </c>
      <c r="N11" s="29">
        <v>3.5</v>
      </c>
      <c r="O11" s="29" t="s">
        <v>13</v>
      </c>
      <c r="P11" s="29">
        <v>3.5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253</v>
      </c>
      <c r="D12" s="14" t="s">
        <v>103</v>
      </c>
      <c r="E12" s="16" t="s">
        <v>254</v>
      </c>
      <c r="F12" s="12" t="s">
        <v>255</v>
      </c>
      <c r="G12" s="12" t="s">
        <v>45</v>
      </c>
      <c r="H12" s="12" t="s">
        <v>33</v>
      </c>
      <c r="I12" s="12" t="s">
        <v>249</v>
      </c>
      <c r="J12" s="12" t="s">
        <v>35</v>
      </c>
      <c r="K12" s="12" t="s">
        <v>36</v>
      </c>
      <c r="L12" s="12">
        <v>3</v>
      </c>
      <c r="M12" s="29" t="s">
        <v>846</v>
      </c>
      <c r="N12" s="29">
        <v>9</v>
      </c>
      <c r="O12" s="29" t="s">
        <v>13</v>
      </c>
      <c r="P12" s="29">
        <v>9</v>
      </c>
      <c r="Q12" s="24" t="str">
        <f t="shared" ref="Q12:Q65" si="0">+IF(OR($M12=0,$N12=0,$O12=0,$P12=0),"Không đủ ĐKDT","")</f>
        <v/>
      </c>
    </row>
    <row r="13" spans="2:17" ht="16.5" customHeight="1">
      <c r="B13" s="22">
        <v>4</v>
      </c>
      <c r="C13" s="11" t="s">
        <v>256</v>
      </c>
      <c r="D13" s="14" t="s">
        <v>257</v>
      </c>
      <c r="E13" s="16" t="s">
        <v>258</v>
      </c>
      <c r="F13" s="12" t="s">
        <v>259</v>
      </c>
      <c r="G13" s="12" t="s">
        <v>45</v>
      </c>
      <c r="H13" s="12" t="s">
        <v>33</v>
      </c>
      <c r="I13" s="12" t="s">
        <v>249</v>
      </c>
      <c r="J13" s="12" t="s">
        <v>35</v>
      </c>
      <c r="K13" s="12" t="s">
        <v>36</v>
      </c>
      <c r="L13" s="12">
        <v>3</v>
      </c>
      <c r="M13" s="29">
        <v>0</v>
      </c>
      <c r="N13" s="29">
        <v>0</v>
      </c>
      <c r="O13" s="29" t="s">
        <v>13</v>
      </c>
      <c r="P13" s="29">
        <v>0</v>
      </c>
      <c r="Q13" s="24" t="str">
        <f t="shared" si="0"/>
        <v>Không đủ ĐKDT</v>
      </c>
    </row>
    <row r="14" spans="2:17" ht="16.5" customHeight="1">
      <c r="B14" s="22">
        <v>5</v>
      </c>
      <c r="C14" s="11" t="s">
        <v>260</v>
      </c>
      <c r="D14" s="14" t="s">
        <v>261</v>
      </c>
      <c r="E14" s="16" t="s">
        <v>262</v>
      </c>
      <c r="F14" s="12" t="s">
        <v>263</v>
      </c>
      <c r="G14" s="12" t="s">
        <v>101</v>
      </c>
      <c r="H14" s="12" t="s">
        <v>33</v>
      </c>
      <c r="I14" s="12" t="s">
        <v>249</v>
      </c>
      <c r="J14" s="12" t="s">
        <v>35</v>
      </c>
      <c r="K14" s="12" t="s">
        <v>36</v>
      </c>
      <c r="L14" s="12">
        <v>3</v>
      </c>
      <c r="M14" s="29" t="s">
        <v>847</v>
      </c>
      <c r="N14" s="29" t="s">
        <v>848</v>
      </c>
      <c r="O14" s="29" t="s">
        <v>13</v>
      </c>
      <c r="P14" s="29" t="s">
        <v>848</v>
      </c>
      <c r="Q14" s="24" t="str">
        <f t="shared" si="0"/>
        <v/>
      </c>
    </row>
    <row r="15" spans="2:17" ht="16.5" customHeight="1">
      <c r="B15" s="22">
        <v>6</v>
      </c>
      <c r="C15" s="11" t="s">
        <v>264</v>
      </c>
      <c r="D15" s="14" t="s">
        <v>265</v>
      </c>
      <c r="E15" s="16" t="s">
        <v>266</v>
      </c>
      <c r="F15" s="12" t="s">
        <v>105</v>
      </c>
      <c r="G15" s="12" t="s">
        <v>60</v>
      </c>
      <c r="H15" s="12" t="s">
        <v>33</v>
      </c>
      <c r="I15" s="12" t="s">
        <v>249</v>
      </c>
      <c r="J15" s="12" t="s">
        <v>35</v>
      </c>
      <c r="K15" s="12" t="s">
        <v>36</v>
      </c>
      <c r="L15" s="12">
        <v>3</v>
      </c>
      <c r="M15" s="29" t="s">
        <v>845</v>
      </c>
      <c r="N15" s="29">
        <v>7.5</v>
      </c>
      <c r="O15" s="29" t="s">
        <v>13</v>
      </c>
      <c r="P15" s="29">
        <v>7.5</v>
      </c>
      <c r="Q15" s="24" t="str">
        <f t="shared" si="0"/>
        <v/>
      </c>
    </row>
    <row r="16" spans="2:17" ht="16.5" customHeight="1">
      <c r="B16" s="22">
        <v>7</v>
      </c>
      <c r="C16" s="11" t="s">
        <v>267</v>
      </c>
      <c r="D16" s="14" t="s">
        <v>158</v>
      </c>
      <c r="E16" s="16" t="s">
        <v>55</v>
      </c>
      <c r="F16" s="12" t="s">
        <v>268</v>
      </c>
      <c r="G16" s="12" t="s">
        <v>60</v>
      </c>
      <c r="H16" s="12" t="s">
        <v>33</v>
      </c>
      <c r="I16" s="12" t="s">
        <v>249</v>
      </c>
      <c r="J16" s="12" t="s">
        <v>35</v>
      </c>
      <c r="K16" s="12" t="s">
        <v>36</v>
      </c>
      <c r="L16" s="12">
        <v>3</v>
      </c>
      <c r="M16" s="29" t="s">
        <v>845</v>
      </c>
      <c r="N16" s="29">
        <v>6</v>
      </c>
      <c r="O16" s="29" t="s">
        <v>13</v>
      </c>
      <c r="P16" s="29">
        <v>6</v>
      </c>
      <c r="Q16" s="24" t="str">
        <f t="shared" si="0"/>
        <v/>
      </c>
    </row>
    <row r="17" spans="2:17" ht="16.5" customHeight="1">
      <c r="B17" s="22">
        <v>8</v>
      </c>
      <c r="C17" s="11" t="s">
        <v>269</v>
      </c>
      <c r="D17" s="14" t="s">
        <v>91</v>
      </c>
      <c r="E17" s="16" t="s">
        <v>55</v>
      </c>
      <c r="F17" s="12" t="s">
        <v>183</v>
      </c>
      <c r="G17" s="12" t="s">
        <v>45</v>
      </c>
      <c r="H17" s="12" t="s">
        <v>33</v>
      </c>
      <c r="I17" s="12" t="s">
        <v>249</v>
      </c>
      <c r="J17" s="12" t="s">
        <v>35</v>
      </c>
      <c r="K17" s="12" t="s">
        <v>36</v>
      </c>
      <c r="L17" s="12">
        <v>3</v>
      </c>
      <c r="M17" s="29" t="s">
        <v>845</v>
      </c>
      <c r="N17" s="29">
        <v>6</v>
      </c>
      <c r="O17" s="29" t="s">
        <v>13</v>
      </c>
      <c r="P17" s="29">
        <v>6</v>
      </c>
      <c r="Q17" s="24" t="str">
        <f t="shared" si="0"/>
        <v/>
      </c>
    </row>
    <row r="18" spans="2:17" ht="16.5" customHeight="1">
      <c r="B18" s="22">
        <v>9</v>
      </c>
      <c r="C18" s="11" t="s">
        <v>270</v>
      </c>
      <c r="D18" s="14" t="s">
        <v>271</v>
      </c>
      <c r="E18" s="16" t="s">
        <v>272</v>
      </c>
      <c r="F18" s="12" t="s">
        <v>273</v>
      </c>
      <c r="G18" s="12" t="s">
        <v>101</v>
      </c>
      <c r="H18" s="12" t="s">
        <v>33</v>
      </c>
      <c r="I18" s="12" t="s">
        <v>249</v>
      </c>
      <c r="J18" s="12" t="s">
        <v>35</v>
      </c>
      <c r="K18" s="12" t="s">
        <v>36</v>
      </c>
      <c r="L18" s="12">
        <v>3</v>
      </c>
      <c r="M18" s="29" t="s">
        <v>845</v>
      </c>
      <c r="N18" s="29">
        <v>6.5</v>
      </c>
      <c r="O18" s="29" t="s">
        <v>13</v>
      </c>
      <c r="P18" s="29">
        <v>6.5</v>
      </c>
      <c r="Q18" s="24" t="str">
        <f t="shared" si="0"/>
        <v/>
      </c>
    </row>
    <row r="19" spans="2:17" ht="16.5" customHeight="1">
      <c r="B19" s="22">
        <v>10</v>
      </c>
      <c r="C19" s="11" t="s">
        <v>274</v>
      </c>
      <c r="D19" s="14" t="s">
        <v>275</v>
      </c>
      <c r="E19" s="16" t="s">
        <v>276</v>
      </c>
      <c r="F19" s="12" t="s">
        <v>277</v>
      </c>
      <c r="G19" s="12" t="s">
        <v>60</v>
      </c>
      <c r="H19" s="12" t="s">
        <v>33</v>
      </c>
      <c r="I19" s="12" t="s">
        <v>249</v>
      </c>
      <c r="J19" s="12" t="s">
        <v>35</v>
      </c>
      <c r="K19" s="12" t="s">
        <v>36</v>
      </c>
      <c r="L19" s="12">
        <v>3</v>
      </c>
      <c r="M19" s="29" t="s">
        <v>845</v>
      </c>
      <c r="N19" s="29">
        <v>8</v>
      </c>
      <c r="O19" s="29" t="s">
        <v>13</v>
      </c>
      <c r="P19" s="29">
        <v>8</v>
      </c>
      <c r="Q19" s="24" t="str">
        <f t="shared" si="0"/>
        <v/>
      </c>
    </row>
    <row r="20" spans="2:17" ht="16.5" customHeight="1">
      <c r="B20" s="22">
        <v>11</v>
      </c>
      <c r="C20" s="11" t="s">
        <v>278</v>
      </c>
      <c r="D20" s="14" t="s">
        <v>91</v>
      </c>
      <c r="E20" s="16" t="s">
        <v>63</v>
      </c>
      <c r="F20" s="12" t="s">
        <v>279</v>
      </c>
      <c r="G20" s="12" t="s">
        <v>40</v>
      </c>
      <c r="H20" s="12" t="s">
        <v>33</v>
      </c>
      <c r="I20" s="12" t="s">
        <v>249</v>
      </c>
      <c r="J20" s="12" t="s">
        <v>35</v>
      </c>
      <c r="K20" s="12" t="s">
        <v>36</v>
      </c>
      <c r="L20" s="12">
        <v>3</v>
      </c>
      <c r="M20" s="29" t="s">
        <v>845</v>
      </c>
      <c r="N20" s="29">
        <v>7</v>
      </c>
      <c r="O20" s="29" t="s">
        <v>13</v>
      </c>
      <c r="P20" s="29">
        <v>7</v>
      </c>
      <c r="Q20" s="24" t="str">
        <f t="shared" si="0"/>
        <v/>
      </c>
    </row>
    <row r="21" spans="2:17" ht="16.5" customHeight="1">
      <c r="B21" s="22">
        <v>12</v>
      </c>
      <c r="C21" s="11" t="s">
        <v>280</v>
      </c>
      <c r="D21" s="14" t="s">
        <v>281</v>
      </c>
      <c r="E21" s="16" t="s">
        <v>63</v>
      </c>
      <c r="F21" s="12" t="s">
        <v>282</v>
      </c>
      <c r="G21" s="12" t="s">
        <v>101</v>
      </c>
      <c r="H21" s="12" t="s">
        <v>33</v>
      </c>
      <c r="I21" s="12" t="s">
        <v>249</v>
      </c>
      <c r="J21" s="12" t="s">
        <v>35</v>
      </c>
      <c r="K21" s="12" t="s">
        <v>36</v>
      </c>
      <c r="L21" s="12">
        <v>3</v>
      </c>
      <c r="M21" s="29" t="s">
        <v>845</v>
      </c>
      <c r="N21" s="29">
        <v>5</v>
      </c>
      <c r="O21" s="29" t="s">
        <v>13</v>
      </c>
      <c r="P21" s="29">
        <v>5</v>
      </c>
      <c r="Q21" s="24" t="str">
        <f t="shared" si="0"/>
        <v/>
      </c>
    </row>
    <row r="22" spans="2:17" ht="16.5" customHeight="1">
      <c r="B22" s="22">
        <v>13</v>
      </c>
      <c r="C22" s="11" t="s">
        <v>283</v>
      </c>
      <c r="D22" s="14" t="s">
        <v>284</v>
      </c>
      <c r="E22" s="16" t="s">
        <v>63</v>
      </c>
      <c r="F22" s="12" t="s">
        <v>285</v>
      </c>
      <c r="G22" s="12" t="s">
        <v>32</v>
      </c>
      <c r="H22" s="12" t="s">
        <v>33</v>
      </c>
      <c r="I22" s="12" t="s">
        <v>249</v>
      </c>
      <c r="J22" s="12" t="s">
        <v>35</v>
      </c>
      <c r="K22" s="12" t="s">
        <v>36</v>
      </c>
      <c r="L22" s="12">
        <v>3</v>
      </c>
      <c r="M22" s="29" t="s">
        <v>844</v>
      </c>
      <c r="N22" s="29">
        <v>6</v>
      </c>
      <c r="O22" s="29" t="s">
        <v>13</v>
      </c>
      <c r="P22" s="29">
        <v>6</v>
      </c>
      <c r="Q22" s="24" t="str">
        <f t="shared" si="0"/>
        <v/>
      </c>
    </row>
    <row r="23" spans="2:17" ht="16.5" customHeight="1">
      <c r="B23" s="22">
        <v>14</v>
      </c>
      <c r="C23" s="11" t="s">
        <v>286</v>
      </c>
      <c r="D23" s="14" t="s">
        <v>287</v>
      </c>
      <c r="E23" s="16" t="s">
        <v>63</v>
      </c>
      <c r="F23" s="12" t="s">
        <v>131</v>
      </c>
      <c r="G23" s="12" t="s">
        <v>101</v>
      </c>
      <c r="H23" s="12" t="s">
        <v>33</v>
      </c>
      <c r="I23" s="12" t="s">
        <v>249</v>
      </c>
      <c r="J23" s="12" t="s">
        <v>35</v>
      </c>
      <c r="K23" s="12" t="s">
        <v>36</v>
      </c>
      <c r="L23" s="12">
        <v>3</v>
      </c>
      <c r="M23" s="29" t="s">
        <v>845</v>
      </c>
      <c r="N23" s="29">
        <v>7</v>
      </c>
      <c r="O23" s="29" t="s">
        <v>13</v>
      </c>
      <c r="P23" s="29">
        <v>7</v>
      </c>
      <c r="Q23" s="24" t="str">
        <f t="shared" si="0"/>
        <v/>
      </c>
    </row>
    <row r="24" spans="2:17" ht="16.5" customHeight="1">
      <c r="B24" s="22">
        <v>15</v>
      </c>
      <c r="C24" s="11" t="s">
        <v>288</v>
      </c>
      <c r="D24" s="14" t="s">
        <v>289</v>
      </c>
      <c r="E24" s="16" t="s">
        <v>290</v>
      </c>
      <c r="F24" s="12" t="s">
        <v>291</v>
      </c>
      <c r="G24" s="12" t="s">
        <v>32</v>
      </c>
      <c r="H24" s="12" t="s">
        <v>33</v>
      </c>
      <c r="I24" s="12" t="s">
        <v>249</v>
      </c>
      <c r="J24" s="12" t="s">
        <v>35</v>
      </c>
      <c r="K24" s="12" t="s">
        <v>36</v>
      </c>
      <c r="L24" s="12">
        <v>3</v>
      </c>
      <c r="M24" s="29" t="s">
        <v>848</v>
      </c>
      <c r="N24" s="29">
        <v>0</v>
      </c>
      <c r="O24" s="29" t="s">
        <v>13</v>
      </c>
      <c r="P24" s="29">
        <v>0</v>
      </c>
      <c r="Q24" s="24" t="str">
        <f t="shared" si="0"/>
        <v>Không đủ ĐKDT</v>
      </c>
    </row>
    <row r="25" spans="2:17" ht="16.5" customHeight="1">
      <c r="B25" s="22">
        <v>16</v>
      </c>
      <c r="C25" s="11" t="s">
        <v>292</v>
      </c>
      <c r="D25" s="14" t="s">
        <v>38</v>
      </c>
      <c r="E25" s="16" t="s">
        <v>71</v>
      </c>
      <c r="F25" s="12" t="s">
        <v>293</v>
      </c>
      <c r="G25" s="12" t="s">
        <v>101</v>
      </c>
      <c r="H25" s="12" t="s">
        <v>33</v>
      </c>
      <c r="I25" s="12" t="s">
        <v>249</v>
      </c>
      <c r="J25" s="12" t="s">
        <v>35</v>
      </c>
      <c r="K25" s="12" t="s">
        <v>36</v>
      </c>
      <c r="L25" s="12">
        <v>3</v>
      </c>
      <c r="M25" s="29" t="s">
        <v>845</v>
      </c>
      <c r="N25" s="29">
        <v>5.5</v>
      </c>
      <c r="O25" s="29" t="s">
        <v>13</v>
      </c>
      <c r="P25" s="29">
        <v>5.5</v>
      </c>
      <c r="Q25" s="24" t="str">
        <f t="shared" si="0"/>
        <v/>
      </c>
    </row>
    <row r="26" spans="2:17" ht="16.5" customHeight="1">
      <c r="B26" s="22">
        <v>17</v>
      </c>
      <c r="C26" s="11" t="s">
        <v>294</v>
      </c>
      <c r="D26" s="14" t="s">
        <v>295</v>
      </c>
      <c r="E26" s="16" t="s">
        <v>78</v>
      </c>
      <c r="F26" s="12" t="s">
        <v>296</v>
      </c>
      <c r="G26" s="12" t="s">
        <v>40</v>
      </c>
      <c r="H26" s="12" t="s">
        <v>33</v>
      </c>
      <c r="I26" s="12" t="s">
        <v>249</v>
      </c>
      <c r="J26" s="12" t="s">
        <v>35</v>
      </c>
      <c r="K26" s="12" t="s">
        <v>36</v>
      </c>
      <c r="L26" s="12">
        <v>3</v>
      </c>
      <c r="M26" s="29" t="s">
        <v>845</v>
      </c>
      <c r="N26" s="29">
        <v>7</v>
      </c>
      <c r="O26" s="29" t="s">
        <v>13</v>
      </c>
      <c r="P26" s="29">
        <v>7</v>
      </c>
      <c r="Q26" s="24" t="str">
        <f t="shared" si="0"/>
        <v/>
      </c>
    </row>
    <row r="27" spans="2:17" ht="16.5" customHeight="1">
      <c r="B27" s="22">
        <v>18</v>
      </c>
      <c r="C27" s="11" t="s">
        <v>297</v>
      </c>
      <c r="D27" s="14" t="s">
        <v>298</v>
      </c>
      <c r="E27" s="16" t="s">
        <v>85</v>
      </c>
      <c r="F27" s="12" t="s">
        <v>68</v>
      </c>
      <c r="G27" s="12" t="s">
        <v>45</v>
      </c>
      <c r="H27" s="12" t="s">
        <v>33</v>
      </c>
      <c r="I27" s="12" t="s">
        <v>249</v>
      </c>
      <c r="J27" s="12" t="s">
        <v>35</v>
      </c>
      <c r="K27" s="12" t="s">
        <v>36</v>
      </c>
      <c r="L27" s="12">
        <v>3</v>
      </c>
      <c r="M27" s="29" t="s">
        <v>845</v>
      </c>
      <c r="N27" s="29">
        <v>4</v>
      </c>
      <c r="O27" s="29" t="s">
        <v>13</v>
      </c>
      <c r="P27" s="29">
        <v>4</v>
      </c>
      <c r="Q27" s="24" t="str">
        <f t="shared" si="0"/>
        <v/>
      </c>
    </row>
    <row r="28" spans="2:17" ht="16.5" customHeight="1">
      <c r="B28" s="22">
        <v>19</v>
      </c>
      <c r="C28" s="11" t="s">
        <v>299</v>
      </c>
      <c r="D28" s="14" t="s">
        <v>300</v>
      </c>
      <c r="E28" s="16" t="s">
        <v>85</v>
      </c>
      <c r="F28" s="12" t="s">
        <v>301</v>
      </c>
      <c r="G28" s="12" t="s">
        <v>60</v>
      </c>
      <c r="H28" s="12" t="s">
        <v>33</v>
      </c>
      <c r="I28" s="12" t="s">
        <v>249</v>
      </c>
      <c r="J28" s="12" t="s">
        <v>35</v>
      </c>
      <c r="K28" s="12" t="s">
        <v>36</v>
      </c>
      <c r="L28" s="12">
        <v>3</v>
      </c>
      <c r="M28" s="29" t="s">
        <v>845</v>
      </c>
      <c r="N28" s="29">
        <v>6</v>
      </c>
      <c r="O28" s="29" t="s">
        <v>13</v>
      </c>
      <c r="P28" s="29">
        <v>6</v>
      </c>
      <c r="Q28" s="24" t="str">
        <f t="shared" si="0"/>
        <v/>
      </c>
    </row>
    <row r="29" spans="2:17" ht="16.5" customHeight="1">
      <c r="B29" s="22">
        <v>20</v>
      </c>
      <c r="C29" s="11" t="s">
        <v>302</v>
      </c>
      <c r="D29" s="14" t="s">
        <v>303</v>
      </c>
      <c r="E29" s="16" t="s">
        <v>304</v>
      </c>
      <c r="F29" s="12" t="s">
        <v>305</v>
      </c>
      <c r="G29" s="12" t="s">
        <v>32</v>
      </c>
      <c r="H29" s="12" t="s">
        <v>33</v>
      </c>
      <c r="I29" s="12" t="s">
        <v>249</v>
      </c>
      <c r="J29" s="12" t="s">
        <v>35</v>
      </c>
      <c r="K29" s="12" t="s">
        <v>36</v>
      </c>
      <c r="L29" s="12">
        <v>3</v>
      </c>
      <c r="M29" s="29" t="s">
        <v>845</v>
      </c>
      <c r="N29" s="29">
        <v>7</v>
      </c>
      <c r="O29" s="29" t="s">
        <v>13</v>
      </c>
      <c r="P29" s="29">
        <v>7</v>
      </c>
      <c r="Q29" s="24" t="str">
        <f t="shared" si="0"/>
        <v/>
      </c>
    </row>
    <row r="30" spans="2:17" ht="16.5" customHeight="1">
      <c r="B30" s="22">
        <v>21</v>
      </c>
      <c r="C30" s="11" t="s">
        <v>306</v>
      </c>
      <c r="D30" s="14" t="s">
        <v>38</v>
      </c>
      <c r="E30" s="16" t="s">
        <v>104</v>
      </c>
      <c r="F30" s="12" t="s">
        <v>307</v>
      </c>
      <c r="G30" s="12" t="s">
        <v>60</v>
      </c>
      <c r="H30" s="12" t="s">
        <v>33</v>
      </c>
      <c r="I30" s="12" t="s">
        <v>249</v>
      </c>
      <c r="J30" s="12" t="s">
        <v>35</v>
      </c>
      <c r="K30" s="12" t="s">
        <v>36</v>
      </c>
      <c r="L30" s="12">
        <v>3</v>
      </c>
      <c r="M30" s="29">
        <v>0</v>
      </c>
      <c r="N30" s="29">
        <v>2.5</v>
      </c>
      <c r="O30" s="29" t="s">
        <v>13</v>
      </c>
      <c r="P30" s="29">
        <v>2.5</v>
      </c>
      <c r="Q30" s="24" t="str">
        <f t="shared" si="0"/>
        <v>Không đủ ĐKDT</v>
      </c>
    </row>
    <row r="31" spans="2:17" ht="16.5" customHeight="1">
      <c r="B31" s="22">
        <v>22</v>
      </c>
      <c r="C31" s="11" t="s">
        <v>308</v>
      </c>
      <c r="D31" s="14" t="s">
        <v>309</v>
      </c>
      <c r="E31" s="16" t="s">
        <v>310</v>
      </c>
      <c r="F31" s="12" t="s">
        <v>311</v>
      </c>
      <c r="G31" s="12" t="s">
        <v>60</v>
      </c>
      <c r="H31" s="12" t="s">
        <v>33</v>
      </c>
      <c r="I31" s="12" t="s">
        <v>249</v>
      </c>
      <c r="J31" s="12" t="s">
        <v>35</v>
      </c>
      <c r="K31" s="12" t="s">
        <v>36</v>
      </c>
      <c r="L31" s="12">
        <v>3</v>
      </c>
      <c r="M31" s="29" t="s">
        <v>845</v>
      </c>
      <c r="N31" s="29">
        <v>6</v>
      </c>
      <c r="O31" s="29" t="s">
        <v>13</v>
      </c>
      <c r="P31" s="29">
        <v>6</v>
      </c>
      <c r="Q31" s="24" t="str">
        <f t="shared" si="0"/>
        <v/>
      </c>
    </row>
    <row r="32" spans="2:17" ht="16.5" customHeight="1">
      <c r="B32" s="22">
        <v>23</v>
      </c>
      <c r="C32" s="11" t="s">
        <v>312</v>
      </c>
      <c r="D32" s="14" t="s">
        <v>313</v>
      </c>
      <c r="E32" s="16" t="s">
        <v>119</v>
      </c>
      <c r="F32" s="12" t="s">
        <v>314</v>
      </c>
      <c r="G32" s="12" t="s">
        <v>60</v>
      </c>
      <c r="H32" s="12" t="s">
        <v>33</v>
      </c>
      <c r="I32" s="12" t="s">
        <v>249</v>
      </c>
      <c r="J32" s="12" t="s">
        <v>35</v>
      </c>
      <c r="K32" s="12" t="s">
        <v>36</v>
      </c>
      <c r="L32" s="12">
        <v>3</v>
      </c>
      <c r="M32" s="29" t="s">
        <v>845</v>
      </c>
      <c r="N32" s="29">
        <v>8</v>
      </c>
      <c r="O32" s="29" t="s">
        <v>13</v>
      </c>
      <c r="P32" s="29">
        <v>8</v>
      </c>
      <c r="Q32" s="24" t="str">
        <f t="shared" si="0"/>
        <v/>
      </c>
    </row>
    <row r="33" spans="2:17" ht="16.5" customHeight="1">
      <c r="B33" s="22">
        <v>24</v>
      </c>
      <c r="C33" s="11" t="s">
        <v>315</v>
      </c>
      <c r="D33" s="14" t="s">
        <v>57</v>
      </c>
      <c r="E33" s="16" t="s">
        <v>316</v>
      </c>
      <c r="F33" s="12" t="s">
        <v>317</v>
      </c>
      <c r="G33" s="12" t="s">
        <v>40</v>
      </c>
      <c r="H33" s="12" t="s">
        <v>33</v>
      </c>
      <c r="I33" s="12" t="s">
        <v>249</v>
      </c>
      <c r="J33" s="12" t="s">
        <v>35</v>
      </c>
      <c r="K33" s="12" t="s">
        <v>36</v>
      </c>
      <c r="L33" s="12">
        <v>3</v>
      </c>
      <c r="M33" s="29" t="s">
        <v>844</v>
      </c>
      <c r="N33" s="29">
        <v>6</v>
      </c>
      <c r="O33" s="29" t="s">
        <v>13</v>
      </c>
      <c r="P33" s="29">
        <v>6</v>
      </c>
      <c r="Q33" s="24" t="str">
        <f t="shared" si="0"/>
        <v/>
      </c>
    </row>
    <row r="34" spans="2:17" ht="16.5" customHeight="1">
      <c r="B34" s="22">
        <v>25</v>
      </c>
      <c r="C34" s="11" t="s">
        <v>318</v>
      </c>
      <c r="D34" s="14" t="s">
        <v>319</v>
      </c>
      <c r="E34" s="16" t="s">
        <v>320</v>
      </c>
      <c r="F34" s="12" t="s">
        <v>79</v>
      </c>
      <c r="G34" s="12" t="s">
        <v>60</v>
      </c>
      <c r="H34" s="12" t="s">
        <v>33</v>
      </c>
      <c r="I34" s="12" t="s">
        <v>249</v>
      </c>
      <c r="J34" s="12" t="s">
        <v>35</v>
      </c>
      <c r="K34" s="12" t="s">
        <v>36</v>
      </c>
      <c r="L34" s="12">
        <v>3</v>
      </c>
      <c r="M34" s="29" t="s">
        <v>845</v>
      </c>
      <c r="N34" s="29">
        <v>6</v>
      </c>
      <c r="O34" s="29" t="s">
        <v>13</v>
      </c>
      <c r="P34" s="29">
        <v>6</v>
      </c>
      <c r="Q34" s="24" t="str">
        <f t="shared" si="0"/>
        <v/>
      </c>
    </row>
    <row r="35" spans="2:17" ht="16.5" customHeight="1">
      <c r="B35" s="22">
        <v>26</v>
      </c>
      <c r="C35" s="11" t="s">
        <v>321</v>
      </c>
      <c r="D35" s="14" t="s">
        <v>322</v>
      </c>
      <c r="E35" s="16" t="s">
        <v>323</v>
      </c>
      <c r="F35" s="12" t="s">
        <v>324</v>
      </c>
      <c r="G35" s="12" t="s">
        <v>60</v>
      </c>
      <c r="H35" s="12" t="s">
        <v>33</v>
      </c>
      <c r="I35" s="12" t="s">
        <v>249</v>
      </c>
      <c r="J35" s="12" t="s">
        <v>35</v>
      </c>
      <c r="K35" s="12" t="s">
        <v>36</v>
      </c>
      <c r="L35" s="12">
        <v>3</v>
      </c>
      <c r="M35" s="29" t="s">
        <v>844</v>
      </c>
      <c r="N35" s="29">
        <v>6</v>
      </c>
      <c r="O35" s="29" t="s">
        <v>13</v>
      </c>
      <c r="P35" s="29">
        <v>6</v>
      </c>
      <c r="Q35" s="24" t="str">
        <f t="shared" si="0"/>
        <v/>
      </c>
    </row>
    <row r="36" spans="2:17" ht="16.5" customHeight="1">
      <c r="B36" s="22">
        <v>27</v>
      </c>
      <c r="C36" s="11" t="s">
        <v>325</v>
      </c>
      <c r="D36" s="14" t="s">
        <v>326</v>
      </c>
      <c r="E36" s="16" t="s">
        <v>152</v>
      </c>
      <c r="F36" s="12" t="s">
        <v>327</v>
      </c>
      <c r="G36" s="12" t="s">
        <v>45</v>
      </c>
      <c r="H36" s="12" t="s">
        <v>33</v>
      </c>
      <c r="I36" s="12" t="s">
        <v>249</v>
      </c>
      <c r="J36" s="12" t="s">
        <v>35</v>
      </c>
      <c r="K36" s="12" t="s">
        <v>36</v>
      </c>
      <c r="L36" s="12">
        <v>3</v>
      </c>
      <c r="M36" s="29" t="s">
        <v>845</v>
      </c>
      <c r="N36" s="29">
        <v>8</v>
      </c>
      <c r="O36" s="29" t="s">
        <v>13</v>
      </c>
      <c r="P36" s="29">
        <v>8</v>
      </c>
      <c r="Q36" s="24" t="str">
        <f t="shared" si="0"/>
        <v/>
      </c>
    </row>
    <row r="37" spans="2:17" ht="16.5" customHeight="1">
      <c r="B37" s="22">
        <v>28</v>
      </c>
      <c r="C37" s="11" t="s">
        <v>328</v>
      </c>
      <c r="D37" s="14" t="s">
        <v>329</v>
      </c>
      <c r="E37" s="16" t="s">
        <v>172</v>
      </c>
      <c r="F37" s="12" t="s">
        <v>330</v>
      </c>
      <c r="G37" s="12" t="s">
        <v>32</v>
      </c>
      <c r="H37" s="12" t="s">
        <v>33</v>
      </c>
      <c r="I37" s="12" t="s">
        <v>249</v>
      </c>
      <c r="J37" s="12" t="s">
        <v>35</v>
      </c>
      <c r="K37" s="12" t="s">
        <v>36</v>
      </c>
      <c r="L37" s="12">
        <v>3</v>
      </c>
      <c r="M37" s="29" t="s">
        <v>845</v>
      </c>
      <c r="N37" s="29">
        <v>7</v>
      </c>
      <c r="O37" s="29" t="s">
        <v>13</v>
      </c>
      <c r="P37" s="29">
        <v>7</v>
      </c>
      <c r="Q37" s="24" t="str">
        <f t="shared" si="0"/>
        <v/>
      </c>
    </row>
    <row r="38" spans="2:17" ht="16.5" customHeight="1">
      <c r="B38" s="22">
        <v>29</v>
      </c>
      <c r="C38" s="11" t="s">
        <v>331</v>
      </c>
      <c r="D38" s="14" t="s">
        <v>332</v>
      </c>
      <c r="E38" s="16" t="s">
        <v>333</v>
      </c>
      <c r="F38" s="12" t="s">
        <v>334</v>
      </c>
      <c r="G38" s="12" t="s">
        <v>60</v>
      </c>
      <c r="H38" s="12" t="s">
        <v>33</v>
      </c>
      <c r="I38" s="12" t="s">
        <v>249</v>
      </c>
      <c r="J38" s="12" t="s">
        <v>35</v>
      </c>
      <c r="K38" s="12" t="s">
        <v>36</v>
      </c>
      <c r="L38" s="12">
        <v>3</v>
      </c>
      <c r="M38" s="29" t="s">
        <v>845</v>
      </c>
      <c r="N38" s="29">
        <v>5</v>
      </c>
      <c r="O38" s="29" t="s">
        <v>13</v>
      </c>
      <c r="P38" s="29">
        <v>5</v>
      </c>
      <c r="Q38" s="24" t="str">
        <f t="shared" si="0"/>
        <v/>
      </c>
    </row>
    <row r="39" spans="2:17" ht="16.5" customHeight="1">
      <c r="B39" s="22">
        <v>30</v>
      </c>
      <c r="C39" s="11" t="s">
        <v>335</v>
      </c>
      <c r="D39" s="14" t="s">
        <v>336</v>
      </c>
      <c r="E39" s="16" t="s">
        <v>175</v>
      </c>
      <c r="F39" s="12" t="s">
        <v>337</v>
      </c>
      <c r="G39" s="12" t="s">
        <v>45</v>
      </c>
      <c r="H39" s="12" t="s">
        <v>33</v>
      </c>
      <c r="I39" s="12" t="s">
        <v>249</v>
      </c>
      <c r="J39" s="12" t="s">
        <v>35</v>
      </c>
      <c r="K39" s="12" t="s">
        <v>36</v>
      </c>
      <c r="L39" s="12">
        <v>3</v>
      </c>
      <c r="M39" s="29" t="s">
        <v>845</v>
      </c>
      <c r="N39" s="29">
        <v>7</v>
      </c>
      <c r="O39" s="29" t="s">
        <v>13</v>
      </c>
      <c r="P39" s="29">
        <v>7</v>
      </c>
      <c r="Q39" s="24" t="str">
        <f t="shared" si="0"/>
        <v/>
      </c>
    </row>
    <row r="40" spans="2:17" ht="16.5" customHeight="1">
      <c r="B40" s="22">
        <v>31</v>
      </c>
      <c r="C40" s="11" t="s">
        <v>338</v>
      </c>
      <c r="D40" s="14" t="s">
        <v>122</v>
      </c>
      <c r="E40" s="16" t="s">
        <v>339</v>
      </c>
      <c r="F40" s="12" t="s">
        <v>340</v>
      </c>
      <c r="G40" s="12" t="s">
        <v>60</v>
      </c>
      <c r="H40" s="12" t="s">
        <v>33</v>
      </c>
      <c r="I40" s="12" t="s">
        <v>249</v>
      </c>
      <c r="J40" s="12" t="s">
        <v>35</v>
      </c>
      <c r="K40" s="12" t="s">
        <v>36</v>
      </c>
      <c r="L40" s="12">
        <v>3</v>
      </c>
      <c r="M40" s="29" t="s">
        <v>844</v>
      </c>
      <c r="N40" s="29">
        <v>9</v>
      </c>
      <c r="O40" s="29" t="s">
        <v>13</v>
      </c>
      <c r="P40" s="29">
        <v>9</v>
      </c>
      <c r="Q40" s="24" t="str">
        <f t="shared" si="0"/>
        <v/>
      </c>
    </row>
    <row r="41" spans="2:17" ht="16.5" customHeight="1">
      <c r="B41" s="22">
        <v>32</v>
      </c>
      <c r="C41" s="11" t="s">
        <v>341</v>
      </c>
      <c r="D41" s="14" t="s">
        <v>103</v>
      </c>
      <c r="E41" s="16" t="s">
        <v>179</v>
      </c>
      <c r="F41" s="12" t="s">
        <v>342</v>
      </c>
      <c r="G41" s="12" t="s">
        <v>60</v>
      </c>
      <c r="H41" s="12" t="s">
        <v>33</v>
      </c>
      <c r="I41" s="12" t="s">
        <v>249</v>
      </c>
      <c r="J41" s="12" t="s">
        <v>35</v>
      </c>
      <c r="K41" s="12" t="s">
        <v>36</v>
      </c>
      <c r="L41" s="12">
        <v>3</v>
      </c>
      <c r="M41" s="29" t="s">
        <v>845</v>
      </c>
      <c r="N41" s="29">
        <v>7</v>
      </c>
      <c r="O41" s="29" t="s">
        <v>13</v>
      </c>
      <c r="P41" s="29">
        <v>7</v>
      </c>
      <c r="Q41" s="24" t="str">
        <f t="shared" si="0"/>
        <v/>
      </c>
    </row>
    <row r="42" spans="2:17" ht="16.5" customHeight="1">
      <c r="B42" s="22">
        <v>33</v>
      </c>
      <c r="C42" s="11" t="s">
        <v>343</v>
      </c>
      <c r="D42" s="14" t="s">
        <v>344</v>
      </c>
      <c r="E42" s="16" t="s">
        <v>345</v>
      </c>
      <c r="F42" s="12" t="s">
        <v>346</v>
      </c>
      <c r="G42" s="12" t="s">
        <v>32</v>
      </c>
      <c r="H42" s="12" t="s">
        <v>33</v>
      </c>
      <c r="I42" s="12" t="s">
        <v>249</v>
      </c>
      <c r="J42" s="12" t="s">
        <v>35</v>
      </c>
      <c r="K42" s="12" t="s">
        <v>36</v>
      </c>
      <c r="L42" s="12">
        <v>3</v>
      </c>
      <c r="M42" s="29" t="s">
        <v>845</v>
      </c>
      <c r="N42" s="29">
        <v>6</v>
      </c>
      <c r="O42" s="29" t="s">
        <v>13</v>
      </c>
      <c r="P42" s="29">
        <v>6</v>
      </c>
      <c r="Q42" s="24" t="str">
        <f t="shared" si="0"/>
        <v/>
      </c>
    </row>
    <row r="43" spans="2:17" ht="16.5" customHeight="1">
      <c r="B43" s="22">
        <v>34</v>
      </c>
      <c r="C43" s="11" t="s">
        <v>347</v>
      </c>
      <c r="D43" s="14" t="s">
        <v>94</v>
      </c>
      <c r="E43" s="16" t="s">
        <v>345</v>
      </c>
      <c r="F43" s="12" t="s">
        <v>348</v>
      </c>
      <c r="G43" s="12" t="s">
        <v>45</v>
      </c>
      <c r="H43" s="12" t="s">
        <v>33</v>
      </c>
      <c r="I43" s="12" t="s">
        <v>249</v>
      </c>
      <c r="J43" s="12" t="s">
        <v>35</v>
      </c>
      <c r="K43" s="12" t="s">
        <v>36</v>
      </c>
      <c r="L43" s="12">
        <v>3</v>
      </c>
      <c r="M43" s="29" t="s">
        <v>845</v>
      </c>
      <c r="N43" s="29">
        <v>6</v>
      </c>
      <c r="O43" s="29" t="s">
        <v>13</v>
      </c>
      <c r="P43" s="29">
        <v>6</v>
      </c>
      <c r="Q43" s="24" t="str">
        <f t="shared" si="0"/>
        <v/>
      </c>
    </row>
    <row r="44" spans="2:17" ht="16.5" customHeight="1">
      <c r="B44" s="22">
        <v>35</v>
      </c>
      <c r="C44" s="11" t="s">
        <v>349</v>
      </c>
      <c r="D44" s="14" t="s">
        <v>167</v>
      </c>
      <c r="E44" s="16" t="s">
        <v>350</v>
      </c>
      <c r="F44" s="12" t="s">
        <v>159</v>
      </c>
      <c r="G44" s="12" t="s">
        <v>40</v>
      </c>
      <c r="H44" s="12" t="s">
        <v>33</v>
      </c>
      <c r="I44" s="12" t="s">
        <v>249</v>
      </c>
      <c r="J44" s="12" t="s">
        <v>35</v>
      </c>
      <c r="K44" s="12" t="s">
        <v>36</v>
      </c>
      <c r="L44" s="12">
        <v>3</v>
      </c>
      <c r="M44" s="29" t="s">
        <v>845</v>
      </c>
      <c r="N44" s="29">
        <v>7</v>
      </c>
      <c r="O44" s="29" t="s">
        <v>13</v>
      </c>
      <c r="P44" s="29">
        <v>7</v>
      </c>
      <c r="Q44" s="24" t="str">
        <f t="shared" si="0"/>
        <v/>
      </c>
    </row>
    <row r="45" spans="2:17" ht="16.5" customHeight="1">
      <c r="B45" s="22">
        <v>36</v>
      </c>
      <c r="C45" s="11" t="s">
        <v>351</v>
      </c>
      <c r="D45" s="14" t="s">
        <v>352</v>
      </c>
      <c r="E45" s="16" t="s">
        <v>353</v>
      </c>
      <c r="F45" s="12" t="s">
        <v>354</v>
      </c>
      <c r="G45" s="12" t="s">
        <v>101</v>
      </c>
      <c r="H45" s="12" t="s">
        <v>33</v>
      </c>
      <c r="I45" s="12" t="s">
        <v>249</v>
      </c>
      <c r="J45" s="12" t="s">
        <v>35</v>
      </c>
      <c r="K45" s="12" t="s">
        <v>36</v>
      </c>
      <c r="L45" s="12">
        <v>3</v>
      </c>
      <c r="M45" s="29" t="s">
        <v>845</v>
      </c>
      <c r="N45" s="29">
        <v>4.5</v>
      </c>
      <c r="O45" s="29" t="s">
        <v>13</v>
      </c>
      <c r="P45" s="29">
        <v>4.5</v>
      </c>
      <c r="Q45" s="24" t="str">
        <f t="shared" si="0"/>
        <v/>
      </c>
    </row>
    <row r="46" spans="2:17" ht="16.5" customHeight="1">
      <c r="B46" s="22">
        <v>37</v>
      </c>
      <c r="C46" s="11" t="s">
        <v>355</v>
      </c>
      <c r="D46" s="14" t="s">
        <v>103</v>
      </c>
      <c r="E46" s="16" t="s">
        <v>356</v>
      </c>
      <c r="F46" s="12" t="s">
        <v>357</v>
      </c>
      <c r="G46" s="12" t="s">
        <v>40</v>
      </c>
      <c r="H46" s="12" t="s">
        <v>33</v>
      </c>
      <c r="I46" s="12" t="s">
        <v>249</v>
      </c>
      <c r="J46" s="12" t="s">
        <v>35</v>
      </c>
      <c r="K46" s="12" t="s">
        <v>36</v>
      </c>
      <c r="L46" s="12">
        <v>3</v>
      </c>
      <c r="M46" s="29" t="s">
        <v>845</v>
      </c>
      <c r="N46" s="29">
        <v>8</v>
      </c>
      <c r="O46" s="29" t="s">
        <v>13</v>
      </c>
      <c r="P46" s="29">
        <v>8</v>
      </c>
      <c r="Q46" s="24" t="str">
        <f t="shared" si="0"/>
        <v/>
      </c>
    </row>
    <row r="47" spans="2:17" ht="16.5" customHeight="1">
      <c r="B47" s="22">
        <v>38</v>
      </c>
      <c r="C47" s="11" t="s">
        <v>358</v>
      </c>
      <c r="D47" s="14" t="s">
        <v>359</v>
      </c>
      <c r="E47" s="16" t="s">
        <v>356</v>
      </c>
      <c r="F47" s="12" t="s">
        <v>360</v>
      </c>
      <c r="G47" s="12" t="s">
        <v>45</v>
      </c>
      <c r="H47" s="12" t="s">
        <v>33</v>
      </c>
      <c r="I47" s="12" t="s">
        <v>249</v>
      </c>
      <c r="J47" s="12" t="s">
        <v>35</v>
      </c>
      <c r="K47" s="12" t="s">
        <v>36</v>
      </c>
      <c r="L47" s="12">
        <v>3</v>
      </c>
      <c r="M47" s="29" t="s">
        <v>845</v>
      </c>
      <c r="N47" s="29">
        <v>6</v>
      </c>
      <c r="O47" s="29" t="s">
        <v>13</v>
      </c>
      <c r="P47" s="29">
        <v>6</v>
      </c>
      <c r="Q47" s="24" t="str">
        <f t="shared" si="0"/>
        <v/>
      </c>
    </row>
    <row r="48" spans="2:17" ht="16.5" customHeight="1">
      <c r="B48" s="22">
        <v>39</v>
      </c>
      <c r="C48" s="11" t="s">
        <v>361</v>
      </c>
      <c r="D48" s="14" t="s">
        <v>362</v>
      </c>
      <c r="E48" s="16" t="s">
        <v>211</v>
      </c>
      <c r="F48" s="12" t="s">
        <v>363</v>
      </c>
      <c r="G48" s="12" t="s">
        <v>45</v>
      </c>
      <c r="H48" s="12" t="s">
        <v>33</v>
      </c>
      <c r="I48" s="12" t="s">
        <v>249</v>
      </c>
      <c r="J48" s="12" t="s">
        <v>35</v>
      </c>
      <c r="K48" s="12" t="s">
        <v>36</v>
      </c>
      <c r="L48" s="12">
        <v>3</v>
      </c>
      <c r="M48" s="29" t="s">
        <v>845</v>
      </c>
      <c r="N48" s="29">
        <v>8</v>
      </c>
      <c r="O48" s="29" t="s">
        <v>13</v>
      </c>
      <c r="P48" s="29">
        <v>8</v>
      </c>
      <c r="Q48" s="24" t="str">
        <f t="shared" si="0"/>
        <v/>
      </c>
    </row>
    <row r="49" spans="2:17" ht="16.5" customHeight="1">
      <c r="B49" s="22">
        <v>40</v>
      </c>
      <c r="C49" s="11" t="s">
        <v>364</v>
      </c>
      <c r="D49" s="14" t="s">
        <v>365</v>
      </c>
      <c r="E49" s="16" t="s">
        <v>366</v>
      </c>
      <c r="F49" s="12" t="s">
        <v>367</v>
      </c>
      <c r="G49" s="12" t="s">
        <v>60</v>
      </c>
      <c r="H49" s="12" t="s">
        <v>33</v>
      </c>
      <c r="I49" s="12" t="s">
        <v>249</v>
      </c>
      <c r="J49" s="12" t="s">
        <v>35</v>
      </c>
      <c r="K49" s="12" t="s">
        <v>36</v>
      </c>
      <c r="L49" s="12">
        <v>3</v>
      </c>
      <c r="M49" s="29" t="s">
        <v>845</v>
      </c>
      <c r="N49" s="29">
        <v>6</v>
      </c>
      <c r="O49" s="29" t="s">
        <v>13</v>
      </c>
      <c r="P49" s="29">
        <v>6</v>
      </c>
      <c r="Q49" s="24" t="str">
        <f t="shared" si="0"/>
        <v/>
      </c>
    </row>
    <row r="50" spans="2:17" ht="16.5" customHeight="1">
      <c r="B50" s="22">
        <v>41</v>
      </c>
      <c r="C50" s="11" t="s">
        <v>368</v>
      </c>
      <c r="D50" s="14" t="s">
        <v>369</v>
      </c>
      <c r="E50" s="16" t="s">
        <v>370</v>
      </c>
      <c r="F50" s="12" t="s">
        <v>371</v>
      </c>
      <c r="G50" s="12" t="s">
        <v>372</v>
      </c>
      <c r="H50" s="12" t="s">
        <v>33</v>
      </c>
      <c r="I50" s="12" t="s">
        <v>249</v>
      </c>
      <c r="J50" s="12" t="s">
        <v>35</v>
      </c>
      <c r="K50" s="12" t="s">
        <v>36</v>
      </c>
      <c r="L50" s="12">
        <v>3</v>
      </c>
      <c r="M50" s="29">
        <v>0</v>
      </c>
      <c r="N50" s="29">
        <v>0</v>
      </c>
      <c r="O50" s="29" t="s">
        <v>13</v>
      </c>
      <c r="P50" s="29">
        <v>0</v>
      </c>
      <c r="Q50" s="24" t="str">
        <f t="shared" si="0"/>
        <v>Không đủ ĐKDT</v>
      </c>
    </row>
    <row r="51" spans="2:17" ht="16.5" customHeight="1">
      <c r="B51" s="22">
        <v>42</v>
      </c>
      <c r="C51" s="11" t="s">
        <v>373</v>
      </c>
      <c r="D51" s="14" t="s">
        <v>103</v>
      </c>
      <c r="E51" s="16" t="s">
        <v>374</v>
      </c>
      <c r="F51" s="12" t="s">
        <v>375</v>
      </c>
      <c r="G51" s="12" t="s">
        <v>101</v>
      </c>
      <c r="H51" s="12" t="s">
        <v>33</v>
      </c>
      <c r="I51" s="12" t="s">
        <v>249</v>
      </c>
      <c r="J51" s="12" t="s">
        <v>35</v>
      </c>
      <c r="K51" s="12" t="s">
        <v>36</v>
      </c>
      <c r="L51" s="12">
        <v>3</v>
      </c>
      <c r="M51" s="29" t="s">
        <v>845</v>
      </c>
      <c r="N51" s="29">
        <v>4</v>
      </c>
      <c r="O51" s="29" t="s">
        <v>13</v>
      </c>
      <c r="P51" s="29">
        <v>4</v>
      </c>
      <c r="Q51" s="24" t="str">
        <f t="shared" si="0"/>
        <v/>
      </c>
    </row>
    <row r="52" spans="2:17" ht="16.5" customHeight="1">
      <c r="B52" s="22">
        <v>43</v>
      </c>
      <c r="C52" s="11" t="s">
        <v>376</v>
      </c>
      <c r="D52" s="14" t="s">
        <v>171</v>
      </c>
      <c r="E52" s="16" t="s">
        <v>377</v>
      </c>
      <c r="F52" s="12" t="s">
        <v>378</v>
      </c>
      <c r="G52" s="12" t="s">
        <v>40</v>
      </c>
      <c r="H52" s="12" t="s">
        <v>33</v>
      </c>
      <c r="I52" s="12" t="s">
        <v>249</v>
      </c>
      <c r="J52" s="12" t="s">
        <v>35</v>
      </c>
      <c r="K52" s="12" t="s">
        <v>36</v>
      </c>
      <c r="L52" s="12">
        <v>3</v>
      </c>
      <c r="M52" s="29" t="s">
        <v>847</v>
      </c>
      <c r="N52" s="29">
        <v>4.5</v>
      </c>
      <c r="O52" s="29" t="s">
        <v>13</v>
      </c>
      <c r="P52" s="29">
        <v>4.5</v>
      </c>
      <c r="Q52" s="24" t="str">
        <f t="shared" si="0"/>
        <v/>
      </c>
    </row>
    <row r="53" spans="2:17" ht="16.5" customHeight="1">
      <c r="B53" s="22">
        <v>44</v>
      </c>
      <c r="C53" s="11" t="s">
        <v>379</v>
      </c>
      <c r="D53" s="14" t="s">
        <v>57</v>
      </c>
      <c r="E53" s="16" t="s">
        <v>377</v>
      </c>
      <c r="F53" s="12" t="s">
        <v>380</v>
      </c>
      <c r="G53" s="12" t="s">
        <v>45</v>
      </c>
      <c r="H53" s="12" t="s">
        <v>33</v>
      </c>
      <c r="I53" s="12" t="s">
        <v>249</v>
      </c>
      <c r="J53" s="12" t="s">
        <v>35</v>
      </c>
      <c r="K53" s="12" t="s">
        <v>36</v>
      </c>
      <c r="L53" s="12">
        <v>3</v>
      </c>
      <c r="M53" s="29">
        <v>0</v>
      </c>
      <c r="N53" s="29">
        <v>0</v>
      </c>
      <c r="O53" s="29" t="s">
        <v>13</v>
      </c>
      <c r="P53" s="29">
        <v>0</v>
      </c>
      <c r="Q53" s="24" t="str">
        <f t="shared" si="0"/>
        <v>Không đủ ĐKDT</v>
      </c>
    </row>
    <row r="54" spans="2:17" ht="16.5" customHeight="1">
      <c r="B54" s="22">
        <v>45</v>
      </c>
      <c r="C54" s="11" t="s">
        <v>381</v>
      </c>
      <c r="D54" s="14" t="s">
        <v>382</v>
      </c>
      <c r="E54" s="16" t="s">
        <v>227</v>
      </c>
      <c r="F54" s="12" t="s">
        <v>383</v>
      </c>
      <c r="G54" s="12" t="s">
        <v>32</v>
      </c>
      <c r="H54" s="12" t="s">
        <v>33</v>
      </c>
      <c r="I54" s="12" t="s">
        <v>249</v>
      </c>
      <c r="J54" s="12" t="s">
        <v>35</v>
      </c>
      <c r="K54" s="12" t="s">
        <v>36</v>
      </c>
      <c r="L54" s="12">
        <v>3</v>
      </c>
      <c r="M54" s="29" t="s">
        <v>845</v>
      </c>
      <c r="N54" s="29">
        <v>4</v>
      </c>
      <c r="O54" s="29" t="s">
        <v>13</v>
      </c>
      <c r="P54" s="29">
        <v>4</v>
      </c>
      <c r="Q54" s="24" t="str">
        <f t="shared" si="0"/>
        <v/>
      </c>
    </row>
    <row r="55" spans="2:17" ht="16.5" customHeight="1">
      <c r="B55" s="22">
        <v>46</v>
      </c>
      <c r="C55" s="11" t="s">
        <v>384</v>
      </c>
      <c r="D55" s="14" t="s">
        <v>385</v>
      </c>
      <c r="E55" s="16" t="s">
        <v>386</v>
      </c>
      <c r="F55" s="12" t="s">
        <v>387</v>
      </c>
      <c r="G55" s="12" t="s">
        <v>101</v>
      </c>
      <c r="H55" s="12" t="s">
        <v>33</v>
      </c>
      <c r="I55" s="12" t="s">
        <v>249</v>
      </c>
      <c r="J55" s="12" t="s">
        <v>35</v>
      </c>
      <c r="K55" s="12" t="s">
        <v>36</v>
      </c>
      <c r="L55" s="12">
        <v>3</v>
      </c>
      <c r="M55" s="29" t="s">
        <v>845</v>
      </c>
      <c r="N55" s="29">
        <v>9</v>
      </c>
      <c r="O55" s="29" t="s">
        <v>13</v>
      </c>
      <c r="P55" s="29">
        <v>9</v>
      </c>
      <c r="Q55" s="24" t="str">
        <f t="shared" si="0"/>
        <v/>
      </c>
    </row>
    <row r="56" spans="2:17" ht="16.5" customHeight="1">
      <c r="B56" s="22">
        <v>47</v>
      </c>
      <c r="C56" s="11" t="s">
        <v>388</v>
      </c>
      <c r="D56" s="14" t="s">
        <v>261</v>
      </c>
      <c r="E56" s="16" t="s">
        <v>231</v>
      </c>
      <c r="F56" s="12" t="s">
        <v>116</v>
      </c>
      <c r="G56" s="12" t="s">
        <v>60</v>
      </c>
      <c r="H56" s="12" t="s">
        <v>33</v>
      </c>
      <c r="I56" s="12" t="s">
        <v>249</v>
      </c>
      <c r="J56" s="12" t="s">
        <v>35</v>
      </c>
      <c r="K56" s="12" t="s">
        <v>36</v>
      </c>
      <c r="L56" s="12">
        <v>3</v>
      </c>
      <c r="M56" s="29" t="s">
        <v>845</v>
      </c>
      <c r="N56" s="29">
        <v>8</v>
      </c>
      <c r="O56" s="29" t="s">
        <v>13</v>
      </c>
      <c r="P56" s="29">
        <v>8</v>
      </c>
      <c r="Q56" s="24" t="str">
        <f t="shared" si="0"/>
        <v/>
      </c>
    </row>
    <row r="57" spans="2:17" ht="16.5" customHeight="1">
      <c r="B57" s="22">
        <v>48</v>
      </c>
      <c r="C57" s="11" t="s">
        <v>389</v>
      </c>
      <c r="D57" s="14" t="s">
        <v>390</v>
      </c>
      <c r="E57" s="16" t="s">
        <v>231</v>
      </c>
      <c r="F57" s="12" t="s">
        <v>391</v>
      </c>
      <c r="G57" s="12" t="s">
        <v>32</v>
      </c>
      <c r="H57" s="12" t="s">
        <v>33</v>
      </c>
      <c r="I57" s="12" t="s">
        <v>249</v>
      </c>
      <c r="J57" s="12" t="s">
        <v>35</v>
      </c>
      <c r="K57" s="12" t="s">
        <v>36</v>
      </c>
      <c r="L57" s="12">
        <v>3</v>
      </c>
      <c r="M57" s="29" t="s">
        <v>845</v>
      </c>
      <c r="N57" s="29">
        <v>7</v>
      </c>
      <c r="O57" s="29" t="s">
        <v>13</v>
      </c>
      <c r="P57" s="29">
        <v>7</v>
      </c>
      <c r="Q57" s="24" t="str">
        <f t="shared" si="0"/>
        <v/>
      </c>
    </row>
    <row r="58" spans="2:17" ht="16.5" customHeight="1">
      <c r="B58" s="22">
        <v>49</v>
      </c>
      <c r="C58" s="11" t="s">
        <v>392</v>
      </c>
      <c r="D58" s="14" t="s">
        <v>51</v>
      </c>
      <c r="E58" s="16" t="s">
        <v>231</v>
      </c>
      <c r="F58" s="12" t="s">
        <v>393</v>
      </c>
      <c r="G58" s="12" t="s">
        <v>60</v>
      </c>
      <c r="H58" s="12" t="s">
        <v>33</v>
      </c>
      <c r="I58" s="12" t="s">
        <v>249</v>
      </c>
      <c r="J58" s="12" t="s">
        <v>35</v>
      </c>
      <c r="K58" s="12" t="s">
        <v>36</v>
      </c>
      <c r="L58" s="12">
        <v>3</v>
      </c>
      <c r="M58" s="29" t="s">
        <v>845</v>
      </c>
      <c r="N58" s="29">
        <v>8</v>
      </c>
      <c r="O58" s="29" t="s">
        <v>13</v>
      </c>
      <c r="P58" s="29">
        <v>8</v>
      </c>
      <c r="Q58" s="24" t="str">
        <f t="shared" si="0"/>
        <v/>
      </c>
    </row>
    <row r="59" spans="2:17" ht="16.5" customHeight="1">
      <c r="B59" s="22">
        <v>50</v>
      </c>
      <c r="C59" s="11" t="s">
        <v>394</v>
      </c>
      <c r="D59" s="14" t="s">
        <v>395</v>
      </c>
      <c r="E59" s="16" t="s">
        <v>236</v>
      </c>
      <c r="F59" s="12" t="s">
        <v>396</v>
      </c>
      <c r="G59" s="12" t="s">
        <v>60</v>
      </c>
      <c r="H59" s="12" t="s">
        <v>33</v>
      </c>
      <c r="I59" s="12" t="s">
        <v>249</v>
      </c>
      <c r="J59" s="12" t="s">
        <v>35</v>
      </c>
      <c r="K59" s="12" t="s">
        <v>36</v>
      </c>
      <c r="L59" s="12">
        <v>3</v>
      </c>
      <c r="M59" s="29" t="s">
        <v>845</v>
      </c>
      <c r="N59" s="29">
        <v>4.5</v>
      </c>
      <c r="O59" s="29" t="s">
        <v>13</v>
      </c>
      <c r="P59" s="29">
        <v>4.5</v>
      </c>
      <c r="Q59" s="24" t="str">
        <f t="shared" si="0"/>
        <v/>
      </c>
    </row>
    <row r="60" spans="2:17" ht="16.5" customHeight="1">
      <c r="B60" s="22">
        <v>51</v>
      </c>
      <c r="C60" s="11" t="s">
        <v>397</v>
      </c>
      <c r="D60" s="14" t="s">
        <v>398</v>
      </c>
      <c r="E60" s="16" t="s">
        <v>240</v>
      </c>
      <c r="F60" s="12" t="s">
        <v>399</v>
      </c>
      <c r="G60" s="12" t="s">
        <v>101</v>
      </c>
      <c r="H60" s="12" t="s">
        <v>33</v>
      </c>
      <c r="I60" s="12" t="s">
        <v>249</v>
      </c>
      <c r="J60" s="12" t="s">
        <v>35</v>
      </c>
      <c r="K60" s="12" t="s">
        <v>36</v>
      </c>
      <c r="L60" s="12">
        <v>3</v>
      </c>
      <c r="M60" s="29">
        <v>0</v>
      </c>
      <c r="N60" s="29">
        <v>0</v>
      </c>
      <c r="O60" s="29" t="s">
        <v>13</v>
      </c>
      <c r="P60" s="29">
        <v>0</v>
      </c>
      <c r="Q60" s="24" t="str">
        <f t="shared" si="0"/>
        <v>Không đủ ĐKDT</v>
      </c>
    </row>
    <row r="61" spans="2:17" ht="16.5" customHeight="1">
      <c r="B61" s="22">
        <v>52</v>
      </c>
      <c r="C61" s="11" t="s">
        <v>400</v>
      </c>
      <c r="D61" s="14" t="s">
        <v>51</v>
      </c>
      <c r="E61" s="16" t="s">
        <v>401</v>
      </c>
      <c r="F61" s="12" t="s">
        <v>402</v>
      </c>
      <c r="G61" s="12" t="s">
        <v>60</v>
      </c>
      <c r="H61" s="12" t="s">
        <v>33</v>
      </c>
      <c r="I61" s="12" t="s">
        <v>249</v>
      </c>
      <c r="J61" s="12" t="s">
        <v>35</v>
      </c>
      <c r="K61" s="12" t="s">
        <v>36</v>
      </c>
      <c r="L61" s="12">
        <v>3</v>
      </c>
      <c r="M61" s="29" t="s">
        <v>845</v>
      </c>
      <c r="N61" s="29">
        <v>6</v>
      </c>
      <c r="O61" s="29" t="s">
        <v>13</v>
      </c>
      <c r="P61" s="29">
        <v>6</v>
      </c>
      <c r="Q61" s="24" t="str">
        <f t="shared" si="0"/>
        <v/>
      </c>
    </row>
    <row r="62" spans="2:17" ht="16.5" customHeight="1">
      <c r="B62" s="22">
        <v>53</v>
      </c>
      <c r="C62" s="11" t="s">
        <v>403</v>
      </c>
      <c r="D62" s="14" t="s">
        <v>404</v>
      </c>
      <c r="E62" s="16" t="s">
        <v>405</v>
      </c>
      <c r="F62" s="12" t="s">
        <v>406</v>
      </c>
      <c r="G62" s="12" t="s">
        <v>45</v>
      </c>
      <c r="H62" s="12" t="s">
        <v>33</v>
      </c>
      <c r="I62" s="12" t="s">
        <v>249</v>
      </c>
      <c r="J62" s="12" t="s">
        <v>35</v>
      </c>
      <c r="K62" s="12" t="s">
        <v>36</v>
      </c>
      <c r="L62" s="12">
        <v>3</v>
      </c>
      <c r="M62" s="29" t="s">
        <v>845</v>
      </c>
      <c r="N62" s="29">
        <v>7</v>
      </c>
      <c r="O62" s="29" t="s">
        <v>13</v>
      </c>
      <c r="P62" s="29">
        <v>7</v>
      </c>
      <c r="Q62" s="24" t="str">
        <f t="shared" si="0"/>
        <v/>
      </c>
    </row>
    <row r="63" spans="2:17" ht="16.5" customHeight="1">
      <c r="B63" s="22">
        <v>54</v>
      </c>
      <c r="C63" s="11" t="s">
        <v>407</v>
      </c>
      <c r="D63" s="14" t="s">
        <v>185</v>
      </c>
      <c r="E63" s="16" t="s">
        <v>244</v>
      </c>
      <c r="F63" s="12" t="s">
        <v>59</v>
      </c>
      <c r="G63" s="12" t="s">
        <v>40</v>
      </c>
      <c r="H63" s="12" t="s">
        <v>33</v>
      </c>
      <c r="I63" s="12" t="s">
        <v>249</v>
      </c>
      <c r="J63" s="12" t="s">
        <v>35</v>
      </c>
      <c r="K63" s="12" t="s">
        <v>36</v>
      </c>
      <c r="L63" s="12">
        <v>3</v>
      </c>
      <c r="M63" s="29" t="s">
        <v>845</v>
      </c>
      <c r="N63" s="29">
        <v>6</v>
      </c>
      <c r="O63" s="29" t="s">
        <v>13</v>
      </c>
      <c r="P63" s="29">
        <v>6</v>
      </c>
      <c r="Q63" s="24" t="str">
        <f t="shared" si="0"/>
        <v/>
      </c>
    </row>
    <row r="64" spans="2:17" ht="16.5" customHeight="1">
      <c r="B64" s="22">
        <v>55</v>
      </c>
      <c r="C64" s="11" t="s">
        <v>408</v>
      </c>
      <c r="D64" s="14" t="s">
        <v>84</v>
      </c>
      <c r="E64" s="16" t="s">
        <v>409</v>
      </c>
      <c r="F64" s="12" t="s">
        <v>410</v>
      </c>
      <c r="G64" s="12" t="s">
        <v>32</v>
      </c>
      <c r="H64" s="12" t="s">
        <v>33</v>
      </c>
      <c r="I64" s="12" t="s">
        <v>249</v>
      </c>
      <c r="J64" s="12" t="s">
        <v>35</v>
      </c>
      <c r="K64" s="12" t="s">
        <v>36</v>
      </c>
      <c r="L64" s="12">
        <v>3</v>
      </c>
      <c r="M64" s="29" t="s">
        <v>845</v>
      </c>
      <c r="N64" s="29">
        <v>6</v>
      </c>
      <c r="O64" s="29" t="s">
        <v>13</v>
      </c>
      <c r="P64" s="29">
        <v>6</v>
      </c>
      <c r="Q64" s="24" t="str">
        <f t="shared" si="0"/>
        <v/>
      </c>
    </row>
    <row r="65" spans="2:17" ht="16.5" customHeight="1">
      <c r="B65" s="22">
        <v>56</v>
      </c>
      <c r="C65" s="11" t="s">
        <v>411</v>
      </c>
      <c r="D65" s="14" t="s">
        <v>412</v>
      </c>
      <c r="E65" s="16" t="s">
        <v>413</v>
      </c>
      <c r="F65" s="12" t="s">
        <v>414</v>
      </c>
      <c r="G65" s="12" t="s">
        <v>101</v>
      </c>
      <c r="H65" s="12" t="s">
        <v>33</v>
      </c>
      <c r="I65" s="12" t="s">
        <v>249</v>
      </c>
      <c r="J65" s="12" t="s">
        <v>35</v>
      </c>
      <c r="K65" s="12" t="s">
        <v>36</v>
      </c>
      <c r="L65" s="12">
        <v>3</v>
      </c>
      <c r="M65" s="29" t="s">
        <v>844</v>
      </c>
      <c r="N65" s="29">
        <v>3</v>
      </c>
      <c r="O65" s="29" t="s">
        <v>13</v>
      </c>
      <c r="P65" s="29">
        <v>3</v>
      </c>
      <c r="Q65" s="24" t="str">
        <f t="shared" si="0"/>
        <v/>
      </c>
    </row>
    <row r="66" spans="2:17" ht="20.25" customHeight="1">
      <c r="B66" s="8" t="s">
        <v>17</v>
      </c>
    </row>
    <row r="67" spans="2:17" ht="1.5" customHeight="1"/>
    <row r="68" spans="2:17">
      <c r="C68" s="1" t="str">
        <f>"Điểm chuyên cần: " &amp; $M$9 &amp; "            %  "</f>
        <v xml:space="preserve">Điểm chuyên cần: 10            %  </v>
      </c>
    </row>
    <row r="69" spans="2:17">
      <c r="C69" s="1" t="str">
        <f>"Điểm trung bình kiểm tra:  "&amp;$N$9&amp;"     %     "</f>
        <v xml:space="preserve">Điểm trung bình kiểm tra:  10     %     </v>
      </c>
    </row>
    <row r="70" spans="2:17">
      <c r="C70" s="1" t="str">
        <f>"Điểm thí nghiệm, thực hành: "&amp;$O$9&amp;"     %      "</f>
        <v xml:space="preserve">Điểm thí nghiệm, thực hành:      %      </v>
      </c>
    </row>
    <row r="71" spans="2:17">
      <c r="C71" s="1" t="str">
        <f>"Điểm bài tập tiểu luận, seminar: "&amp;$P$9&amp;"   %         "</f>
        <v xml:space="preserve">Điểm bài tập tiểu luận, seminar: 20   %         </v>
      </c>
    </row>
    <row r="72" spans="2:17">
      <c r="M72" s="53" t="s">
        <v>22</v>
      </c>
      <c r="N72" s="53"/>
      <c r="O72" s="53"/>
      <c r="P72" s="53"/>
      <c r="Q72" s="53"/>
    </row>
    <row r="73" spans="2:17" ht="32.25" customHeight="1">
      <c r="B73" s="52" t="s">
        <v>18</v>
      </c>
      <c r="C73" s="52"/>
      <c r="D73" s="52"/>
      <c r="E73" s="52"/>
      <c r="F73" s="27"/>
      <c r="G73" s="27"/>
      <c r="H73" s="27"/>
      <c r="I73" s="27"/>
      <c r="J73" s="27"/>
      <c r="K73" s="27"/>
      <c r="M73" s="52" t="s">
        <v>19</v>
      </c>
      <c r="N73" s="52"/>
      <c r="O73" s="52"/>
      <c r="P73" s="52"/>
      <c r="Q73" s="52"/>
    </row>
    <row r="79" spans="2:17">
      <c r="M79" s="47" t="str">
        <f>+K10</f>
        <v>Lê Văn Hùng</v>
      </c>
      <c r="N79" s="47"/>
      <c r="O79" s="47"/>
      <c r="P79" s="47"/>
      <c r="Q79" s="47"/>
    </row>
  </sheetData>
  <sheetProtection formatCells="0" formatColumns="0" formatRows="0" insertColumns="0" insertRows="0" insertHyperlinks="0" deleteColumns="0" deleteRows="0" sort="0" autoFilter="0" pivotTables="0"/>
  <autoFilter ref="A8:Q65">
    <filterColumn colId="3" showButton="0"/>
  </autoFilter>
  <mergeCells count="29">
    <mergeCell ref="M79:Q79"/>
    <mergeCell ref="K7:K8"/>
    <mergeCell ref="L7:L8"/>
    <mergeCell ref="M7:M8"/>
    <mergeCell ref="N7:N8"/>
    <mergeCell ref="O7:O8"/>
    <mergeCell ref="P7:P8"/>
    <mergeCell ref="Q7:Q9"/>
    <mergeCell ref="B9:L9"/>
    <mergeCell ref="M72:Q72"/>
    <mergeCell ref="B73:E73"/>
    <mergeCell ref="M73:Q73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47" priority="7" stopIfTrue="1" operator="greaterThan">
      <formula>10</formula>
    </cfRule>
    <cfRule type="cellIs" dxfId="46" priority="8" stopIfTrue="1" operator="greaterThan">
      <formula>10</formula>
    </cfRule>
    <cfRule type="cellIs" dxfId="45" priority="9" stopIfTrue="1" operator="greaterThan">
      <formula>10</formula>
    </cfRule>
    <cfRule type="cellIs" dxfId="44" priority="10" stopIfTrue="1" operator="greaterThan">
      <formula>10</formula>
    </cfRule>
  </conditionalFormatting>
  <conditionalFormatting sqref="M11:P65">
    <cfRule type="cellIs" dxfId="43" priority="1" stopIfTrue="1" operator="greaterThan">
      <formula>10</formula>
    </cfRule>
    <cfRule type="cellIs" dxfId="42" priority="3" stopIfTrue="1" operator="greaterThan">
      <formula>10</formula>
    </cfRule>
    <cfRule type="cellIs" dxfId="41" priority="4" stopIfTrue="1" operator="greaterThan">
      <formula>10</formula>
    </cfRule>
    <cfRule type="cellIs" dxfId="40" priority="5" stopIfTrue="1" operator="greaterThan">
      <formula>10</formula>
    </cfRule>
  </conditionalFormatting>
  <conditionalFormatting sqref="C11:C65">
    <cfRule type="duplicateValues" dxfId="39" priority="20" stopIfTrue="1"/>
    <cfRule type="duplicateValues" dxfId="38" priority="21" stopIfTrue="1"/>
  </conditionalFormatting>
  <conditionalFormatting sqref="C10">
    <cfRule type="duplicateValues" dxfId="37" priority="22" stopIfTrue="1"/>
    <cfRule type="duplicateValues" dxfId="36" priority="23" stopIfTrue="1"/>
  </conditionalFormatting>
  <dataValidations count="1">
    <dataValidation type="decimal" allowBlank="1" showInputMessage="1" showErrorMessage="1" error="Sai định dạng" sqref="M10:P65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6"/>
  <sheetViews>
    <sheetView topLeftCell="A40" zoomScaleNormal="100" workbookViewId="0">
      <selection activeCell="O61" sqref="O61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2.109375" style="1" customWidth="1"/>
    <col min="5" max="5" width="6.44140625" style="1" customWidth="1"/>
    <col min="6" max="6" width="8.44140625" style="1" hidden="1" customWidth="1"/>
    <col min="7" max="7" width="10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2" t="s">
        <v>16</v>
      </c>
      <c r="N1" s="42"/>
      <c r="O1" s="42"/>
      <c r="P1" s="42"/>
      <c r="Q1" s="42"/>
    </row>
    <row r="2" spans="2:17" ht="15.75" customHeight="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2"/>
      <c r="N2" s="42"/>
      <c r="O2" s="42"/>
      <c r="P2" s="42"/>
      <c r="Q2" s="42"/>
    </row>
    <row r="3" spans="2:17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 t="s">
        <v>21</v>
      </c>
      <c r="N3" s="41"/>
      <c r="O3" s="41"/>
      <c r="P3" s="41"/>
      <c r="Q3" s="41"/>
    </row>
    <row r="4" spans="2:17" ht="23.25" customHeight="1">
      <c r="B4" s="48" t="s">
        <v>1</v>
      </c>
      <c r="C4" s="48"/>
      <c r="D4" s="49" t="str">
        <f>+J10</f>
        <v>Phát triển hệ thống thương mại điện tử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10" t="str">
        <f>"Nhóm:" &amp; H10 &amp; "-" &amp; I10</f>
        <v>Nhóm:INT1446-03</v>
      </c>
    </row>
    <row r="5" spans="2:17" ht="17.25" customHeight="1">
      <c r="B5" s="51" t="s">
        <v>2</v>
      </c>
      <c r="C5" s="51"/>
      <c r="D5" s="3">
        <f>+L10</f>
        <v>3</v>
      </c>
      <c r="L5" s="50"/>
      <c r="M5" s="50"/>
      <c r="N5" s="50"/>
      <c r="O5" s="50"/>
      <c r="P5" s="50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0" t="s">
        <v>3</v>
      </c>
      <c r="C7" s="54" t="s">
        <v>4</v>
      </c>
      <c r="D7" s="43" t="s">
        <v>5</v>
      </c>
      <c r="E7" s="44"/>
      <c r="F7" s="30" t="s">
        <v>20</v>
      </c>
      <c r="G7" s="30" t="s">
        <v>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27</v>
      </c>
      <c r="M7" s="36" t="s">
        <v>7</v>
      </c>
      <c r="N7" s="36" t="s">
        <v>8</v>
      </c>
      <c r="O7" s="36" t="s">
        <v>9</v>
      </c>
      <c r="P7" s="36" t="s">
        <v>10</v>
      </c>
      <c r="Q7" s="30" t="s">
        <v>11</v>
      </c>
    </row>
    <row r="8" spans="2:17" ht="44.25" customHeight="1">
      <c r="B8" s="32"/>
      <c r="C8" s="55"/>
      <c r="D8" s="45"/>
      <c r="E8" s="46"/>
      <c r="F8" s="32"/>
      <c r="G8" s="32"/>
      <c r="H8" s="32"/>
      <c r="I8" s="32"/>
      <c r="J8" s="32"/>
      <c r="K8" s="32"/>
      <c r="L8" s="32"/>
      <c r="M8" s="37"/>
      <c r="N8" s="37"/>
      <c r="O8" s="37"/>
      <c r="P8" s="37"/>
      <c r="Q8" s="31"/>
    </row>
    <row r="9" spans="2:17" ht="14.25" customHeight="1">
      <c r="B9" s="33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5"/>
      <c r="M9" s="6">
        <v>10</v>
      </c>
      <c r="N9" s="6">
        <v>10</v>
      </c>
      <c r="O9" s="7"/>
      <c r="P9" s="6">
        <v>20</v>
      </c>
      <c r="Q9" s="32"/>
    </row>
    <row r="10" spans="2:17" ht="16.5" customHeight="1">
      <c r="B10" s="17">
        <v>1</v>
      </c>
      <c r="C10" s="18" t="s">
        <v>503</v>
      </c>
      <c r="D10" s="13" t="s">
        <v>415</v>
      </c>
      <c r="E10" s="15" t="s">
        <v>30</v>
      </c>
      <c r="F10" s="19" t="s">
        <v>233</v>
      </c>
      <c r="G10" s="19" t="s">
        <v>101</v>
      </c>
      <c r="H10" s="19" t="s">
        <v>33</v>
      </c>
      <c r="I10" s="19" t="s">
        <v>416</v>
      </c>
      <c r="J10" s="19" t="s">
        <v>35</v>
      </c>
      <c r="K10" s="19" t="s">
        <v>36</v>
      </c>
      <c r="L10" s="19">
        <v>3</v>
      </c>
      <c r="M10" s="20" t="s">
        <v>849</v>
      </c>
      <c r="N10" s="20">
        <v>2.5</v>
      </c>
      <c r="O10" s="20" t="s">
        <v>13</v>
      </c>
      <c r="P10" s="20">
        <v>2.5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504</v>
      </c>
      <c r="D11" s="14" t="s">
        <v>417</v>
      </c>
      <c r="E11" s="16" t="s">
        <v>30</v>
      </c>
      <c r="F11" s="12" t="s">
        <v>418</v>
      </c>
      <c r="G11" s="12" t="s">
        <v>32</v>
      </c>
      <c r="H11" s="12" t="s">
        <v>33</v>
      </c>
      <c r="I11" s="12" t="s">
        <v>416</v>
      </c>
      <c r="J11" s="12" t="s">
        <v>35</v>
      </c>
      <c r="K11" s="12" t="s">
        <v>36</v>
      </c>
      <c r="L11" s="12">
        <v>3</v>
      </c>
      <c r="M11" s="23" t="s">
        <v>846</v>
      </c>
      <c r="N11" s="23">
        <v>4</v>
      </c>
      <c r="O11" s="23" t="s">
        <v>13</v>
      </c>
      <c r="P11" s="23">
        <v>4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505</v>
      </c>
      <c r="D12" s="14" t="s">
        <v>419</v>
      </c>
      <c r="E12" s="16" t="s">
        <v>30</v>
      </c>
      <c r="F12" s="12" t="s">
        <v>420</v>
      </c>
      <c r="G12" s="12" t="s">
        <v>60</v>
      </c>
      <c r="H12" s="12" t="s">
        <v>33</v>
      </c>
      <c r="I12" s="12" t="s">
        <v>416</v>
      </c>
      <c r="J12" s="12" t="s">
        <v>35</v>
      </c>
      <c r="K12" s="12" t="s">
        <v>36</v>
      </c>
      <c r="L12" s="12">
        <v>3</v>
      </c>
      <c r="M12" s="23" t="s">
        <v>847</v>
      </c>
      <c r="N12" s="23">
        <v>6</v>
      </c>
      <c r="O12" s="23" t="s">
        <v>13</v>
      </c>
      <c r="P12" s="23">
        <v>6</v>
      </c>
      <c r="Q12" s="24" t="str">
        <f t="shared" ref="Q12:Q62" si="0">+IF(OR($M12=0,$N12=0,$O12=0,$P12=0),"Không đủ ĐKDT","")</f>
        <v/>
      </c>
    </row>
    <row r="13" spans="2:17" ht="16.5" customHeight="1">
      <c r="B13" s="22">
        <v>4</v>
      </c>
      <c r="C13" s="11" t="s">
        <v>506</v>
      </c>
      <c r="D13" s="14" t="s">
        <v>421</v>
      </c>
      <c r="E13" s="16" t="s">
        <v>30</v>
      </c>
      <c r="F13" s="12" t="s">
        <v>259</v>
      </c>
      <c r="G13" s="12" t="s">
        <v>40</v>
      </c>
      <c r="H13" s="12" t="s">
        <v>33</v>
      </c>
      <c r="I13" s="12" t="s">
        <v>416</v>
      </c>
      <c r="J13" s="12" t="s">
        <v>35</v>
      </c>
      <c r="K13" s="12" t="s">
        <v>36</v>
      </c>
      <c r="L13" s="12">
        <v>3</v>
      </c>
      <c r="M13" s="23" t="s">
        <v>844</v>
      </c>
      <c r="N13" s="23">
        <v>7</v>
      </c>
      <c r="O13" s="23" t="s">
        <v>13</v>
      </c>
      <c r="P13" s="23">
        <v>7</v>
      </c>
      <c r="Q13" s="24" t="str">
        <f t="shared" si="0"/>
        <v/>
      </c>
    </row>
    <row r="14" spans="2:17" ht="16.5" customHeight="1">
      <c r="B14" s="22">
        <v>5</v>
      </c>
      <c r="C14" s="11" t="s">
        <v>507</v>
      </c>
      <c r="D14" s="14" t="s">
        <v>422</v>
      </c>
      <c r="E14" s="16" t="s">
        <v>423</v>
      </c>
      <c r="F14" s="12" t="s">
        <v>424</v>
      </c>
      <c r="G14" s="12" t="s">
        <v>40</v>
      </c>
      <c r="H14" s="12" t="s">
        <v>33</v>
      </c>
      <c r="I14" s="12" t="s">
        <v>416</v>
      </c>
      <c r="J14" s="12" t="s">
        <v>35</v>
      </c>
      <c r="K14" s="12" t="s">
        <v>36</v>
      </c>
      <c r="L14" s="12">
        <v>3</v>
      </c>
      <c r="M14" s="23" t="s">
        <v>849</v>
      </c>
      <c r="N14" s="23">
        <v>6.5</v>
      </c>
      <c r="O14" s="23" t="s">
        <v>13</v>
      </c>
      <c r="P14" s="23">
        <v>6.5</v>
      </c>
      <c r="Q14" s="24" t="str">
        <f t="shared" si="0"/>
        <v/>
      </c>
    </row>
    <row r="15" spans="2:17" ht="16.5" customHeight="1">
      <c r="B15" s="22">
        <v>6</v>
      </c>
      <c r="C15" s="11" t="s">
        <v>508</v>
      </c>
      <c r="D15" s="14" t="s">
        <v>425</v>
      </c>
      <c r="E15" s="16" t="s">
        <v>426</v>
      </c>
      <c r="F15" s="12" t="s">
        <v>296</v>
      </c>
      <c r="G15" s="12" t="s">
        <v>60</v>
      </c>
      <c r="H15" s="12" t="s">
        <v>33</v>
      </c>
      <c r="I15" s="12" t="s">
        <v>416</v>
      </c>
      <c r="J15" s="12" t="s">
        <v>35</v>
      </c>
      <c r="K15" s="12" t="s">
        <v>36</v>
      </c>
      <c r="L15" s="12">
        <v>3</v>
      </c>
      <c r="M15" s="23" t="s">
        <v>847</v>
      </c>
      <c r="N15" s="23">
        <v>7</v>
      </c>
      <c r="O15" s="23" t="s">
        <v>13</v>
      </c>
      <c r="P15" s="23">
        <v>7</v>
      </c>
      <c r="Q15" s="24" t="str">
        <f t="shared" si="0"/>
        <v/>
      </c>
    </row>
    <row r="16" spans="2:17" ht="16.5" customHeight="1">
      <c r="B16" s="22">
        <v>7</v>
      </c>
      <c r="C16" s="11" t="s">
        <v>509</v>
      </c>
      <c r="D16" s="14" t="s">
        <v>427</v>
      </c>
      <c r="E16" s="16" t="s">
        <v>428</v>
      </c>
      <c r="F16" s="12" t="s">
        <v>429</v>
      </c>
      <c r="G16" s="12" t="s">
        <v>101</v>
      </c>
      <c r="H16" s="12" t="s">
        <v>33</v>
      </c>
      <c r="I16" s="12" t="s">
        <v>416</v>
      </c>
      <c r="J16" s="12" t="s">
        <v>35</v>
      </c>
      <c r="K16" s="12" t="s">
        <v>36</v>
      </c>
      <c r="L16" s="12">
        <v>3</v>
      </c>
      <c r="M16" s="23" t="s">
        <v>845</v>
      </c>
      <c r="N16" s="23">
        <v>6.5</v>
      </c>
      <c r="O16" s="23" t="s">
        <v>13</v>
      </c>
      <c r="P16" s="23">
        <v>6.5</v>
      </c>
      <c r="Q16" s="24" t="str">
        <f t="shared" si="0"/>
        <v/>
      </c>
    </row>
    <row r="17" spans="2:17" ht="16.5" customHeight="1">
      <c r="B17" s="22">
        <v>8</v>
      </c>
      <c r="C17" s="11" t="s">
        <v>510</v>
      </c>
      <c r="D17" s="14" t="s">
        <v>430</v>
      </c>
      <c r="E17" s="16" t="s">
        <v>428</v>
      </c>
      <c r="F17" s="12" t="s">
        <v>431</v>
      </c>
      <c r="G17" s="12" t="s">
        <v>40</v>
      </c>
      <c r="H17" s="12" t="s">
        <v>33</v>
      </c>
      <c r="I17" s="12" t="s">
        <v>416</v>
      </c>
      <c r="J17" s="12" t="s">
        <v>35</v>
      </c>
      <c r="K17" s="12" t="s">
        <v>36</v>
      </c>
      <c r="L17" s="12">
        <v>3</v>
      </c>
      <c r="M17" s="23" t="s">
        <v>847</v>
      </c>
      <c r="N17" s="23">
        <v>6</v>
      </c>
      <c r="O17" s="23" t="s">
        <v>13</v>
      </c>
      <c r="P17" s="23">
        <v>6</v>
      </c>
      <c r="Q17" s="24" t="str">
        <f t="shared" si="0"/>
        <v/>
      </c>
    </row>
    <row r="18" spans="2:17" ht="16.5" customHeight="1">
      <c r="B18" s="22">
        <v>9</v>
      </c>
      <c r="C18" s="11" t="s">
        <v>511</v>
      </c>
      <c r="D18" s="14" t="s">
        <v>171</v>
      </c>
      <c r="E18" s="16" t="s">
        <v>63</v>
      </c>
      <c r="F18" s="12" t="s">
        <v>432</v>
      </c>
      <c r="G18" s="12" t="s">
        <v>101</v>
      </c>
      <c r="H18" s="12" t="s">
        <v>33</v>
      </c>
      <c r="I18" s="12" t="s">
        <v>416</v>
      </c>
      <c r="J18" s="12" t="s">
        <v>35</v>
      </c>
      <c r="K18" s="12" t="s">
        <v>36</v>
      </c>
      <c r="L18" s="12">
        <v>3</v>
      </c>
      <c r="M18" s="23">
        <v>0</v>
      </c>
      <c r="N18" s="23">
        <v>0</v>
      </c>
      <c r="O18" s="23" t="s">
        <v>13</v>
      </c>
      <c r="P18" s="23">
        <v>0</v>
      </c>
      <c r="Q18" s="24" t="str">
        <f t="shared" si="0"/>
        <v>Không đủ ĐKDT</v>
      </c>
    </row>
    <row r="19" spans="2:17" ht="16.5" customHeight="1">
      <c r="B19" s="22">
        <v>10</v>
      </c>
      <c r="C19" s="11" t="s">
        <v>512</v>
      </c>
      <c r="D19" s="14" t="s">
        <v>433</v>
      </c>
      <c r="E19" s="16" t="s">
        <v>63</v>
      </c>
      <c r="F19" s="12" t="s">
        <v>434</v>
      </c>
      <c r="G19" s="12" t="s">
        <v>45</v>
      </c>
      <c r="H19" s="12" t="s">
        <v>33</v>
      </c>
      <c r="I19" s="12" t="s">
        <v>416</v>
      </c>
      <c r="J19" s="12" t="s">
        <v>35</v>
      </c>
      <c r="K19" s="12" t="s">
        <v>36</v>
      </c>
      <c r="L19" s="12">
        <v>3</v>
      </c>
      <c r="M19" s="23" t="s">
        <v>845</v>
      </c>
      <c r="N19" s="23">
        <v>6</v>
      </c>
      <c r="O19" s="23" t="s">
        <v>13</v>
      </c>
      <c r="P19" s="23">
        <v>6</v>
      </c>
      <c r="Q19" s="24" t="str">
        <f t="shared" si="0"/>
        <v/>
      </c>
    </row>
    <row r="20" spans="2:17" ht="16.5" customHeight="1">
      <c r="B20" s="22">
        <v>11</v>
      </c>
      <c r="C20" s="11" t="s">
        <v>513</v>
      </c>
      <c r="D20" s="14" t="s">
        <v>29</v>
      </c>
      <c r="E20" s="16" t="s">
        <v>85</v>
      </c>
      <c r="F20" s="12" t="s">
        <v>435</v>
      </c>
      <c r="G20" s="12" t="s">
        <v>40</v>
      </c>
      <c r="H20" s="12" t="s">
        <v>33</v>
      </c>
      <c r="I20" s="12" t="s">
        <v>416</v>
      </c>
      <c r="J20" s="12" t="s">
        <v>35</v>
      </c>
      <c r="K20" s="12" t="s">
        <v>36</v>
      </c>
      <c r="L20" s="12">
        <v>3</v>
      </c>
      <c r="M20" s="23" t="s">
        <v>846</v>
      </c>
      <c r="N20" s="23">
        <v>8</v>
      </c>
      <c r="O20" s="23" t="s">
        <v>13</v>
      </c>
      <c r="P20" s="23">
        <v>8</v>
      </c>
      <c r="Q20" s="24" t="str">
        <f t="shared" si="0"/>
        <v/>
      </c>
    </row>
    <row r="21" spans="2:17" ht="16.5" customHeight="1">
      <c r="B21" s="22">
        <v>12</v>
      </c>
      <c r="C21" s="11" t="s">
        <v>514</v>
      </c>
      <c r="D21" s="14" t="s">
        <v>103</v>
      </c>
      <c r="E21" s="16" t="s">
        <v>104</v>
      </c>
      <c r="F21" s="12" t="s">
        <v>436</v>
      </c>
      <c r="G21" s="12" t="s">
        <v>32</v>
      </c>
      <c r="H21" s="12" t="s">
        <v>33</v>
      </c>
      <c r="I21" s="12" t="s">
        <v>416</v>
      </c>
      <c r="J21" s="12" t="s">
        <v>35</v>
      </c>
      <c r="K21" s="12" t="s">
        <v>36</v>
      </c>
      <c r="L21" s="12">
        <v>3</v>
      </c>
      <c r="M21" s="23" t="s">
        <v>844</v>
      </c>
      <c r="N21" s="23">
        <v>7</v>
      </c>
      <c r="O21" s="23" t="s">
        <v>13</v>
      </c>
      <c r="P21" s="23">
        <v>7</v>
      </c>
      <c r="Q21" s="24" t="str">
        <f t="shared" si="0"/>
        <v/>
      </c>
    </row>
    <row r="22" spans="2:17" ht="16.5" customHeight="1">
      <c r="B22" s="22">
        <v>13</v>
      </c>
      <c r="C22" s="11" t="s">
        <v>515</v>
      </c>
      <c r="D22" s="14" t="s">
        <v>107</v>
      </c>
      <c r="E22" s="16" t="s">
        <v>112</v>
      </c>
      <c r="F22" s="12" t="s">
        <v>435</v>
      </c>
      <c r="G22" s="12" t="s">
        <v>40</v>
      </c>
      <c r="H22" s="12" t="s">
        <v>33</v>
      </c>
      <c r="I22" s="12" t="s">
        <v>416</v>
      </c>
      <c r="J22" s="12" t="s">
        <v>35</v>
      </c>
      <c r="K22" s="12" t="s">
        <v>36</v>
      </c>
      <c r="L22" s="12">
        <v>3</v>
      </c>
      <c r="M22" s="23" t="s">
        <v>846</v>
      </c>
      <c r="N22" s="23">
        <v>8</v>
      </c>
      <c r="O22" s="23" t="s">
        <v>13</v>
      </c>
      <c r="P22" s="23">
        <v>8</v>
      </c>
      <c r="Q22" s="24" t="str">
        <f t="shared" si="0"/>
        <v/>
      </c>
    </row>
    <row r="23" spans="2:17" ht="16.5" customHeight="1">
      <c r="B23" s="22">
        <v>14</v>
      </c>
      <c r="C23" s="11" t="s">
        <v>516</v>
      </c>
      <c r="D23" s="14" t="s">
        <v>437</v>
      </c>
      <c r="E23" s="16" t="s">
        <v>112</v>
      </c>
      <c r="F23" s="12" t="s">
        <v>438</v>
      </c>
      <c r="G23" s="12" t="s">
        <v>439</v>
      </c>
      <c r="H23" s="12" t="s">
        <v>33</v>
      </c>
      <c r="I23" s="12" t="s">
        <v>416</v>
      </c>
      <c r="J23" s="12" t="s">
        <v>35</v>
      </c>
      <c r="K23" s="12" t="s">
        <v>36</v>
      </c>
      <c r="L23" s="12">
        <v>3</v>
      </c>
      <c r="M23" s="23">
        <v>0</v>
      </c>
      <c r="N23" s="23">
        <v>3</v>
      </c>
      <c r="O23" s="23" t="s">
        <v>13</v>
      </c>
      <c r="P23" s="23">
        <v>3</v>
      </c>
      <c r="Q23" s="24" t="str">
        <f t="shared" si="0"/>
        <v>Không đủ ĐKDT</v>
      </c>
    </row>
    <row r="24" spans="2:17" ht="16.5" customHeight="1">
      <c r="B24" s="22">
        <v>15</v>
      </c>
      <c r="C24" s="11" t="s">
        <v>517</v>
      </c>
      <c r="D24" s="14" t="s">
        <v>103</v>
      </c>
      <c r="E24" s="16" t="s">
        <v>115</v>
      </c>
      <c r="F24" s="12" t="s">
        <v>440</v>
      </c>
      <c r="G24" s="12" t="s">
        <v>40</v>
      </c>
      <c r="H24" s="12" t="s">
        <v>33</v>
      </c>
      <c r="I24" s="12" t="s">
        <v>416</v>
      </c>
      <c r="J24" s="12" t="s">
        <v>35</v>
      </c>
      <c r="K24" s="12" t="s">
        <v>36</v>
      </c>
      <c r="L24" s="12">
        <v>3</v>
      </c>
      <c r="M24" s="23" t="s">
        <v>846</v>
      </c>
      <c r="N24" s="23">
        <v>6</v>
      </c>
      <c r="O24" s="23" t="s">
        <v>13</v>
      </c>
      <c r="P24" s="23">
        <v>6</v>
      </c>
      <c r="Q24" s="24" t="str">
        <f t="shared" si="0"/>
        <v/>
      </c>
    </row>
    <row r="25" spans="2:17" ht="16.5" customHeight="1">
      <c r="B25" s="22">
        <v>16</v>
      </c>
      <c r="C25" s="11" t="s">
        <v>518</v>
      </c>
      <c r="D25" s="14" t="s">
        <v>441</v>
      </c>
      <c r="E25" s="16" t="s">
        <v>442</v>
      </c>
      <c r="F25" s="12" t="s">
        <v>443</v>
      </c>
      <c r="G25" s="12" t="s">
        <v>101</v>
      </c>
      <c r="H25" s="12" t="s">
        <v>33</v>
      </c>
      <c r="I25" s="12" t="s">
        <v>416</v>
      </c>
      <c r="J25" s="12" t="s">
        <v>35</v>
      </c>
      <c r="K25" s="12" t="s">
        <v>36</v>
      </c>
      <c r="L25" s="12">
        <v>3</v>
      </c>
      <c r="M25" s="23">
        <v>0</v>
      </c>
      <c r="N25" s="23">
        <v>7</v>
      </c>
      <c r="O25" s="23" t="s">
        <v>13</v>
      </c>
      <c r="P25" s="23">
        <v>7</v>
      </c>
      <c r="Q25" s="24" t="str">
        <f t="shared" si="0"/>
        <v>Không đủ ĐKDT</v>
      </c>
    </row>
    <row r="26" spans="2:17" ht="16.5" customHeight="1">
      <c r="B26" s="22">
        <v>17</v>
      </c>
      <c r="C26" s="11" t="s">
        <v>519</v>
      </c>
      <c r="D26" s="14" t="s">
        <v>206</v>
      </c>
      <c r="E26" s="16" t="s">
        <v>123</v>
      </c>
      <c r="F26" s="12" t="s">
        <v>149</v>
      </c>
      <c r="G26" s="12" t="s">
        <v>40</v>
      </c>
      <c r="H26" s="12" t="s">
        <v>33</v>
      </c>
      <c r="I26" s="12" t="s">
        <v>416</v>
      </c>
      <c r="J26" s="12" t="s">
        <v>35</v>
      </c>
      <c r="K26" s="12" t="s">
        <v>36</v>
      </c>
      <c r="L26" s="12">
        <v>3</v>
      </c>
      <c r="M26" s="23" t="s">
        <v>844</v>
      </c>
      <c r="N26" s="23">
        <v>7.5</v>
      </c>
      <c r="O26" s="23" t="s">
        <v>13</v>
      </c>
      <c r="P26" s="23">
        <v>7.5</v>
      </c>
      <c r="Q26" s="24" t="str">
        <f t="shared" si="0"/>
        <v/>
      </c>
    </row>
    <row r="27" spans="2:17" ht="16.5" customHeight="1">
      <c r="B27" s="22">
        <v>18</v>
      </c>
      <c r="C27" s="11" t="s">
        <v>520</v>
      </c>
      <c r="D27" s="14" t="s">
        <v>404</v>
      </c>
      <c r="E27" s="16" t="s">
        <v>123</v>
      </c>
      <c r="F27" s="12" t="s">
        <v>444</v>
      </c>
      <c r="G27" s="12" t="s">
        <v>101</v>
      </c>
      <c r="H27" s="12" t="s">
        <v>33</v>
      </c>
      <c r="I27" s="12" t="s">
        <v>416</v>
      </c>
      <c r="J27" s="12" t="s">
        <v>35</v>
      </c>
      <c r="K27" s="12" t="s">
        <v>36</v>
      </c>
      <c r="L27" s="12">
        <v>3</v>
      </c>
      <c r="M27" s="23" t="s">
        <v>844</v>
      </c>
      <c r="N27" s="23">
        <v>9</v>
      </c>
      <c r="O27" s="23" t="s">
        <v>13</v>
      </c>
      <c r="P27" s="23">
        <v>9</v>
      </c>
      <c r="Q27" s="24" t="str">
        <f t="shared" si="0"/>
        <v/>
      </c>
    </row>
    <row r="28" spans="2:17" ht="16.5" customHeight="1">
      <c r="B28" s="22">
        <v>19</v>
      </c>
      <c r="C28" s="11" t="s">
        <v>521</v>
      </c>
      <c r="D28" s="14" t="s">
        <v>445</v>
      </c>
      <c r="E28" s="16" t="s">
        <v>446</v>
      </c>
      <c r="F28" s="12" t="s">
        <v>447</v>
      </c>
      <c r="G28" s="12" t="s">
        <v>439</v>
      </c>
      <c r="H28" s="12" t="s">
        <v>33</v>
      </c>
      <c r="I28" s="12" t="s">
        <v>416</v>
      </c>
      <c r="J28" s="12" t="s">
        <v>35</v>
      </c>
      <c r="K28" s="12" t="s">
        <v>36</v>
      </c>
      <c r="L28" s="12">
        <v>3</v>
      </c>
      <c r="M28" s="23">
        <v>0</v>
      </c>
      <c r="N28" s="23">
        <v>5</v>
      </c>
      <c r="O28" s="23" t="s">
        <v>13</v>
      </c>
      <c r="P28" s="23">
        <v>5</v>
      </c>
      <c r="Q28" s="24" t="str">
        <f t="shared" si="0"/>
        <v>Không đủ ĐKDT</v>
      </c>
    </row>
    <row r="29" spans="2:17" ht="16.5" customHeight="1">
      <c r="B29" s="22">
        <v>20</v>
      </c>
      <c r="C29" s="11" t="s">
        <v>522</v>
      </c>
      <c r="D29" s="14" t="s">
        <v>448</v>
      </c>
      <c r="E29" s="16" t="s">
        <v>449</v>
      </c>
      <c r="F29" s="12" t="s">
        <v>450</v>
      </c>
      <c r="G29" s="12" t="s">
        <v>45</v>
      </c>
      <c r="H29" s="12" t="s">
        <v>33</v>
      </c>
      <c r="I29" s="12" t="s">
        <v>416</v>
      </c>
      <c r="J29" s="12" t="s">
        <v>35</v>
      </c>
      <c r="K29" s="12" t="s">
        <v>36</v>
      </c>
      <c r="L29" s="12">
        <v>3</v>
      </c>
      <c r="M29" s="23" t="s">
        <v>849</v>
      </c>
      <c r="N29" s="23">
        <v>7</v>
      </c>
      <c r="O29" s="23" t="s">
        <v>13</v>
      </c>
      <c r="P29" s="23">
        <v>7</v>
      </c>
      <c r="Q29" s="24" t="str">
        <f t="shared" si="0"/>
        <v/>
      </c>
    </row>
    <row r="30" spans="2:17" ht="16.5" customHeight="1">
      <c r="B30" s="22">
        <v>21</v>
      </c>
      <c r="C30" s="11" t="s">
        <v>523</v>
      </c>
      <c r="D30" s="14" t="s">
        <v>451</v>
      </c>
      <c r="E30" s="16" t="s">
        <v>452</v>
      </c>
      <c r="F30" s="12" t="s">
        <v>453</v>
      </c>
      <c r="G30" s="12" t="s">
        <v>40</v>
      </c>
      <c r="H30" s="12" t="s">
        <v>33</v>
      </c>
      <c r="I30" s="12" t="s">
        <v>416</v>
      </c>
      <c r="J30" s="12" t="s">
        <v>35</v>
      </c>
      <c r="K30" s="12" t="s">
        <v>36</v>
      </c>
      <c r="L30" s="12">
        <v>3</v>
      </c>
      <c r="M30" s="23" t="s">
        <v>847</v>
      </c>
      <c r="N30" s="23">
        <v>7</v>
      </c>
      <c r="O30" s="23" t="s">
        <v>13</v>
      </c>
      <c r="P30" s="23">
        <v>7</v>
      </c>
      <c r="Q30" s="24" t="str">
        <f t="shared" si="0"/>
        <v/>
      </c>
    </row>
    <row r="31" spans="2:17" ht="16.5" customHeight="1">
      <c r="B31" s="22">
        <v>22</v>
      </c>
      <c r="C31" s="11" t="s">
        <v>524</v>
      </c>
      <c r="D31" s="14" t="s">
        <v>38</v>
      </c>
      <c r="E31" s="16" t="s">
        <v>316</v>
      </c>
      <c r="F31" s="12" t="s">
        <v>454</v>
      </c>
      <c r="G31" s="12" t="s">
        <v>455</v>
      </c>
      <c r="H31" s="12" t="s">
        <v>33</v>
      </c>
      <c r="I31" s="12" t="s">
        <v>416</v>
      </c>
      <c r="J31" s="12" t="s">
        <v>35</v>
      </c>
      <c r="K31" s="12" t="s">
        <v>36</v>
      </c>
      <c r="L31" s="12">
        <v>3</v>
      </c>
      <c r="M31" s="23">
        <v>0</v>
      </c>
      <c r="N31" s="23">
        <v>4.5</v>
      </c>
      <c r="O31" s="23" t="s">
        <v>13</v>
      </c>
      <c r="P31" s="23">
        <v>4.5</v>
      </c>
      <c r="Q31" s="24" t="str">
        <f t="shared" si="0"/>
        <v>Không đủ ĐKDT</v>
      </c>
    </row>
    <row r="32" spans="2:17" ht="16.5" customHeight="1">
      <c r="B32" s="22">
        <v>23</v>
      </c>
      <c r="C32" s="11" t="s">
        <v>525</v>
      </c>
      <c r="D32" s="14" t="s">
        <v>352</v>
      </c>
      <c r="E32" s="16" t="s">
        <v>320</v>
      </c>
      <c r="F32" s="12" t="s">
        <v>456</v>
      </c>
      <c r="G32" s="12" t="s">
        <v>60</v>
      </c>
      <c r="H32" s="12" t="s">
        <v>33</v>
      </c>
      <c r="I32" s="12" t="s">
        <v>416</v>
      </c>
      <c r="J32" s="12" t="s">
        <v>35</v>
      </c>
      <c r="K32" s="12" t="s">
        <v>36</v>
      </c>
      <c r="L32" s="12">
        <v>3</v>
      </c>
      <c r="M32" s="23" t="s">
        <v>847</v>
      </c>
      <c r="N32" s="23">
        <v>4</v>
      </c>
      <c r="O32" s="23" t="s">
        <v>13</v>
      </c>
      <c r="P32" s="23">
        <v>4</v>
      </c>
      <c r="Q32" s="24" t="str">
        <f t="shared" si="0"/>
        <v/>
      </c>
    </row>
    <row r="33" spans="2:17" ht="16.5" customHeight="1">
      <c r="B33" s="22">
        <v>24</v>
      </c>
      <c r="C33" s="11" t="s">
        <v>526</v>
      </c>
      <c r="D33" s="14" t="s">
        <v>457</v>
      </c>
      <c r="E33" s="16" t="s">
        <v>458</v>
      </c>
      <c r="F33" s="12" t="s">
        <v>459</v>
      </c>
      <c r="G33" s="12" t="s">
        <v>101</v>
      </c>
      <c r="H33" s="12" t="s">
        <v>33</v>
      </c>
      <c r="I33" s="12" t="s">
        <v>416</v>
      </c>
      <c r="J33" s="12" t="s">
        <v>35</v>
      </c>
      <c r="K33" s="12" t="s">
        <v>36</v>
      </c>
      <c r="L33" s="12">
        <v>3</v>
      </c>
      <c r="M33" s="23" t="s">
        <v>846</v>
      </c>
      <c r="N33" s="23">
        <v>6</v>
      </c>
      <c r="O33" s="23" t="s">
        <v>13</v>
      </c>
      <c r="P33" s="23">
        <v>6</v>
      </c>
      <c r="Q33" s="24" t="str">
        <f t="shared" si="0"/>
        <v/>
      </c>
    </row>
    <row r="34" spans="2:17" ht="16.5" customHeight="1">
      <c r="B34" s="22">
        <v>25</v>
      </c>
      <c r="C34" s="11" t="s">
        <v>527</v>
      </c>
      <c r="D34" s="14" t="s">
        <v>460</v>
      </c>
      <c r="E34" s="16" t="s">
        <v>323</v>
      </c>
      <c r="F34" s="12" t="s">
        <v>461</v>
      </c>
      <c r="G34" s="12" t="s">
        <v>101</v>
      </c>
      <c r="H34" s="12" t="s">
        <v>33</v>
      </c>
      <c r="I34" s="12" t="s">
        <v>416</v>
      </c>
      <c r="J34" s="12" t="s">
        <v>35</v>
      </c>
      <c r="K34" s="12" t="s">
        <v>36</v>
      </c>
      <c r="L34" s="12">
        <v>3</v>
      </c>
      <c r="M34" s="23">
        <v>0</v>
      </c>
      <c r="N34" s="23">
        <v>4.5</v>
      </c>
      <c r="O34" s="23" t="s">
        <v>13</v>
      </c>
      <c r="P34" s="23">
        <v>4.5</v>
      </c>
      <c r="Q34" s="24" t="str">
        <f t="shared" si="0"/>
        <v>Không đủ ĐKDT</v>
      </c>
    </row>
    <row r="35" spans="2:17" ht="16.5" customHeight="1">
      <c r="B35" s="22">
        <v>26</v>
      </c>
      <c r="C35" s="11" t="s">
        <v>528</v>
      </c>
      <c r="D35" s="14" t="s">
        <v>462</v>
      </c>
      <c r="E35" s="16" t="s">
        <v>323</v>
      </c>
      <c r="F35" s="12" t="s">
        <v>463</v>
      </c>
      <c r="G35" s="12" t="s">
        <v>40</v>
      </c>
      <c r="H35" s="12" t="s">
        <v>33</v>
      </c>
      <c r="I35" s="12" t="s">
        <v>416</v>
      </c>
      <c r="J35" s="12" t="s">
        <v>35</v>
      </c>
      <c r="K35" s="12" t="s">
        <v>36</v>
      </c>
      <c r="L35" s="12">
        <v>3</v>
      </c>
      <c r="M35" s="23" t="s">
        <v>846</v>
      </c>
      <c r="N35" s="23">
        <v>6</v>
      </c>
      <c r="O35" s="23" t="s">
        <v>13</v>
      </c>
      <c r="P35" s="23">
        <v>6</v>
      </c>
      <c r="Q35" s="24" t="str">
        <f t="shared" si="0"/>
        <v/>
      </c>
    </row>
    <row r="36" spans="2:17" ht="16.5" customHeight="1">
      <c r="B36" s="22">
        <v>27</v>
      </c>
      <c r="C36" s="11" t="s">
        <v>529</v>
      </c>
      <c r="D36" s="14" t="s">
        <v>464</v>
      </c>
      <c r="E36" s="16" t="s">
        <v>323</v>
      </c>
      <c r="F36" s="12" t="s">
        <v>465</v>
      </c>
      <c r="G36" s="12" t="s">
        <v>40</v>
      </c>
      <c r="H36" s="12" t="s">
        <v>33</v>
      </c>
      <c r="I36" s="12" t="s">
        <v>416</v>
      </c>
      <c r="J36" s="12" t="s">
        <v>35</v>
      </c>
      <c r="K36" s="12" t="s">
        <v>36</v>
      </c>
      <c r="L36" s="12">
        <v>3</v>
      </c>
      <c r="M36" s="23">
        <v>0</v>
      </c>
      <c r="N36" s="23">
        <v>4.5</v>
      </c>
      <c r="O36" s="23" t="s">
        <v>13</v>
      </c>
      <c r="P36" s="23">
        <v>4.5</v>
      </c>
      <c r="Q36" s="24" t="str">
        <f t="shared" si="0"/>
        <v>Không đủ ĐKDT</v>
      </c>
    </row>
    <row r="37" spans="2:17" ht="16.5" customHeight="1">
      <c r="B37" s="22">
        <v>28</v>
      </c>
      <c r="C37" s="11" t="s">
        <v>530</v>
      </c>
      <c r="D37" s="14" t="s">
        <v>466</v>
      </c>
      <c r="E37" s="16" t="s">
        <v>152</v>
      </c>
      <c r="F37" s="12" t="s">
        <v>467</v>
      </c>
      <c r="G37" s="12" t="s">
        <v>32</v>
      </c>
      <c r="H37" s="12" t="s">
        <v>33</v>
      </c>
      <c r="I37" s="12" t="s">
        <v>416</v>
      </c>
      <c r="J37" s="12" t="s">
        <v>35</v>
      </c>
      <c r="K37" s="12" t="s">
        <v>36</v>
      </c>
      <c r="L37" s="12">
        <v>3</v>
      </c>
      <c r="M37" s="23" t="s">
        <v>844</v>
      </c>
      <c r="N37" s="23">
        <v>7</v>
      </c>
      <c r="O37" s="23" t="s">
        <v>13</v>
      </c>
      <c r="P37" s="23">
        <v>7</v>
      </c>
      <c r="Q37" s="24" t="str">
        <f t="shared" si="0"/>
        <v/>
      </c>
    </row>
    <row r="38" spans="2:17" ht="16.5" customHeight="1">
      <c r="B38" s="22">
        <v>29</v>
      </c>
      <c r="C38" s="11" t="s">
        <v>531</v>
      </c>
      <c r="D38" s="14" t="s">
        <v>468</v>
      </c>
      <c r="E38" s="16" t="s">
        <v>162</v>
      </c>
      <c r="F38" s="12" t="s">
        <v>393</v>
      </c>
      <c r="G38" s="12" t="s">
        <v>40</v>
      </c>
      <c r="H38" s="12" t="s">
        <v>33</v>
      </c>
      <c r="I38" s="12" t="s">
        <v>416</v>
      </c>
      <c r="J38" s="12" t="s">
        <v>35</v>
      </c>
      <c r="K38" s="12" t="s">
        <v>36</v>
      </c>
      <c r="L38" s="12">
        <v>3</v>
      </c>
      <c r="M38" s="23" t="s">
        <v>849</v>
      </c>
      <c r="N38" s="23">
        <v>9</v>
      </c>
      <c r="O38" s="23" t="s">
        <v>13</v>
      </c>
      <c r="P38" s="23">
        <v>9</v>
      </c>
      <c r="Q38" s="24" t="str">
        <f t="shared" si="0"/>
        <v/>
      </c>
    </row>
    <row r="39" spans="2:17" ht="16.5" customHeight="1">
      <c r="B39" s="22">
        <v>30</v>
      </c>
      <c r="C39" s="11" t="s">
        <v>532</v>
      </c>
      <c r="D39" s="14" t="s">
        <v>469</v>
      </c>
      <c r="E39" s="16" t="s">
        <v>162</v>
      </c>
      <c r="F39" s="12" t="s">
        <v>470</v>
      </c>
      <c r="G39" s="12" t="s">
        <v>101</v>
      </c>
      <c r="H39" s="12" t="s">
        <v>33</v>
      </c>
      <c r="I39" s="12" t="s">
        <v>416</v>
      </c>
      <c r="J39" s="12" t="s">
        <v>35</v>
      </c>
      <c r="K39" s="12" t="s">
        <v>36</v>
      </c>
      <c r="L39" s="12">
        <v>3</v>
      </c>
      <c r="M39" s="23" t="s">
        <v>844</v>
      </c>
      <c r="N39" s="23">
        <v>6</v>
      </c>
      <c r="O39" s="23" t="s">
        <v>13</v>
      </c>
      <c r="P39" s="23">
        <v>6</v>
      </c>
      <c r="Q39" s="24" t="str">
        <f t="shared" si="0"/>
        <v/>
      </c>
    </row>
    <row r="40" spans="2:17" ht="16.5" customHeight="1">
      <c r="B40" s="22">
        <v>31</v>
      </c>
      <c r="C40" s="11" t="s">
        <v>533</v>
      </c>
      <c r="D40" s="14" t="s">
        <v>261</v>
      </c>
      <c r="E40" s="16" t="s">
        <v>471</v>
      </c>
      <c r="F40" s="12" t="s">
        <v>467</v>
      </c>
      <c r="G40" s="12" t="s">
        <v>32</v>
      </c>
      <c r="H40" s="12" t="s">
        <v>33</v>
      </c>
      <c r="I40" s="12" t="s">
        <v>416</v>
      </c>
      <c r="J40" s="12" t="s">
        <v>35</v>
      </c>
      <c r="K40" s="12" t="s">
        <v>36</v>
      </c>
      <c r="L40" s="12">
        <v>3</v>
      </c>
      <c r="M40" s="23" t="s">
        <v>847</v>
      </c>
      <c r="N40" s="23">
        <v>4</v>
      </c>
      <c r="O40" s="23" t="s">
        <v>13</v>
      </c>
      <c r="P40" s="23">
        <v>4</v>
      </c>
      <c r="Q40" s="24" t="str">
        <f t="shared" si="0"/>
        <v/>
      </c>
    </row>
    <row r="41" spans="2:17" ht="16.5" customHeight="1">
      <c r="B41" s="22">
        <v>32</v>
      </c>
      <c r="C41" s="11" t="s">
        <v>534</v>
      </c>
      <c r="D41" s="14" t="s">
        <v>472</v>
      </c>
      <c r="E41" s="16" t="s">
        <v>172</v>
      </c>
      <c r="F41" s="12" t="s">
        <v>473</v>
      </c>
      <c r="G41" s="12" t="s">
        <v>32</v>
      </c>
      <c r="H41" s="12" t="s">
        <v>33</v>
      </c>
      <c r="I41" s="12" t="s">
        <v>416</v>
      </c>
      <c r="J41" s="12" t="s">
        <v>35</v>
      </c>
      <c r="K41" s="12" t="s">
        <v>36</v>
      </c>
      <c r="L41" s="12">
        <v>3</v>
      </c>
      <c r="M41" s="23">
        <v>0</v>
      </c>
      <c r="N41" s="23">
        <v>6.5</v>
      </c>
      <c r="O41" s="23" t="s">
        <v>13</v>
      </c>
      <c r="P41" s="23">
        <v>6.5</v>
      </c>
      <c r="Q41" s="24" t="str">
        <f t="shared" si="0"/>
        <v>Không đủ ĐKDT</v>
      </c>
    </row>
    <row r="42" spans="2:17" ht="16.5" customHeight="1">
      <c r="B42" s="22">
        <v>33</v>
      </c>
      <c r="C42" s="11" t="s">
        <v>535</v>
      </c>
      <c r="D42" s="14" t="s">
        <v>474</v>
      </c>
      <c r="E42" s="16" t="s">
        <v>475</v>
      </c>
      <c r="F42" s="12" t="s">
        <v>337</v>
      </c>
      <c r="G42" s="12" t="s">
        <v>40</v>
      </c>
      <c r="H42" s="12" t="s">
        <v>33</v>
      </c>
      <c r="I42" s="12" t="s">
        <v>416</v>
      </c>
      <c r="J42" s="12" t="s">
        <v>35</v>
      </c>
      <c r="K42" s="12" t="s">
        <v>36</v>
      </c>
      <c r="L42" s="12">
        <v>3</v>
      </c>
      <c r="M42" s="23" t="s">
        <v>847</v>
      </c>
      <c r="N42" s="23">
        <v>7</v>
      </c>
      <c r="O42" s="23" t="s">
        <v>13</v>
      </c>
      <c r="P42" s="23">
        <v>7</v>
      </c>
      <c r="Q42" s="24" t="str">
        <f t="shared" si="0"/>
        <v/>
      </c>
    </row>
    <row r="43" spans="2:17" ht="16.5" customHeight="1">
      <c r="B43" s="22">
        <v>34</v>
      </c>
      <c r="C43" s="11" t="s">
        <v>536</v>
      </c>
      <c r="D43" s="14" t="s">
        <v>476</v>
      </c>
      <c r="E43" s="16" t="s">
        <v>186</v>
      </c>
      <c r="F43" s="12" t="s">
        <v>228</v>
      </c>
      <c r="G43" s="12" t="s">
        <v>45</v>
      </c>
      <c r="H43" s="12" t="s">
        <v>33</v>
      </c>
      <c r="I43" s="12" t="s">
        <v>416</v>
      </c>
      <c r="J43" s="12" t="s">
        <v>35</v>
      </c>
      <c r="K43" s="12" t="s">
        <v>36</v>
      </c>
      <c r="L43" s="12">
        <v>3</v>
      </c>
      <c r="M43" s="23" t="s">
        <v>847</v>
      </c>
      <c r="N43" s="23">
        <v>3</v>
      </c>
      <c r="O43" s="23" t="s">
        <v>13</v>
      </c>
      <c r="P43" s="23">
        <v>3</v>
      </c>
      <c r="Q43" s="24" t="str">
        <f t="shared" si="0"/>
        <v/>
      </c>
    </row>
    <row r="44" spans="2:17" ht="16.5" customHeight="1">
      <c r="B44" s="22">
        <v>35</v>
      </c>
      <c r="C44" s="11" t="s">
        <v>537</v>
      </c>
      <c r="D44" s="14" t="s">
        <v>197</v>
      </c>
      <c r="E44" s="16" t="s">
        <v>345</v>
      </c>
      <c r="F44" s="12" t="s">
        <v>477</v>
      </c>
      <c r="G44" s="12" t="s">
        <v>60</v>
      </c>
      <c r="H44" s="12" t="s">
        <v>33</v>
      </c>
      <c r="I44" s="12" t="s">
        <v>416</v>
      </c>
      <c r="J44" s="12" t="s">
        <v>35</v>
      </c>
      <c r="K44" s="12" t="s">
        <v>36</v>
      </c>
      <c r="L44" s="12">
        <v>3</v>
      </c>
      <c r="M44" s="23" t="s">
        <v>847</v>
      </c>
      <c r="N44" s="23">
        <v>6</v>
      </c>
      <c r="O44" s="23" t="s">
        <v>13</v>
      </c>
      <c r="P44" s="23">
        <v>6</v>
      </c>
      <c r="Q44" s="24" t="str">
        <f t="shared" si="0"/>
        <v/>
      </c>
    </row>
    <row r="45" spans="2:17" ht="16.5" customHeight="1">
      <c r="B45" s="22">
        <v>36</v>
      </c>
      <c r="C45" s="11" t="s">
        <v>538</v>
      </c>
      <c r="D45" s="14" t="s">
        <v>167</v>
      </c>
      <c r="E45" s="16" t="s">
        <v>194</v>
      </c>
      <c r="F45" s="12" t="s">
        <v>293</v>
      </c>
      <c r="G45" s="12" t="s">
        <v>40</v>
      </c>
      <c r="H45" s="12" t="s">
        <v>33</v>
      </c>
      <c r="I45" s="12" t="s">
        <v>416</v>
      </c>
      <c r="J45" s="12" t="s">
        <v>35</v>
      </c>
      <c r="K45" s="12" t="s">
        <v>36</v>
      </c>
      <c r="L45" s="12">
        <v>3</v>
      </c>
      <c r="M45" s="23" t="s">
        <v>844</v>
      </c>
      <c r="N45" s="23">
        <v>7</v>
      </c>
      <c r="O45" s="23" t="s">
        <v>13</v>
      </c>
      <c r="P45" s="23">
        <v>7</v>
      </c>
      <c r="Q45" s="24" t="str">
        <f t="shared" si="0"/>
        <v/>
      </c>
    </row>
    <row r="46" spans="2:17" ht="16.5" customHeight="1">
      <c r="B46" s="22">
        <v>37</v>
      </c>
      <c r="C46" s="11" t="s">
        <v>539</v>
      </c>
      <c r="D46" s="14" t="s">
        <v>478</v>
      </c>
      <c r="E46" s="16" t="s">
        <v>194</v>
      </c>
      <c r="F46" s="12" t="s">
        <v>479</v>
      </c>
      <c r="G46" s="12" t="s">
        <v>32</v>
      </c>
      <c r="H46" s="12" t="s">
        <v>33</v>
      </c>
      <c r="I46" s="12" t="s">
        <v>416</v>
      </c>
      <c r="J46" s="12" t="s">
        <v>35</v>
      </c>
      <c r="K46" s="12" t="s">
        <v>36</v>
      </c>
      <c r="L46" s="12">
        <v>3</v>
      </c>
      <c r="M46" s="23" t="s">
        <v>849</v>
      </c>
      <c r="N46" s="23">
        <v>4</v>
      </c>
      <c r="O46" s="23" t="s">
        <v>13</v>
      </c>
      <c r="P46" s="23">
        <v>4</v>
      </c>
      <c r="Q46" s="24" t="str">
        <f t="shared" si="0"/>
        <v/>
      </c>
    </row>
    <row r="47" spans="2:17" ht="16.5" customHeight="1">
      <c r="B47" s="22">
        <v>38</v>
      </c>
      <c r="C47" s="11" t="s">
        <v>540</v>
      </c>
      <c r="D47" s="14" t="s">
        <v>480</v>
      </c>
      <c r="E47" s="16" t="s">
        <v>481</v>
      </c>
      <c r="F47" s="12" t="s">
        <v>482</v>
      </c>
      <c r="G47" s="12" t="s">
        <v>60</v>
      </c>
      <c r="H47" s="12" t="s">
        <v>33</v>
      </c>
      <c r="I47" s="12" t="s">
        <v>416</v>
      </c>
      <c r="J47" s="12" t="s">
        <v>35</v>
      </c>
      <c r="K47" s="12" t="s">
        <v>36</v>
      </c>
      <c r="L47" s="12">
        <v>3</v>
      </c>
      <c r="M47" s="23">
        <v>0</v>
      </c>
      <c r="N47" s="23">
        <v>7</v>
      </c>
      <c r="O47" s="23" t="s">
        <v>13</v>
      </c>
      <c r="P47" s="23">
        <v>7</v>
      </c>
      <c r="Q47" s="24" t="str">
        <f t="shared" si="0"/>
        <v>Không đủ ĐKDT</v>
      </c>
    </row>
    <row r="48" spans="2:17" ht="16.5" customHeight="1">
      <c r="B48" s="22">
        <v>39</v>
      </c>
      <c r="C48" s="11" t="s">
        <v>541</v>
      </c>
      <c r="D48" s="14" t="s">
        <v>483</v>
      </c>
      <c r="E48" s="16" t="s">
        <v>350</v>
      </c>
      <c r="F48" s="12" t="s">
        <v>484</v>
      </c>
      <c r="G48" s="12" t="s">
        <v>101</v>
      </c>
      <c r="H48" s="12" t="s">
        <v>33</v>
      </c>
      <c r="I48" s="12" t="s">
        <v>416</v>
      </c>
      <c r="J48" s="12" t="s">
        <v>35</v>
      </c>
      <c r="K48" s="12" t="s">
        <v>36</v>
      </c>
      <c r="L48" s="12">
        <v>3</v>
      </c>
      <c r="M48" s="23" t="s">
        <v>844</v>
      </c>
      <c r="N48" s="23">
        <v>6</v>
      </c>
      <c r="O48" s="23" t="s">
        <v>13</v>
      </c>
      <c r="P48" s="23">
        <v>6</v>
      </c>
      <c r="Q48" s="24" t="str">
        <f t="shared" si="0"/>
        <v/>
      </c>
    </row>
    <row r="49" spans="2:17" ht="16.5" customHeight="1">
      <c r="B49" s="22">
        <v>40</v>
      </c>
      <c r="C49" s="11" t="s">
        <v>542</v>
      </c>
      <c r="D49" s="14" t="s">
        <v>167</v>
      </c>
      <c r="E49" s="16" t="s">
        <v>356</v>
      </c>
      <c r="F49" s="12" t="s">
        <v>485</v>
      </c>
      <c r="G49" s="12" t="s">
        <v>101</v>
      </c>
      <c r="H49" s="12" t="s">
        <v>33</v>
      </c>
      <c r="I49" s="12" t="s">
        <v>416</v>
      </c>
      <c r="J49" s="12" t="s">
        <v>35</v>
      </c>
      <c r="K49" s="12" t="s">
        <v>36</v>
      </c>
      <c r="L49" s="12">
        <v>3</v>
      </c>
      <c r="M49" s="23" t="s">
        <v>845</v>
      </c>
      <c r="N49" s="23">
        <v>5.5</v>
      </c>
      <c r="O49" s="23" t="s">
        <v>13</v>
      </c>
      <c r="P49" s="23">
        <v>5.5</v>
      </c>
      <c r="Q49" s="24" t="str">
        <f t="shared" si="0"/>
        <v/>
      </c>
    </row>
    <row r="50" spans="2:17" ht="16.5" customHeight="1">
      <c r="B50" s="22">
        <v>41</v>
      </c>
      <c r="C50" s="11" t="s">
        <v>543</v>
      </c>
      <c r="D50" s="14" t="s">
        <v>486</v>
      </c>
      <c r="E50" s="16" t="s">
        <v>211</v>
      </c>
      <c r="F50" s="12" t="s">
        <v>191</v>
      </c>
      <c r="G50" s="12" t="s">
        <v>32</v>
      </c>
      <c r="H50" s="12" t="s">
        <v>33</v>
      </c>
      <c r="I50" s="12" t="s">
        <v>416</v>
      </c>
      <c r="J50" s="12" t="s">
        <v>35</v>
      </c>
      <c r="K50" s="12" t="s">
        <v>36</v>
      </c>
      <c r="L50" s="12">
        <v>3</v>
      </c>
      <c r="M50" s="23" t="s">
        <v>849</v>
      </c>
      <c r="N50" s="23">
        <v>4</v>
      </c>
      <c r="O50" s="23" t="s">
        <v>13</v>
      </c>
      <c r="P50" s="23">
        <v>4</v>
      </c>
      <c r="Q50" s="24" t="str">
        <f t="shared" si="0"/>
        <v/>
      </c>
    </row>
    <row r="51" spans="2:17" ht="16.5" customHeight="1">
      <c r="B51" s="22">
        <v>42</v>
      </c>
      <c r="C51" s="11" t="s">
        <v>544</v>
      </c>
      <c r="D51" s="14" t="s">
        <v>487</v>
      </c>
      <c r="E51" s="16" t="s">
        <v>488</v>
      </c>
      <c r="F51" s="12" t="s">
        <v>128</v>
      </c>
      <c r="G51" s="12" t="s">
        <v>32</v>
      </c>
      <c r="H51" s="12" t="s">
        <v>33</v>
      </c>
      <c r="I51" s="12" t="s">
        <v>416</v>
      </c>
      <c r="J51" s="12" t="s">
        <v>35</v>
      </c>
      <c r="K51" s="12" t="s">
        <v>36</v>
      </c>
      <c r="L51" s="12">
        <v>3</v>
      </c>
      <c r="M51" s="23">
        <v>0</v>
      </c>
      <c r="N51" s="23">
        <v>5</v>
      </c>
      <c r="O51" s="23" t="s">
        <v>13</v>
      </c>
      <c r="P51" s="23">
        <v>5</v>
      </c>
      <c r="Q51" s="24" t="str">
        <f t="shared" si="0"/>
        <v>Không đủ ĐKDT</v>
      </c>
    </row>
    <row r="52" spans="2:17" ht="16.5" customHeight="1">
      <c r="B52" s="22">
        <v>43</v>
      </c>
      <c r="C52" s="11" t="s">
        <v>545</v>
      </c>
      <c r="D52" s="14" t="s">
        <v>489</v>
      </c>
      <c r="E52" s="16" t="s">
        <v>488</v>
      </c>
      <c r="F52" s="12" t="s">
        <v>68</v>
      </c>
      <c r="G52" s="12" t="s">
        <v>32</v>
      </c>
      <c r="H52" s="12" t="s">
        <v>33</v>
      </c>
      <c r="I52" s="12" t="s">
        <v>416</v>
      </c>
      <c r="J52" s="12" t="s">
        <v>35</v>
      </c>
      <c r="K52" s="12" t="s">
        <v>36</v>
      </c>
      <c r="L52" s="12">
        <v>3</v>
      </c>
      <c r="M52" s="23" t="s">
        <v>847</v>
      </c>
      <c r="N52" s="23">
        <v>2.5</v>
      </c>
      <c r="O52" s="23" t="s">
        <v>13</v>
      </c>
      <c r="P52" s="23">
        <v>2.5</v>
      </c>
      <c r="Q52" s="24" t="str">
        <f t="shared" si="0"/>
        <v/>
      </c>
    </row>
    <row r="53" spans="2:17" ht="16.5" customHeight="1">
      <c r="B53" s="22">
        <v>44</v>
      </c>
      <c r="C53" s="11" t="s">
        <v>546</v>
      </c>
      <c r="D53" s="14" t="s">
        <v>490</v>
      </c>
      <c r="E53" s="16" t="s">
        <v>488</v>
      </c>
      <c r="F53" s="12" t="s">
        <v>491</v>
      </c>
      <c r="G53" s="12" t="s">
        <v>40</v>
      </c>
      <c r="H53" s="12" t="s">
        <v>33</v>
      </c>
      <c r="I53" s="12" t="s">
        <v>416</v>
      </c>
      <c r="J53" s="12" t="s">
        <v>35</v>
      </c>
      <c r="K53" s="12" t="s">
        <v>36</v>
      </c>
      <c r="L53" s="12">
        <v>3</v>
      </c>
      <c r="M53" s="23" t="s">
        <v>847</v>
      </c>
      <c r="N53" s="23">
        <v>4.5</v>
      </c>
      <c r="O53" s="23" t="s">
        <v>13</v>
      </c>
      <c r="P53" s="23">
        <v>4.5</v>
      </c>
      <c r="Q53" s="24" t="str">
        <f t="shared" si="0"/>
        <v/>
      </c>
    </row>
    <row r="54" spans="2:17" ht="16.5" customHeight="1">
      <c r="B54" s="22">
        <v>45</v>
      </c>
      <c r="C54" s="11" t="s">
        <v>547</v>
      </c>
      <c r="D54" s="14" t="s">
        <v>492</v>
      </c>
      <c r="E54" s="16" t="s">
        <v>493</v>
      </c>
      <c r="F54" s="12" t="s">
        <v>346</v>
      </c>
      <c r="G54" s="12" t="s">
        <v>32</v>
      </c>
      <c r="H54" s="12" t="s">
        <v>33</v>
      </c>
      <c r="I54" s="12" t="s">
        <v>416</v>
      </c>
      <c r="J54" s="12" t="s">
        <v>35</v>
      </c>
      <c r="K54" s="12" t="s">
        <v>36</v>
      </c>
      <c r="L54" s="12">
        <v>3</v>
      </c>
      <c r="M54" s="23" t="s">
        <v>849</v>
      </c>
      <c r="N54" s="23">
        <v>6</v>
      </c>
      <c r="O54" s="23" t="s">
        <v>13</v>
      </c>
      <c r="P54" s="23">
        <v>6</v>
      </c>
      <c r="Q54" s="24" t="str">
        <f t="shared" si="0"/>
        <v/>
      </c>
    </row>
    <row r="55" spans="2:17" ht="16.5" customHeight="1">
      <c r="B55" s="22">
        <v>46</v>
      </c>
      <c r="C55" s="11" t="s">
        <v>548</v>
      </c>
      <c r="D55" s="14" t="s">
        <v>167</v>
      </c>
      <c r="E55" s="16" t="s">
        <v>494</v>
      </c>
      <c r="F55" s="12" t="s">
        <v>495</v>
      </c>
      <c r="G55" s="12" t="s">
        <v>32</v>
      </c>
      <c r="H55" s="12" t="s">
        <v>33</v>
      </c>
      <c r="I55" s="12" t="s">
        <v>416</v>
      </c>
      <c r="J55" s="12" t="s">
        <v>35</v>
      </c>
      <c r="K55" s="12" t="s">
        <v>36</v>
      </c>
      <c r="L55" s="12">
        <v>3</v>
      </c>
      <c r="M55" s="23" t="s">
        <v>845</v>
      </c>
      <c r="N55" s="23">
        <v>3</v>
      </c>
      <c r="O55" s="23" t="s">
        <v>13</v>
      </c>
      <c r="P55" s="23">
        <v>3</v>
      </c>
      <c r="Q55" s="24" t="str">
        <f t="shared" si="0"/>
        <v/>
      </c>
    </row>
    <row r="56" spans="2:17" ht="16.5" customHeight="1">
      <c r="B56" s="22">
        <v>47</v>
      </c>
      <c r="C56" s="11" t="s">
        <v>549</v>
      </c>
      <c r="D56" s="14" t="s">
        <v>103</v>
      </c>
      <c r="E56" s="16" t="s">
        <v>377</v>
      </c>
      <c r="F56" s="12" t="s">
        <v>467</v>
      </c>
      <c r="G56" s="12" t="s">
        <v>60</v>
      </c>
      <c r="H56" s="12" t="s">
        <v>33</v>
      </c>
      <c r="I56" s="12" t="s">
        <v>416</v>
      </c>
      <c r="J56" s="12" t="s">
        <v>35</v>
      </c>
      <c r="K56" s="12" t="s">
        <v>36</v>
      </c>
      <c r="L56" s="12">
        <v>3</v>
      </c>
      <c r="M56" s="23" t="s">
        <v>846</v>
      </c>
      <c r="N56" s="23">
        <v>7</v>
      </c>
      <c r="O56" s="23" t="s">
        <v>13</v>
      </c>
      <c r="P56" s="23">
        <v>7</v>
      </c>
      <c r="Q56" s="24" t="str">
        <f t="shared" si="0"/>
        <v/>
      </c>
    </row>
    <row r="57" spans="2:17" ht="16.5" customHeight="1">
      <c r="B57" s="22">
        <v>48</v>
      </c>
      <c r="C57" s="11" t="s">
        <v>550</v>
      </c>
      <c r="D57" s="14" t="s">
        <v>352</v>
      </c>
      <c r="E57" s="16" t="s">
        <v>496</v>
      </c>
      <c r="F57" s="12" t="s">
        <v>348</v>
      </c>
      <c r="G57" s="12" t="s">
        <v>45</v>
      </c>
      <c r="H57" s="12" t="s">
        <v>33</v>
      </c>
      <c r="I57" s="12" t="s">
        <v>416</v>
      </c>
      <c r="J57" s="12" t="s">
        <v>35</v>
      </c>
      <c r="K57" s="12" t="s">
        <v>36</v>
      </c>
      <c r="L57" s="12">
        <v>3</v>
      </c>
      <c r="M57" s="23">
        <v>0</v>
      </c>
      <c r="N57" s="23">
        <v>3.5</v>
      </c>
      <c r="O57" s="23" t="s">
        <v>13</v>
      </c>
      <c r="P57" s="23">
        <v>3.5</v>
      </c>
      <c r="Q57" s="24" t="str">
        <f t="shared" si="0"/>
        <v>Không đủ ĐKDT</v>
      </c>
    </row>
    <row r="58" spans="2:17" ht="16.5" customHeight="1">
      <c r="B58" s="22">
        <v>49</v>
      </c>
      <c r="C58" s="11" t="s">
        <v>551</v>
      </c>
      <c r="D58" s="14" t="s">
        <v>51</v>
      </c>
      <c r="E58" s="16" t="s">
        <v>496</v>
      </c>
      <c r="F58" s="12" t="s">
        <v>497</v>
      </c>
      <c r="G58" s="12" t="s">
        <v>60</v>
      </c>
      <c r="H58" s="12" t="s">
        <v>33</v>
      </c>
      <c r="I58" s="12" t="s">
        <v>416</v>
      </c>
      <c r="J58" s="12" t="s">
        <v>35</v>
      </c>
      <c r="K58" s="12" t="s">
        <v>36</v>
      </c>
      <c r="L58" s="12">
        <v>3</v>
      </c>
      <c r="M58" s="23">
        <v>0</v>
      </c>
      <c r="N58" s="23">
        <v>0.5</v>
      </c>
      <c r="O58" s="23" t="s">
        <v>13</v>
      </c>
      <c r="P58" s="23">
        <v>0.5</v>
      </c>
      <c r="Q58" s="24" t="str">
        <f t="shared" si="0"/>
        <v>Không đủ ĐKDT</v>
      </c>
    </row>
    <row r="59" spans="2:17" ht="16.5" customHeight="1">
      <c r="B59" s="22">
        <v>50</v>
      </c>
      <c r="C59" s="11" t="s">
        <v>552</v>
      </c>
      <c r="D59" s="14" t="s">
        <v>498</v>
      </c>
      <c r="E59" s="16" t="s">
        <v>236</v>
      </c>
      <c r="F59" s="12" t="s">
        <v>72</v>
      </c>
      <c r="G59" s="12" t="s">
        <v>40</v>
      </c>
      <c r="H59" s="12" t="s">
        <v>33</v>
      </c>
      <c r="I59" s="12" t="s">
        <v>416</v>
      </c>
      <c r="J59" s="12" t="s">
        <v>35</v>
      </c>
      <c r="K59" s="12" t="s">
        <v>36</v>
      </c>
      <c r="L59" s="12">
        <v>3</v>
      </c>
      <c r="M59" s="23">
        <v>0</v>
      </c>
      <c r="N59" s="23">
        <v>0</v>
      </c>
      <c r="O59" s="23" t="s">
        <v>13</v>
      </c>
      <c r="P59" s="23">
        <v>0</v>
      </c>
      <c r="Q59" s="24" t="str">
        <f t="shared" si="0"/>
        <v>Không đủ ĐKDT</v>
      </c>
    </row>
    <row r="60" spans="2:17" ht="16.5" customHeight="1">
      <c r="B60" s="22">
        <v>51</v>
      </c>
      <c r="C60" s="11" t="s">
        <v>553</v>
      </c>
      <c r="D60" s="14" t="s">
        <v>499</v>
      </c>
      <c r="E60" s="16" t="s">
        <v>236</v>
      </c>
      <c r="F60" s="12" t="s">
        <v>109</v>
      </c>
      <c r="G60" s="12" t="s">
        <v>32</v>
      </c>
      <c r="H60" s="12" t="s">
        <v>33</v>
      </c>
      <c r="I60" s="12" t="s">
        <v>416</v>
      </c>
      <c r="J60" s="12" t="s">
        <v>35</v>
      </c>
      <c r="K60" s="12" t="s">
        <v>36</v>
      </c>
      <c r="L60" s="12">
        <v>3</v>
      </c>
      <c r="M60" s="23" t="s">
        <v>845</v>
      </c>
      <c r="N60" s="23">
        <v>7</v>
      </c>
      <c r="O60" s="23" t="s">
        <v>13</v>
      </c>
      <c r="P60" s="23">
        <v>7</v>
      </c>
      <c r="Q60" s="24" t="str">
        <f t="shared" si="0"/>
        <v/>
      </c>
    </row>
    <row r="61" spans="2:17" ht="16.5" customHeight="1">
      <c r="B61" s="22">
        <v>52</v>
      </c>
      <c r="C61" s="11" t="s">
        <v>554</v>
      </c>
      <c r="D61" s="14" t="s">
        <v>51</v>
      </c>
      <c r="E61" s="16" t="s">
        <v>500</v>
      </c>
      <c r="F61" s="12" t="s">
        <v>501</v>
      </c>
      <c r="G61" s="12" t="s">
        <v>101</v>
      </c>
      <c r="H61" s="12" t="s">
        <v>33</v>
      </c>
      <c r="I61" s="12" t="s">
        <v>416</v>
      </c>
      <c r="J61" s="12" t="s">
        <v>35</v>
      </c>
      <c r="K61" s="12" t="s">
        <v>36</v>
      </c>
      <c r="L61" s="12">
        <v>3</v>
      </c>
      <c r="M61" s="23" t="s">
        <v>846</v>
      </c>
      <c r="N61" s="23">
        <v>5.5</v>
      </c>
      <c r="O61" s="23" t="s">
        <v>13</v>
      </c>
      <c r="P61" s="23">
        <v>5.5</v>
      </c>
      <c r="Q61" s="24" t="str">
        <f t="shared" si="0"/>
        <v/>
      </c>
    </row>
    <row r="62" spans="2:17" ht="16.5" customHeight="1">
      <c r="B62" s="22">
        <v>53</v>
      </c>
      <c r="C62" s="11" t="s">
        <v>555</v>
      </c>
      <c r="D62" s="14" t="s">
        <v>502</v>
      </c>
      <c r="E62" s="16" t="s">
        <v>409</v>
      </c>
      <c r="F62" s="12" t="s">
        <v>216</v>
      </c>
      <c r="G62" s="12" t="s">
        <v>45</v>
      </c>
      <c r="H62" s="12" t="s">
        <v>33</v>
      </c>
      <c r="I62" s="12" t="s">
        <v>416</v>
      </c>
      <c r="J62" s="12" t="s">
        <v>35</v>
      </c>
      <c r="K62" s="12" t="s">
        <v>36</v>
      </c>
      <c r="L62" s="12">
        <v>3</v>
      </c>
      <c r="M62" s="23" t="s">
        <v>844</v>
      </c>
      <c r="N62" s="23">
        <v>6</v>
      </c>
      <c r="O62" s="23" t="s">
        <v>13</v>
      </c>
      <c r="P62" s="23">
        <v>6</v>
      </c>
      <c r="Q62" s="24" t="str">
        <f t="shared" si="0"/>
        <v/>
      </c>
    </row>
    <row r="63" spans="2:17" ht="20.25" customHeight="1">
      <c r="B63" s="8" t="s">
        <v>17</v>
      </c>
    </row>
    <row r="64" spans="2:17" ht="1.5" customHeight="1"/>
    <row r="65" spans="2:17">
      <c r="C65" s="1" t="str">
        <f>"Điểm chuyên cần: " &amp; $M$9 &amp; "            %  "</f>
        <v xml:space="preserve">Điểm chuyên cần: 10            %  </v>
      </c>
    </row>
    <row r="66" spans="2:17">
      <c r="C66" s="1" t="str">
        <f>"Điểm trung bình kiểm tra:  "&amp;$N$9&amp;"     %     "</f>
        <v xml:space="preserve">Điểm trung bình kiểm tra:  10     %     </v>
      </c>
    </row>
    <row r="67" spans="2:17">
      <c r="C67" s="1" t="str">
        <f>"Điểm thí nghiệm, thực hành: "&amp;$O$9&amp;"     %      "</f>
        <v xml:space="preserve">Điểm thí nghiệm, thực hành:      %      </v>
      </c>
    </row>
    <row r="68" spans="2:17">
      <c r="C68" s="1" t="str">
        <f>"Điểm bài tập tiểu luận, seminar: "&amp;$P$9&amp;"   %         "</f>
        <v xml:space="preserve">Điểm bài tập tiểu luận, seminar: 20   %         </v>
      </c>
    </row>
    <row r="69" spans="2:17">
      <c r="M69" s="53" t="s">
        <v>22</v>
      </c>
      <c r="N69" s="53"/>
      <c r="O69" s="53"/>
      <c r="P69" s="53"/>
      <c r="Q69" s="53"/>
    </row>
    <row r="70" spans="2:17" ht="32.25" customHeight="1">
      <c r="B70" s="52" t="s">
        <v>18</v>
      </c>
      <c r="C70" s="52"/>
      <c r="D70" s="52"/>
      <c r="E70" s="52"/>
      <c r="F70" s="27"/>
      <c r="G70" s="27"/>
      <c r="H70" s="27"/>
      <c r="I70" s="27"/>
      <c r="J70" s="27"/>
      <c r="K70" s="27"/>
      <c r="M70" s="52" t="s">
        <v>19</v>
      </c>
      <c r="N70" s="52"/>
      <c r="O70" s="52"/>
      <c r="P70" s="52"/>
      <c r="Q70" s="52"/>
    </row>
    <row r="76" spans="2:17">
      <c r="M76" s="47" t="str">
        <f>+K10</f>
        <v>Lê Văn Hùng</v>
      </c>
      <c r="N76" s="47"/>
      <c r="O76" s="47"/>
      <c r="P76" s="47"/>
      <c r="Q76" s="47"/>
    </row>
  </sheetData>
  <sheetProtection formatCells="0" formatColumns="0" formatRows="0" insertColumns="0" insertRows="0" insertHyperlinks="0" deleteColumns="0" deleteRows="0" sort="0" autoFilter="0" pivotTables="0"/>
  <autoFilter ref="A8:Q62">
    <filterColumn colId="3" showButton="0"/>
  </autoFilter>
  <mergeCells count="29">
    <mergeCell ref="M76:Q76"/>
    <mergeCell ref="K7:K8"/>
    <mergeCell ref="L7:L8"/>
    <mergeCell ref="M7:M8"/>
    <mergeCell ref="N7:N8"/>
    <mergeCell ref="O7:O8"/>
    <mergeCell ref="P7:P8"/>
    <mergeCell ref="Q7:Q9"/>
    <mergeCell ref="B9:L9"/>
    <mergeCell ref="M69:Q69"/>
    <mergeCell ref="B70:E70"/>
    <mergeCell ref="M70:Q70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35" priority="7" stopIfTrue="1" operator="greaterThan">
      <formula>10</formula>
    </cfRule>
    <cfRule type="cellIs" dxfId="34" priority="8" stopIfTrue="1" operator="greaterThan">
      <formula>10</formula>
    </cfRule>
    <cfRule type="cellIs" dxfId="33" priority="9" stopIfTrue="1" operator="greaterThan">
      <formula>10</formula>
    </cfRule>
    <cfRule type="cellIs" dxfId="32" priority="10" stopIfTrue="1" operator="greaterThan">
      <formula>10</formula>
    </cfRule>
  </conditionalFormatting>
  <conditionalFormatting sqref="M11:P62">
    <cfRule type="cellIs" dxfId="31" priority="1" stopIfTrue="1" operator="greaterThan">
      <formula>10</formula>
    </cfRule>
    <cfRule type="cellIs" dxfId="30" priority="3" stopIfTrue="1" operator="greaterThan">
      <formula>10</formula>
    </cfRule>
    <cfRule type="cellIs" dxfId="29" priority="4" stopIfTrue="1" operator="greaterThan">
      <formula>10</formula>
    </cfRule>
    <cfRule type="cellIs" dxfId="28" priority="5" stopIfTrue="1" operator="greaterThan">
      <formula>10</formula>
    </cfRule>
  </conditionalFormatting>
  <conditionalFormatting sqref="C11:C62">
    <cfRule type="duplicateValues" dxfId="27" priority="24" stopIfTrue="1"/>
    <cfRule type="duplicateValues" dxfId="26" priority="25" stopIfTrue="1"/>
  </conditionalFormatting>
  <conditionalFormatting sqref="C10">
    <cfRule type="duplicateValues" dxfId="25" priority="26" stopIfTrue="1"/>
    <cfRule type="duplicateValues" dxfId="24" priority="27" stopIfTrue="1"/>
  </conditionalFormatting>
  <dataValidations count="1">
    <dataValidation type="decimal" allowBlank="1" showInputMessage="1" showErrorMessage="1" error="Sai định dạng" sqref="M10:P62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9"/>
  <sheetViews>
    <sheetView zoomScaleNormal="100" workbookViewId="0">
      <selection activeCell="Q58" sqref="Q58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3" style="1" customWidth="1"/>
    <col min="5" max="5" width="10.6640625" style="1" customWidth="1"/>
    <col min="6" max="6" width="0.5546875" style="1" hidden="1" customWidth="1"/>
    <col min="7" max="7" width="9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2" t="s">
        <v>16</v>
      </c>
      <c r="N1" s="42"/>
      <c r="O1" s="42"/>
      <c r="P1" s="42"/>
      <c r="Q1" s="42"/>
    </row>
    <row r="2" spans="2:17" ht="15.75" customHeight="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2"/>
      <c r="N2" s="42"/>
      <c r="O2" s="42"/>
      <c r="P2" s="42"/>
      <c r="Q2" s="42"/>
    </row>
    <row r="3" spans="2:17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 t="s">
        <v>21</v>
      </c>
      <c r="N3" s="41"/>
      <c r="O3" s="41"/>
      <c r="P3" s="41"/>
      <c r="Q3" s="41"/>
    </row>
    <row r="4" spans="2:17" ht="23.25" customHeight="1">
      <c r="B4" s="48" t="s">
        <v>1</v>
      </c>
      <c r="C4" s="48"/>
      <c r="D4" s="49" t="str">
        <f>+J10</f>
        <v>Phát triển hệ thống thương mại điện tử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10" t="str">
        <f>"Nhóm:" &amp; H10 &amp; "-" &amp; I10</f>
        <v>Nhóm:INT1446-04</v>
      </c>
    </row>
    <row r="5" spans="2:17" ht="17.25" customHeight="1">
      <c r="B5" s="51" t="s">
        <v>2</v>
      </c>
      <c r="C5" s="51"/>
      <c r="D5" s="3">
        <f>+L10</f>
        <v>3</v>
      </c>
      <c r="L5" s="50"/>
      <c r="M5" s="50"/>
      <c r="N5" s="50"/>
      <c r="O5" s="50"/>
      <c r="P5" s="50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0" t="s">
        <v>3</v>
      </c>
      <c r="C7" s="54" t="s">
        <v>4</v>
      </c>
      <c r="D7" s="43" t="s">
        <v>5</v>
      </c>
      <c r="E7" s="44"/>
      <c r="F7" s="30" t="s">
        <v>20</v>
      </c>
      <c r="G7" s="30" t="s">
        <v>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27</v>
      </c>
      <c r="M7" s="36" t="s">
        <v>7</v>
      </c>
      <c r="N7" s="36" t="s">
        <v>8</v>
      </c>
      <c r="O7" s="36" t="s">
        <v>9</v>
      </c>
      <c r="P7" s="36" t="s">
        <v>10</v>
      </c>
      <c r="Q7" s="30" t="s">
        <v>11</v>
      </c>
    </row>
    <row r="8" spans="2:17" ht="44.25" customHeight="1">
      <c r="B8" s="32"/>
      <c r="C8" s="55"/>
      <c r="D8" s="45"/>
      <c r="E8" s="46"/>
      <c r="F8" s="32"/>
      <c r="G8" s="32"/>
      <c r="H8" s="32"/>
      <c r="I8" s="32"/>
      <c r="J8" s="32"/>
      <c r="K8" s="32"/>
      <c r="L8" s="32"/>
      <c r="M8" s="37"/>
      <c r="N8" s="37"/>
      <c r="O8" s="37"/>
      <c r="P8" s="37"/>
      <c r="Q8" s="31"/>
    </row>
    <row r="9" spans="2:17" ht="14.25" customHeight="1">
      <c r="B9" s="33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5"/>
      <c r="M9" s="6">
        <v>10</v>
      </c>
      <c r="N9" s="6">
        <v>10</v>
      </c>
      <c r="O9" s="7"/>
      <c r="P9" s="6">
        <v>20</v>
      </c>
      <c r="Q9" s="32"/>
    </row>
    <row r="10" spans="2:17" ht="16.5" customHeight="1">
      <c r="B10" s="17">
        <v>1</v>
      </c>
      <c r="C10" s="18" t="s">
        <v>556</v>
      </c>
      <c r="D10" s="13" t="s">
        <v>557</v>
      </c>
      <c r="E10" s="15" t="s">
        <v>558</v>
      </c>
      <c r="F10" s="19" t="s">
        <v>559</v>
      </c>
      <c r="G10" s="19" t="s">
        <v>45</v>
      </c>
      <c r="H10" s="19" t="s">
        <v>33</v>
      </c>
      <c r="I10" s="19" t="s">
        <v>560</v>
      </c>
      <c r="J10" s="19" t="s">
        <v>35</v>
      </c>
      <c r="K10" s="19" t="s">
        <v>36</v>
      </c>
      <c r="L10" s="19">
        <v>3</v>
      </c>
      <c r="M10" s="20">
        <v>0</v>
      </c>
      <c r="N10" s="20">
        <v>1</v>
      </c>
      <c r="O10" s="20" t="s">
        <v>13</v>
      </c>
      <c r="P10" s="20">
        <v>1</v>
      </c>
      <c r="Q10" s="21" t="str">
        <f>+IF(OR($M10=0,$N10=0,$O10=0,$P10=0),"Không đủ ĐKDT","")</f>
        <v>Không đủ ĐKDT</v>
      </c>
    </row>
    <row r="11" spans="2:17" ht="16.5" customHeight="1">
      <c r="B11" s="22">
        <v>2</v>
      </c>
      <c r="C11" s="11" t="s">
        <v>561</v>
      </c>
      <c r="D11" s="14" t="s">
        <v>385</v>
      </c>
      <c r="E11" s="16" t="s">
        <v>30</v>
      </c>
      <c r="F11" s="12" t="s">
        <v>279</v>
      </c>
      <c r="G11" s="12" t="s">
        <v>40</v>
      </c>
      <c r="H11" s="12" t="s">
        <v>33</v>
      </c>
      <c r="I11" s="12" t="s">
        <v>560</v>
      </c>
      <c r="J11" s="12" t="s">
        <v>35</v>
      </c>
      <c r="K11" s="12" t="s">
        <v>36</v>
      </c>
      <c r="L11" s="12">
        <v>3</v>
      </c>
      <c r="M11" s="23">
        <v>7</v>
      </c>
      <c r="N11" s="23">
        <v>7</v>
      </c>
      <c r="O11" s="23" t="s">
        <v>13</v>
      </c>
      <c r="P11" s="23">
        <v>7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562</v>
      </c>
      <c r="D12" s="14" t="s">
        <v>563</v>
      </c>
      <c r="E12" s="16" t="s">
        <v>30</v>
      </c>
      <c r="F12" s="12" t="s">
        <v>564</v>
      </c>
      <c r="G12" s="12" t="s">
        <v>101</v>
      </c>
      <c r="H12" s="12" t="s">
        <v>33</v>
      </c>
      <c r="I12" s="12" t="s">
        <v>560</v>
      </c>
      <c r="J12" s="12" t="s">
        <v>35</v>
      </c>
      <c r="K12" s="12" t="s">
        <v>36</v>
      </c>
      <c r="L12" s="12">
        <v>3</v>
      </c>
      <c r="M12" s="23">
        <v>8</v>
      </c>
      <c r="N12" s="23">
        <v>5.5</v>
      </c>
      <c r="O12" s="23" t="s">
        <v>13</v>
      </c>
      <c r="P12" s="23">
        <v>5.5</v>
      </c>
      <c r="Q12" s="24" t="str">
        <f t="shared" ref="Q12:Q65" si="0">+IF(OR($M12=0,$N12=0,$O12=0,$P12=0),"Không đủ ĐKDT","")</f>
        <v/>
      </c>
    </row>
    <row r="13" spans="2:17" ht="16.5" customHeight="1">
      <c r="B13" s="22">
        <v>4</v>
      </c>
      <c r="C13" s="11" t="s">
        <v>565</v>
      </c>
      <c r="D13" s="14" t="s">
        <v>94</v>
      </c>
      <c r="E13" s="16" t="s">
        <v>30</v>
      </c>
      <c r="F13" s="12" t="s">
        <v>566</v>
      </c>
      <c r="G13" s="12" t="s">
        <v>40</v>
      </c>
      <c r="H13" s="12" t="s">
        <v>33</v>
      </c>
      <c r="I13" s="12" t="s">
        <v>560</v>
      </c>
      <c r="J13" s="12" t="s">
        <v>35</v>
      </c>
      <c r="K13" s="12" t="s">
        <v>36</v>
      </c>
      <c r="L13" s="12">
        <v>3</v>
      </c>
      <c r="M13" s="23">
        <v>9</v>
      </c>
      <c r="N13" s="23">
        <v>7.5</v>
      </c>
      <c r="O13" s="23" t="s">
        <v>13</v>
      </c>
      <c r="P13" s="23">
        <v>7.5</v>
      </c>
      <c r="Q13" s="24" t="str">
        <f t="shared" si="0"/>
        <v/>
      </c>
    </row>
    <row r="14" spans="2:17" ht="16.5" customHeight="1">
      <c r="B14" s="22">
        <v>5</v>
      </c>
      <c r="C14" s="11" t="s">
        <v>567</v>
      </c>
      <c r="D14" s="14" t="s">
        <v>332</v>
      </c>
      <c r="E14" s="16" t="s">
        <v>30</v>
      </c>
      <c r="F14" s="12" t="s">
        <v>568</v>
      </c>
      <c r="G14" s="12" t="s">
        <v>45</v>
      </c>
      <c r="H14" s="12" t="s">
        <v>33</v>
      </c>
      <c r="I14" s="12" t="s">
        <v>560</v>
      </c>
      <c r="J14" s="12" t="s">
        <v>35</v>
      </c>
      <c r="K14" s="12" t="s">
        <v>36</v>
      </c>
      <c r="L14" s="12">
        <v>3</v>
      </c>
      <c r="M14" s="23">
        <v>7</v>
      </c>
      <c r="N14" s="23">
        <v>6.5</v>
      </c>
      <c r="O14" s="23" t="s">
        <v>13</v>
      </c>
      <c r="P14" s="23">
        <v>6.5</v>
      </c>
      <c r="Q14" s="24" t="str">
        <f t="shared" si="0"/>
        <v/>
      </c>
    </row>
    <row r="15" spans="2:17" ht="16.5" customHeight="1">
      <c r="B15" s="22">
        <v>6</v>
      </c>
      <c r="C15" s="11" t="s">
        <v>569</v>
      </c>
      <c r="D15" s="14" t="s">
        <v>570</v>
      </c>
      <c r="E15" s="16" t="s">
        <v>30</v>
      </c>
      <c r="F15" s="12" t="s">
        <v>149</v>
      </c>
      <c r="G15" s="12" t="s">
        <v>45</v>
      </c>
      <c r="H15" s="12" t="s">
        <v>33</v>
      </c>
      <c r="I15" s="12" t="s">
        <v>560</v>
      </c>
      <c r="J15" s="12" t="s">
        <v>35</v>
      </c>
      <c r="K15" s="12" t="s">
        <v>36</v>
      </c>
      <c r="L15" s="12">
        <v>3</v>
      </c>
      <c r="M15" s="23">
        <v>7</v>
      </c>
      <c r="N15" s="23">
        <v>5</v>
      </c>
      <c r="O15" s="23" t="s">
        <v>13</v>
      </c>
      <c r="P15" s="23">
        <v>5</v>
      </c>
      <c r="Q15" s="24" t="str">
        <f t="shared" si="0"/>
        <v/>
      </c>
    </row>
    <row r="16" spans="2:17" ht="16.5" customHeight="1">
      <c r="B16" s="22">
        <v>7</v>
      </c>
      <c r="C16" s="11" t="s">
        <v>571</v>
      </c>
      <c r="D16" s="14" t="s">
        <v>572</v>
      </c>
      <c r="E16" s="16" t="s">
        <v>30</v>
      </c>
      <c r="F16" s="12" t="s">
        <v>573</v>
      </c>
      <c r="G16" s="12" t="s">
        <v>60</v>
      </c>
      <c r="H16" s="12" t="s">
        <v>33</v>
      </c>
      <c r="I16" s="12" t="s">
        <v>560</v>
      </c>
      <c r="J16" s="12" t="s">
        <v>35</v>
      </c>
      <c r="K16" s="12" t="s">
        <v>36</v>
      </c>
      <c r="L16" s="12">
        <v>3</v>
      </c>
      <c r="M16" s="23">
        <v>7</v>
      </c>
      <c r="N16" s="23">
        <v>6.5</v>
      </c>
      <c r="O16" s="23" t="s">
        <v>13</v>
      </c>
      <c r="P16" s="23">
        <v>6.5</v>
      </c>
      <c r="Q16" s="24" t="str">
        <f t="shared" si="0"/>
        <v/>
      </c>
    </row>
    <row r="17" spans="2:17" ht="16.5" customHeight="1">
      <c r="B17" s="22">
        <v>8</v>
      </c>
      <c r="C17" s="11" t="s">
        <v>574</v>
      </c>
      <c r="D17" s="14" t="s">
        <v>158</v>
      </c>
      <c r="E17" s="16" t="s">
        <v>55</v>
      </c>
      <c r="F17" s="12" t="s">
        <v>575</v>
      </c>
      <c r="G17" s="12" t="s">
        <v>32</v>
      </c>
      <c r="H17" s="12" t="s">
        <v>33</v>
      </c>
      <c r="I17" s="12" t="s">
        <v>560</v>
      </c>
      <c r="J17" s="12" t="s">
        <v>35</v>
      </c>
      <c r="K17" s="12" t="s">
        <v>36</v>
      </c>
      <c r="L17" s="12">
        <v>3</v>
      </c>
      <c r="M17" s="23">
        <v>9</v>
      </c>
      <c r="N17" s="23">
        <v>6.5</v>
      </c>
      <c r="O17" s="23" t="s">
        <v>13</v>
      </c>
      <c r="P17" s="23">
        <v>6.5</v>
      </c>
      <c r="Q17" s="24" t="str">
        <f t="shared" si="0"/>
        <v/>
      </c>
    </row>
    <row r="18" spans="2:17" ht="16.5" customHeight="1">
      <c r="B18" s="22">
        <v>9</v>
      </c>
      <c r="C18" s="11" t="s">
        <v>576</v>
      </c>
      <c r="D18" s="14" t="s">
        <v>577</v>
      </c>
      <c r="E18" s="16" t="s">
        <v>55</v>
      </c>
      <c r="F18" s="12" t="s">
        <v>578</v>
      </c>
      <c r="G18" s="12" t="s">
        <v>45</v>
      </c>
      <c r="H18" s="12" t="s">
        <v>33</v>
      </c>
      <c r="I18" s="12" t="s">
        <v>560</v>
      </c>
      <c r="J18" s="12" t="s">
        <v>35</v>
      </c>
      <c r="K18" s="12" t="s">
        <v>36</v>
      </c>
      <c r="L18" s="12">
        <v>3</v>
      </c>
      <c r="M18" s="23">
        <v>9</v>
      </c>
      <c r="N18" s="23">
        <v>9</v>
      </c>
      <c r="O18" s="23" t="s">
        <v>13</v>
      </c>
      <c r="P18" s="23">
        <v>9</v>
      </c>
      <c r="Q18" s="24" t="str">
        <f t="shared" si="0"/>
        <v/>
      </c>
    </row>
    <row r="19" spans="2:17" ht="16.5" customHeight="1">
      <c r="B19" s="22">
        <v>10</v>
      </c>
      <c r="C19" s="11" t="s">
        <v>579</v>
      </c>
      <c r="D19" s="14" t="s">
        <v>580</v>
      </c>
      <c r="E19" s="16" t="s">
        <v>581</v>
      </c>
      <c r="F19" s="12" t="s">
        <v>575</v>
      </c>
      <c r="G19" s="12" t="s">
        <v>101</v>
      </c>
      <c r="H19" s="12" t="s">
        <v>33</v>
      </c>
      <c r="I19" s="12" t="s">
        <v>560</v>
      </c>
      <c r="J19" s="12" t="s">
        <v>35</v>
      </c>
      <c r="K19" s="12" t="s">
        <v>36</v>
      </c>
      <c r="L19" s="12">
        <v>3</v>
      </c>
      <c r="M19" s="23">
        <v>8</v>
      </c>
      <c r="N19" s="23">
        <v>7</v>
      </c>
      <c r="O19" s="23" t="s">
        <v>13</v>
      </c>
      <c r="P19" s="23">
        <v>7</v>
      </c>
      <c r="Q19" s="24" t="str">
        <f t="shared" si="0"/>
        <v/>
      </c>
    </row>
    <row r="20" spans="2:17" ht="16.5" customHeight="1">
      <c r="B20" s="22">
        <v>11</v>
      </c>
      <c r="C20" s="11" t="s">
        <v>582</v>
      </c>
      <c r="D20" s="14" t="s">
        <v>583</v>
      </c>
      <c r="E20" s="16" t="s">
        <v>584</v>
      </c>
      <c r="F20" s="12" t="s">
        <v>585</v>
      </c>
      <c r="G20" s="12" t="s">
        <v>45</v>
      </c>
      <c r="H20" s="12" t="s">
        <v>33</v>
      </c>
      <c r="I20" s="12" t="s">
        <v>560</v>
      </c>
      <c r="J20" s="12" t="s">
        <v>35</v>
      </c>
      <c r="K20" s="12" t="s">
        <v>36</v>
      </c>
      <c r="L20" s="12">
        <v>3</v>
      </c>
      <c r="M20" s="23">
        <v>0</v>
      </c>
      <c r="N20" s="23">
        <v>0.5</v>
      </c>
      <c r="O20" s="23" t="s">
        <v>13</v>
      </c>
      <c r="P20" s="23">
        <v>0.5</v>
      </c>
      <c r="Q20" s="24" t="str">
        <f t="shared" si="0"/>
        <v>Không đủ ĐKDT</v>
      </c>
    </row>
    <row r="21" spans="2:17" ht="16.5" customHeight="1">
      <c r="B21" s="22">
        <v>12</v>
      </c>
      <c r="C21" s="11" t="s">
        <v>586</v>
      </c>
      <c r="D21" s="14" t="s">
        <v>587</v>
      </c>
      <c r="E21" s="16" t="s">
        <v>588</v>
      </c>
      <c r="F21" s="12" t="s">
        <v>589</v>
      </c>
      <c r="G21" s="12" t="s">
        <v>101</v>
      </c>
      <c r="H21" s="12" t="s">
        <v>33</v>
      </c>
      <c r="I21" s="12" t="s">
        <v>560</v>
      </c>
      <c r="J21" s="12" t="s">
        <v>35</v>
      </c>
      <c r="K21" s="12" t="s">
        <v>36</v>
      </c>
      <c r="L21" s="12">
        <v>3</v>
      </c>
      <c r="M21" s="23">
        <v>9</v>
      </c>
      <c r="N21" s="23">
        <v>4.5</v>
      </c>
      <c r="O21" s="23" t="s">
        <v>13</v>
      </c>
      <c r="P21" s="23">
        <v>4.5</v>
      </c>
      <c r="Q21" s="24" t="str">
        <f t="shared" si="0"/>
        <v/>
      </c>
    </row>
    <row r="22" spans="2:17" ht="16.5" customHeight="1">
      <c r="B22" s="22">
        <v>13</v>
      </c>
      <c r="C22" s="11" t="s">
        <v>590</v>
      </c>
      <c r="D22" s="14" t="s">
        <v>591</v>
      </c>
      <c r="E22" s="16" t="s">
        <v>99</v>
      </c>
      <c r="F22" s="12" t="s">
        <v>592</v>
      </c>
      <c r="G22" s="12" t="s">
        <v>101</v>
      </c>
      <c r="H22" s="12" t="s">
        <v>33</v>
      </c>
      <c r="I22" s="12" t="s">
        <v>560</v>
      </c>
      <c r="J22" s="12" t="s">
        <v>35</v>
      </c>
      <c r="K22" s="12" t="s">
        <v>36</v>
      </c>
      <c r="L22" s="12">
        <v>3</v>
      </c>
      <c r="M22" s="23">
        <v>9</v>
      </c>
      <c r="N22" s="23">
        <v>5.5</v>
      </c>
      <c r="O22" s="23" t="s">
        <v>13</v>
      </c>
      <c r="P22" s="23">
        <v>5.5</v>
      </c>
      <c r="Q22" s="24" t="str">
        <f t="shared" si="0"/>
        <v/>
      </c>
    </row>
    <row r="23" spans="2:17" ht="16.5" customHeight="1">
      <c r="B23" s="22">
        <v>14</v>
      </c>
      <c r="C23" s="11" t="s">
        <v>593</v>
      </c>
      <c r="D23" s="14" t="s">
        <v>594</v>
      </c>
      <c r="E23" s="16" t="s">
        <v>310</v>
      </c>
      <c r="F23" s="12" t="s">
        <v>595</v>
      </c>
      <c r="G23" s="12" t="s">
        <v>101</v>
      </c>
      <c r="H23" s="12" t="s">
        <v>33</v>
      </c>
      <c r="I23" s="12" t="s">
        <v>560</v>
      </c>
      <c r="J23" s="12" t="s">
        <v>35</v>
      </c>
      <c r="K23" s="12" t="s">
        <v>36</v>
      </c>
      <c r="L23" s="12">
        <v>3</v>
      </c>
      <c r="M23" s="23">
        <v>8</v>
      </c>
      <c r="N23" s="23">
        <v>5.5</v>
      </c>
      <c r="O23" s="23" t="s">
        <v>13</v>
      </c>
      <c r="P23" s="23">
        <v>5.5</v>
      </c>
      <c r="Q23" s="24" t="str">
        <f t="shared" si="0"/>
        <v/>
      </c>
    </row>
    <row r="24" spans="2:17" ht="16.5" customHeight="1">
      <c r="B24" s="22">
        <v>15</v>
      </c>
      <c r="C24" s="11" t="s">
        <v>596</v>
      </c>
      <c r="D24" s="14" t="s">
        <v>597</v>
      </c>
      <c r="E24" s="16" t="s">
        <v>115</v>
      </c>
      <c r="F24" s="12" t="s">
        <v>598</v>
      </c>
      <c r="G24" s="12" t="s">
        <v>45</v>
      </c>
      <c r="H24" s="12" t="s">
        <v>33</v>
      </c>
      <c r="I24" s="12" t="s">
        <v>560</v>
      </c>
      <c r="J24" s="12" t="s">
        <v>35</v>
      </c>
      <c r="K24" s="12" t="s">
        <v>36</v>
      </c>
      <c r="L24" s="12">
        <v>3</v>
      </c>
      <c r="M24" s="23">
        <v>7</v>
      </c>
      <c r="N24" s="23">
        <v>7.5</v>
      </c>
      <c r="O24" s="23" t="s">
        <v>13</v>
      </c>
      <c r="P24" s="23">
        <v>7.5</v>
      </c>
      <c r="Q24" s="24" t="str">
        <f t="shared" si="0"/>
        <v/>
      </c>
    </row>
    <row r="25" spans="2:17" ht="16.5" customHeight="1">
      <c r="B25" s="22">
        <v>16</v>
      </c>
      <c r="C25" s="11" t="s">
        <v>599</v>
      </c>
      <c r="D25" s="14" t="s">
        <v>600</v>
      </c>
      <c r="E25" s="16" t="s">
        <v>442</v>
      </c>
      <c r="F25" s="12" t="s">
        <v>601</v>
      </c>
      <c r="G25" s="12" t="s">
        <v>40</v>
      </c>
      <c r="H25" s="12" t="s">
        <v>33</v>
      </c>
      <c r="I25" s="12" t="s">
        <v>560</v>
      </c>
      <c r="J25" s="12" t="s">
        <v>35</v>
      </c>
      <c r="K25" s="12" t="s">
        <v>36</v>
      </c>
      <c r="L25" s="12">
        <v>3</v>
      </c>
      <c r="M25" s="23">
        <v>7</v>
      </c>
      <c r="N25" s="23">
        <v>6.5</v>
      </c>
      <c r="O25" s="23" t="s">
        <v>13</v>
      </c>
      <c r="P25" s="23">
        <v>6.5</v>
      </c>
      <c r="Q25" s="24" t="str">
        <f t="shared" si="0"/>
        <v/>
      </c>
    </row>
    <row r="26" spans="2:17" ht="16.5" customHeight="1">
      <c r="B26" s="22">
        <v>17</v>
      </c>
      <c r="C26" s="11" t="s">
        <v>602</v>
      </c>
      <c r="D26" s="14" t="s">
        <v>603</v>
      </c>
      <c r="E26" s="16" t="s">
        <v>604</v>
      </c>
      <c r="F26" s="12" t="s">
        <v>605</v>
      </c>
      <c r="G26" s="12" t="s">
        <v>45</v>
      </c>
      <c r="H26" s="12" t="s">
        <v>33</v>
      </c>
      <c r="I26" s="12" t="s">
        <v>560</v>
      </c>
      <c r="J26" s="12" t="s">
        <v>35</v>
      </c>
      <c r="K26" s="12" t="s">
        <v>36</v>
      </c>
      <c r="L26" s="12">
        <v>3</v>
      </c>
      <c r="M26" s="23">
        <v>9</v>
      </c>
      <c r="N26" s="23">
        <v>7</v>
      </c>
      <c r="O26" s="23" t="s">
        <v>13</v>
      </c>
      <c r="P26" s="23">
        <v>7</v>
      </c>
      <c r="Q26" s="24" t="str">
        <f t="shared" si="0"/>
        <v/>
      </c>
    </row>
    <row r="27" spans="2:17" ht="16.5" customHeight="1">
      <c r="B27" s="22">
        <v>18</v>
      </c>
      <c r="C27" s="11" t="s">
        <v>606</v>
      </c>
      <c r="D27" s="14" t="s">
        <v>607</v>
      </c>
      <c r="E27" s="16" t="s">
        <v>127</v>
      </c>
      <c r="F27" s="12" t="s">
        <v>608</v>
      </c>
      <c r="G27" s="12" t="s">
        <v>40</v>
      </c>
      <c r="H27" s="12" t="s">
        <v>33</v>
      </c>
      <c r="I27" s="12" t="s">
        <v>560</v>
      </c>
      <c r="J27" s="12" t="s">
        <v>35</v>
      </c>
      <c r="K27" s="12" t="s">
        <v>36</v>
      </c>
      <c r="L27" s="12">
        <v>3</v>
      </c>
      <c r="M27" s="23">
        <v>8</v>
      </c>
      <c r="N27" s="23">
        <v>7.5</v>
      </c>
      <c r="O27" s="23" t="s">
        <v>13</v>
      </c>
      <c r="P27" s="23">
        <v>7.5</v>
      </c>
      <c r="Q27" s="24" t="str">
        <f t="shared" si="0"/>
        <v/>
      </c>
    </row>
    <row r="28" spans="2:17" ht="16.5" customHeight="1">
      <c r="B28" s="22">
        <v>19</v>
      </c>
      <c r="C28" s="11" t="s">
        <v>609</v>
      </c>
      <c r="D28" s="14" t="s">
        <v>103</v>
      </c>
      <c r="E28" s="16" t="s">
        <v>134</v>
      </c>
      <c r="F28" s="12" t="s">
        <v>610</v>
      </c>
      <c r="G28" s="12" t="s">
        <v>101</v>
      </c>
      <c r="H28" s="12" t="s">
        <v>33</v>
      </c>
      <c r="I28" s="12" t="s">
        <v>560</v>
      </c>
      <c r="J28" s="12" t="s">
        <v>35</v>
      </c>
      <c r="K28" s="12" t="s">
        <v>36</v>
      </c>
      <c r="L28" s="12">
        <v>3</v>
      </c>
      <c r="M28" s="23">
        <v>8</v>
      </c>
      <c r="N28" s="23">
        <v>6</v>
      </c>
      <c r="O28" s="23" t="s">
        <v>13</v>
      </c>
      <c r="P28" s="23">
        <v>6</v>
      </c>
      <c r="Q28" s="24" t="str">
        <f t="shared" si="0"/>
        <v/>
      </c>
    </row>
    <row r="29" spans="2:17" ht="16.5" customHeight="1">
      <c r="B29" s="22">
        <v>20</v>
      </c>
      <c r="C29" s="11" t="s">
        <v>611</v>
      </c>
      <c r="D29" s="14" t="s">
        <v>612</v>
      </c>
      <c r="E29" s="16" t="s">
        <v>141</v>
      </c>
      <c r="F29" s="12" t="s">
        <v>613</v>
      </c>
      <c r="G29" s="12" t="s">
        <v>60</v>
      </c>
      <c r="H29" s="12" t="s">
        <v>33</v>
      </c>
      <c r="I29" s="12" t="s">
        <v>560</v>
      </c>
      <c r="J29" s="12" t="s">
        <v>35</v>
      </c>
      <c r="K29" s="12" t="s">
        <v>36</v>
      </c>
      <c r="L29" s="12">
        <v>3</v>
      </c>
      <c r="M29" s="23">
        <v>6</v>
      </c>
      <c r="N29" s="23">
        <v>5</v>
      </c>
      <c r="O29" s="23" t="s">
        <v>13</v>
      </c>
      <c r="P29" s="23">
        <v>5</v>
      </c>
      <c r="Q29" s="24" t="str">
        <f t="shared" si="0"/>
        <v/>
      </c>
    </row>
    <row r="30" spans="2:17" ht="16.5" customHeight="1">
      <c r="B30" s="22">
        <v>21</v>
      </c>
      <c r="C30" s="11" t="s">
        <v>614</v>
      </c>
      <c r="D30" s="14" t="s">
        <v>185</v>
      </c>
      <c r="E30" s="16" t="s">
        <v>141</v>
      </c>
      <c r="F30" s="12" t="s">
        <v>615</v>
      </c>
      <c r="G30" s="12" t="s">
        <v>45</v>
      </c>
      <c r="H30" s="12" t="s">
        <v>33</v>
      </c>
      <c r="I30" s="12" t="s">
        <v>560</v>
      </c>
      <c r="J30" s="12" t="s">
        <v>35</v>
      </c>
      <c r="K30" s="12" t="s">
        <v>36</v>
      </c>
      <c r="L30" s="12">
        <v>3</v>
      </c>
      <c r="M30" s="23">
        <v>8</v>
      </c>
      <c r="N30" s="23">
        <v>9</v>
      </c>
      <c r="O30" s="23" t="s">
        <v>13</v>
      </c>
      <c r="P30" s="23">
        <v>9</v>
      </c>
      <c r="Q30" s="24" t="str">
        <f t="shared" si="0"/>
        <v/>
      </c>
    </row>
    <row r="31" spans="2:17" ht="16.5" customHeight="1">
      <c r="B31" s="22">
        <v>22</v>
      </c>
      <c r="C31" s="11" t="s">
        <v>616</v>
      </c>
      <c r="D31" s="14" t="s">
        <v>617</v>
      </c>
      <c r="E31" s="16" t="s">
        <v>618</v>
      </c>
      <c r="F31" s="12" t="s">
        <v>598</v>
      </c>
      <c r="G31" s="12" t="s">
        <v>40</v>
      </c>
      <c r="H31" s="12" t="s">
        <v>33</v>
      </c>
      <c r="I31" s="12" t="s">
        <v>560</v>
      </c>
      <c r="J31" s="12" t="s">
        <v>35</v>
      </c>
      <c r="K31" s="12" t="s">
        <v>36</v>
      </c>
      <c r="L31" s="12">
        <v>3</v>
      </c>
      <c r="M31" s="23">
        <v>7</v>
      </c>
      <c r="N31" s="23">
        <v>7</v>
      </c>
      <c r="O31" s="23" t="s">
        <v>13</v>
      </c>
      <c r="P31" s="23">
        <v>7</v>
      </c>
      <c r="Q31" s="24" t="str">
        <f t="shared" si="0"/>
        <v/>
      </c>
    </row>
    <row r="32" spans="2:17" ht="16.5" customHeight="1">
      <c r="B32" s="22">
        <v>23</v>
      </c>
      <c r="C32" s="11" t="s">
        <v>619</v>
      </c>
      <c r="D32" s="14" t="s">
        <v>390</v>
      </c>
      <c r="E32" s="16" t="s">
        <v>316</v>
      </c>
      <c r="F32" s="12" t="s">
        <v>212</v>
      </c>
      <c r="G32" s="12" t="s">
        <v>32</v>
      </c>
      <c r="H32" s="12" t="s">
        <v>33</v>
      </c>
      <c r="I32" s="12" t="s">
        <v>560</v>
      </c>
      <c r="J32" s="12" t="s">
        <v>35</v>
      </c>
      <c r="K32" s="12" t="s">
        <v>36</v>
      </c>
      <c r="L32" s="12">
        <v>3</v>
      </c>
      <c r="M32" s="23">
        <v>0</v>
      </c>
      <c r="N32" s="23">
        <v>0.5</v>
      </c>
      <c r="O32" s="23" t="s">
        <v>13</v>
      </c>
      <c r="P32" s="23">
        <v>0.5</v>
      </c>
      <c r="Q32" s="24" t="str">
        <f t="shared" si="0"/>
        <v>Không đủ ĐKDT</v>
      </c>
    </row>
    <row r="33" spans="2:17" ht="16.5" customHeight="1">
      <c r="B33" s="22">
        <v>24</v>
      </c>
      <c r="C33" s="11" t="s">
        <v>620</v>
      </c>
      <c r="D33" s="14" t="s">
        <v>621</v>
      </c>
      <c r="E33" s="16" t="s">
        <v>320</v>
      </c>
      <c r="F33" s="12" t="s">
        <v>622</v>
      </c>
      <c r="G33" s="12" t="s">
        <v>101</v>
      </c>
      <c r="H33" s="12" t="s">
        <v>33</v>
      </c>
      <c r="I33" s="12" t="s">
        <v>560</v>
      </c>
      <c r="J33" s="12" t="s">
        <v>35</v>
      </c>
      <c r="K33" s="12" t="s">
        <v>36</v>
      </c>
      <c r="L33" s="12">
        <v>3</v>
      </c>
      <c r="M33" s="23">
        <v>9</v>
      </c>
      <c r="N33" s="23">
        <v>5.5</v>
      </c>
      <c r="O33" s="23" t="s">
        <v>13</v>
      </c>
      <c r="P33" s="23">
        <v>5.5</v>
      </c>
      <c r="Q33" s="24" t="str">
        <f t="shared" si="0"/>
        <v/>
      </c>
    </row>
    <row r="34" spans="2:17" ht="16.5" customHeight="1">
      <c r="B34" s="22">
        <v>25</v>
      </c>
      <c r="C34" s="11" t="s">
        <v>623</v>
      </c>
      <c r="D34" s="14" t="s">
        <v>624</v>
      </c>
      <c r="E34" s="16" t="s">
        <v>458</v>
      </c>
      <c r="F34" s="12" t="s">
        <v>625</v>
      </c>
      <c r="G34" s="12" t="s">
        <v>60</v>
      </c>
      <c r="H34" s="12" t="s">
        <v>33</v>
      </c>
      <c r="I34" s="12" t="s">
        <v>560</v>
      </c>
      <c r="J34" s="12" t="s">
        <v>35</v>
      </c>
      <c r="K34" s="12" t="s">
        <v>36</v>
      </c>
      <c r="L34" s="12">
        <v>3</v>
      </c>
      <c r="M34" s="23">
        <v>5</v>
      </c>
      <c r="N34" s="23">
        <v>3.5</v>
      </c>
      <c r="O34" s="23" t="s">
        <v>13</v>
      </c>
      <c r="P34" s="23">
        <v>3.5</v>
      </c>
      <c r="Q34" s="24" t="str">
        <f t="shared" si="0"/>
        <v/>
      </c>
    </row>
    <row r="35" spans="2:17" ht="16.5" customHeight="1">
      <c r="B35" s="22">
        <v>26</v>
      </c>
      <c r="C35" s="11" t="s">
        <v>626</v>
      </c>
      <c r="D35" s="14" t="s">
        <v>627</v>
      </c>
      <c r="E35" s="16" t="s">
        <v>458</v>
      </c>
      <c r="F35" s="12" t="s">
        <v>424</v>
      </c>
      <c r="G35" s="12" t="s">
        <v>40</v>
      </c>
      <c r="H35" s="12" t="s">
        <v>33</v>
      </c>
      <c r="I35" s="12" t="s">
        <v>560</v>
      </c>
      <c r="J35" s="12" t="s">
        <v>35</v>
      </c>
      <c r="K35" s="12" t="s">
        <v>36</v>
      </c>
      <c r="L35" s="12">
        <v>3</v>
      </c>
      <c r="M35" s="23">
        <v>9</v>
      </c>
      <c r="N35" s="23">
        <v>8.5</v>
      </c>
      <c r="O35" s="23" t="s">
        <v>13</v>
      </c>
      <c r="P35" s="23">
        <v>8.5</v>
      </c>
      <c r="Q35" s="24" t="str">
        <f t="shared" si="0"/>
        <v/>
      </c>
    </row>
    <row r="36" spans="2:17" ht="16.5" customHeight="1">
      <c r="B36" s="22">
        <v>27</v>
      </c>
      <c r="C36" s="11" t="s">
        <v>628</v>
      </c>
      <c r="D36" s="14" t="s">
        <v>629</v>
      </c>
      <c r="E36" s="16" t="s">
        <v>152</v>
      </c>
      <c r="F36" s="12" t="s">
        <v>482</v>
      </c>
      <c r="G36" s="12" t="s">
        <v>60</v>
      </c>
      <c r="H36" s="12" t="s">
        <v>33</v>
      </c>
      <c r="I36" s="12" t="s">
        <v>560</v>
      </c>
      <c r="J36" s="12" t="s">
        <v>35</v>
      </c>
      <c r="K36" s="12" t="s">
        <v>36</v>
      </c>
      <c r="L36" s="12">
        <v>3</v>
      </c>
      <c r="M36" s="23">
        <v>7</v>
      </c>
      <c r="N36" s="23">
        <v>6.5</v>
      </c>
      <c r="O36" s="23" t="s">
        <v>13</v>
      </c>
      <c r="P36" s="23">
        <v>6.5</v>
      </c>
      <c r="Q36" s="24" t="str">
        <f t="shared" si="0"/>
        <v/>
      </c>
    </row>
    <row r="37" spans="2:17" ht="16.5" customHeight="1">
      <c r="B37" s="22">
        <v>28</v>
      </c>
      <c r="C37" s="11" t="s">
        <v>630</v>
      </c>
      <c r="D37" s="14" t="s">
        <v>631</v>
      </c>
      <c r="E37" s="16" t="s">
        <v>632</v>
      </c>
      <c r="F37" s="12" t="s">
        <v>633</v>
      </c>
      <c r="G37" s="12" t="s">
        <v>45</v>
      </c>
      <c r="H37" s="12" t="s">
        <v>33</v>
      </c>
      <c r="I37" s="12" t="s">
        <v>560</v>
      </c>
      <c r="J37" s="12" t="s">
        <v>35</v>
      </c>
      <c r="K37" s="12" t="s">
        <v>36</v>
      </c>
      <c r="L37" s="12">
        <v>3</v>
      </c>
      <c r="M37" s="23">
        <v>7</v>
      </c>
      <c r="N37" s="23">
        <v>6</v>
      </c>
      <c r="O37" s="23" t="s">
        <v>13</v>
      </c>
      <c r="P37" s="23">
        <v>6</v>
      </c>
      <c r="Q37" s="24" t="str">
        <f t="shared" si="0"/>
        <v/>
      </c>
    </row>
    <row r="38" spans="2:17" ht="16.5" customHeight="1">
      <c r="B38" s="22">
        <v>29</v>
      </c>
      <c r="C38" s="11" t="s">
        <v>634</v>
      </c>
      <c r="D38" s="14" t="s">
        <v>635</v>
      </c>
      <c r="E38" s="16" t="s">
        <v>162</v>
      </c>
      <c r="F38" s="12" t="s">
        <v>636</v>
      </c>
      <c r="G38" s="12" t="s">
        <v>40</v>
      </c>
      <c r="H38" s="12" t="s">
        <v>33</v>
      </c>
      <c r="I38" s="12" t="s">
        <v>560</v>
      </c>
      <c r="J38" s="12" t="s">
        <v>35</v>
      </c>
      <c r="K38" s="12" t="s">
        <v>36</v>
      </c>
      <c r="L38" s="12">
        <v>3</v>
      </c>
      <c r="M38" s="23">
        <v>7</v>
      </c>
      <c r="N38" s="23">
        <v>5.5</v>
      </c>
      <c r="O38" s="23" t="s">
        <v>13</v>
      </c>
      <c r="P38" s="23">
        <v>5.5</v>
      </c>
      <c r="Q38" s="24" t="str">
        <f t="shared" si="0"/>
        <v/>
      </c>
    </row>
    <row r="39" spans="2:17" ht="16.5" customHeight="1">
      <c r="B39" s="22">
        <v>30</v>
      </c>
      <c r="C39" s="11" t="s">
        <v>637</v>
      </c>
      <c r="D39" s="14" t="s">
        <v>88</v>
      </c>
      <c r="E39" s="16" t="s">
        <v>162</v>
      </c>
      <c r="F39" s="12" t="s">
        <v>638</v>
      </c>
      <c r="G39" s="12" t="s">
        <v>639</v>
      </c>
      <c r="H39" s="12" t="s">
        <v>33</v>
      </c>
      <c r="I39" s="12" t="s">
        <v>560</v>
      </c>
      <c r="J39" s="12" t="s">
        <v>35</v>
      </c>
      <c r="K39" s="12" t="s">
        <v>36</v>
      </c>
      <c r="L39" s="12">
        <v>3</v>
      </c>
      <c r="M39" s="23">
        <v>0</v>
      </c>
      <c r="N39" s="23">
        <v>0.5</v>
      </c>
      <c r="O39" s="23" t="s">
        <v>13</v>
      </c>
      <c r="P39" s="23">
        <v>0.5</v>
      </c>
      <c r="Q39" s="24" t="str">
        <f t="shared" si="0"/>
        <v>Không đủ ĐKDT</v>
      </c>
    </row>
    <row r="40" spans="2:17" ht="16.5" customHeight="1">
      <c r="B40" s="22">
        <v>31</v>
      </c>
      <c r="C40" s="11" t="s">
        <v>640</v>
      </c>
      <c r="D40" s="14" t="s">
        <v>352</v>
      </c>
      <c r="E40" s="16" t="s">
        <v>168</v>
      </c>
      <c r="F40" s="12" t="s">
        <v>641</v>
      </c>
      <c r="G40" s="12" t="s">
        <v>101</v>
      </c>
      <c r="H40" s="12" t="s">
        <v>33</v>
      </c>
      <c r="I40" s="12" t="s">
        <v>560</v>
      </c>
      <c r="J40" s="12" t="s">
        <v>35</v>
      </c>
      <c r="K40" s="12" t="s">
        <v>36</v>
      </c>
      <c r="L40" s="12">
        <v>3</v>
      </c>
      <c r="M40" s="23">
        <v>9</v>
      </c>
      <c r="N40" s="23">
        <v>5</v>
      </c>
      <c r="O40" s="23" t="s">
        <v>13</v>
      </c>
      <c r="P40" s="23">
        <v>5</v>
      </c>
      <c r="Q40" s="24" t="str">
        <f t="shared" si="0"/>
        <v/>
      </c>
    </row>
    <row r="41" spans="2:17" ht="16.5" customHeight="1">
      <c r="B41" s="22">
        <v>32</v>
      </c>
      <c r="C41" s="11" t="s">
        <v>642</v>
      </c>
      <c r="D41" s="14" t="s">
        <v>483</v>
      </c>
      <c r="E41" s="16" t="s">
        <v>643</v>
      </c>
      <c r="F41" s="12" t="s">
        <v>208</v>
      </c>
      <c r="G41" s="12" t="s">
        <v>101</v>
      </c>
      <c r="H41" s="12" t="s">
        <v>33</v>
      </c>
      <c r="I41" s="12" t="s">
        <v>560</v>
      </c>
      <c r="J41" s="12" t="s">
        <v>35</v>
      </c>
      <c r="K41" s="12" t="s">
        <v>36</v>
      </c>
      <c r="L41" s="12">
        <v>3</v>
      </c>
      <c r="M41" s="23">
        <v>0</v>
      </c>
      <c r="N41" s="23">
        <v>4</v>
      </c>
      <c r="O41" s="23" t="s">
        <v>13</v>
      </c>
      <c r="P41" s="23">
        <v>4</v>
      </c>
      <c r="Q41" s="24" t="str">
        <f t="shared" si="0"/>
        <v>Không đủ ĐKDT</v>
      </c>
    </row>
    <row r="42" spans="2:17" ht="16.5" customHeight="1">
      <c r="B42" s="22">
        <v>33</v>
      </c>
      <c r="C42" s="11" t="s">
        <v>644</v>
      </c>
      <c r="D42" s="14" t="s">
        <v>645</v>
      </c>
      <c r="E42" s="16" t="s">
        <v>339</v>
      </c>
      <c r="F42" s="12" t="s">
        <v>646</v>
      </c>
      <c r="G42" s="12" t="s">
        <v>101</v>
      </c>
      <c r="H42" s="12" t="s">
        <v>33</v>
      </c>
      <c r="I42" s="12" t="s">
        <v>560</v>
      </c>
      <c r="J42" s="12" t="s">
        <v>35</v>
      </c>
      <c r="K42" s="12" t="s">
        <v>36</v>
      </c>
      <c r="L42" s="12">
        <v>3</v>
      </c>
      <c r="M42" s="23">
        <v>0</v>
      </c>
      <c r="N42" s="23">
        <v>6</v>
      </c>
      <c r="O42" s="23" t="s">
        <v>13</v>
      </c>
      <c r="P42" s="23">
        <v>6</v>
      </c>
      <c r="Q42" s="24" t="str">
        <f t="shared" si="0"/>
        <v>Không đủ ĐKDT</v>
      </c>
    </row>
    <row r="43" spans="2:17" ht="16.5" customHeight="1">
      <c r="B43" s="22">
        <v>34</v>
      </c>
      <c r="C43" s="11" t="s">
        <v>647</v>
      </c>
      <c r="D43" s="14" t="s">
        <v>648</v>
      </c>
      <c r="E43" s="16" t="s">
        <v>179</v>
      </c>
      <c r="F43" s="12" t="s">
        <v>649</v>
      </c>
      <c r="G43" s="12" t="s">
        <v>45</v>
      </c>
      <c r="H43" s="12" t="s">
        <v>33</v>
      </c>
      <c r="I43" s="12" t="s">
        <v>560</v>
      </c>
      <c r="J43" s="12" t="s">
        <v>35</v>
      </c>
      <c r="K43" s="12" t="s">
        <v>36</v>
      </c>
      <c r="L43" s="12">
        <v>3</v>
      </c>
      <c r="M43" s="23">
        <v>7</v>
      </c>
      <c r="N43" s="23">
        <v>5.5</v>
      </c>
      <c r="O43" s="23" t="s">
        <v>13</v>
      </c>
      <c r="P43" s="23">
        <v>5.5</v>
      </c>
      <c r="Q43" s="24" t="str">
        <f t="shared" si="0"/>
        <v/>
      </c>
    </row>
    <row r="44" spans="2:17" ht="16.5" customHeight="1">
      <c r="B44" s="22">
        <v>35</v>
      </c>
      <c r="C44" s="11" t="s">
        <v>650</v>
      </c>
      <c r="D44" s="14" t="s">
        <v>122</v>
      </c>
      <c r="E44" s="16" t="s">
        <v>186</v>
      </c>
      <c r="F44" s="12" t="s">
        <v>651</v>
      </c>
      <c r="G44" s="12" t="s">
        <v>101</v>
      </c>
      <c r="H44" s="12" t="s">
        <v>33</v>
      </c>
      <c r="I44" s="12" t="s">
        <v>560</v>
      </c>
      <c r="J44" s="12" t="s">
        <v>35</v>
      </c>
      <c r="K44" s="12" t="s">
        <v>36</v>
      </c>
      <c r="L44" s="12">
        <v>3</v>
      </c>
      <c r="M44" s="23">
        <v>5</v>
      </c>
      <c r="N44" s="23">
        <v>7</v>
      </c>
      <c r="O44" s="23" t="s">
        <v>13</v>
      </c>
      <c r="P44" s="23">
        <v>7</v>
      </c>
      <c r="Q44" s="24" t="str">
        <f t="shared" si="0"/>
        <v/>
      </c>
    </row>
    <row r="45" spans="2:17" ht="16.5" customHeight="1">
      <c r="B45" s="22">
        <v>36</v>
      </c>
      <c r="C45" s="11" t="s">
        <v>652</v>
      </c>
      <c r="D45" s="14" t="s">
        <v>653</v>
      </c>
      <c r="E45" s="16" t="s">
        <v>345</v>
      </c>
      <c r="F45" s="12" t="s">
        <v>485</v>
      </c>
      <c r="G45" s="12" t="s">
        <v>32</v>
      </c>
      <c r="H45" s="12" t="s">
        <v>33</v>
      </c>
      <c r="I45" s="12" t="s">
        <v>560</v>
      </c>
      <c r="J45" s="12" t="s">
        <v>35</v>
      </c>
      <c r="K45" s="12" t="s">
        <v>36</v>
      </c>
      <c r="L45" s="12">
        <v>3</v>
      </c>
      <c r="M45" s="23">
        <v>0</v>
      </c>
      <c r="N45" s="23">
        <v>0</v>
      </c>
      <c r="O45" s="23" t="s">
        <v>13</v>
      </c>
      <c r="P45" s="23">
        <v>0</v>
      </c>
      <c r="Q45" s="24" t="str">
        <f t="shared" si="0"/>
        <v>Không đủ ĐKDT</v>
      </c>
    </row>
    <row r="46" spans="2:17" ht="16.5" customHeight="1">
      <c r="B46" s="22">
        <v>37</v>
      </c>
      <c r="C46" s="11" t="s">
        <v>654</v>
      </c>
      <c r="D46" s="14" t="s">
        <v>655</v>
      </c>
      <c r="E46" s="16" t="s">
        <v>194</v>
      </c>
      <c r="F46" s="12" t="s">
        <v>656</v>
      </c>
      <c r="G46" s="12" t="s">
        <v>40</v>
      </c>
      <c r="H46" s="12" t="s">
        <v>33</v>
      </c>
      <c r="I46" s="12" t="s">
        <v>560</v>
      </c>
      <c r="J46" s="12" t="s">
        <v>35</v>
      </c>
      <c r="K46" s="12" t="s">
        <v>36</v>
      </c>
      <c r="L46" s="12">
        <v>3</v>
      </c>
      <c r="M46" s="23">
        <v>7</v>
      </c>
      <c r="N46" s="23">
        <v>7</v>
      </c>
      <c r="O46" s="23" t="s">
        <v>13</v>
      </c>
      <c r="P46" s="23">
        <v>7</v>
      </c>
      <c r="Q46" s="24" t="str">
        <f t="shared" si="0"/>
        <v/>
      </c>
    </row>
    <row r="47" spans="2:17" ht="16.5" customHeight="1">
      <c r="B47" s="22">
        <v>38</v>
      </c>
      <c r="C47" s="11" t="s">
        <v>657</v>
      </c>
      <c r="D47" s="14" t="s">
        <v>658</v>
      </c>
      <c r="E47" s="16" t="s">
        <v>194</v>
      </c>
      <c r="F47" s="12" t="s">
        <v>659</v>
      </c>
      <c r="G47" s="12" t="s">
        <v>32</v>
      </c>
      <c r="H47" s="12" t="s">
        <v>33</v>
      </c>
      <c r="I47" s="12" t="s">
        <v>560</v>
      </c>
      <c r="J47" s="12" t="s">
        <v>35</v>
      </c>
      <c r="K47" s="12" t="s">
        <v>36</v>
      </c>
      <c r="L47" s="12">
        <v>3</v>
      </c>
      <c r="M47" s="23">
        <v>8</v>
      </c>
      <c r="N47" s="23">
        <v>6</v>
      </c>
      <c r="O47" s="23" t="s">
        <v>13</v>
      </c>
      <c r="P47" s="23">
        <v>6</v>
      </c>
      <c r="Q47" s="24" t="str">
        <f t="shared" si="0"/>
        <v/>
      </c>
    </row>
    <row r="48" spans="2:17" ht="16.5" customHeight="1">
      <c r="B48" s="22">
        <v>39</v>
      </c>
      <c r="C48" s="11" t="s">
        <v>660</v>
      </c>
      <c r="D48" s="14" t="s">
        <v>661</v>
      </c>
      <c r="E48" s="16" t="s">
        <v>198</v>
      </c>
      <c r="F48" s="12" t="s">
        <v>105</v>
      </c>
      <c r="G48" s="12" t="s">
        <v>45</v>
      </c>
      <c r="H48" s="12" t="s">
        <v>33</v>
      </c>
      <c r="I48" s="12" t="s">
        <v>560</v>
      </c>
      <c r="J48" s="12" t="s">
        <v>35</v>
      </c>
      <c r="K48" s="12" t="s">
        <v>36</v>
      </c>
      <c r="L48" s="12">
        <v>3</v>
      </c>
      <c r="M48" s="23">
        <v>0</v>
      </c>
      <c r="N48" s="23">
        <v>0</v>
      </c>
      <c r="O48" s="23" t="s">
        <v>13</v>
      </c>
      <c r="P48" s="23">
        <v>0</v>
      </c>
      <c r="Q48" s="24" t="str">
        <f t="shared" si="0"/>
        <v>Không đủ ĐKDT</v>
      </c>
    </row>
    <row r="49" spans="2:17" ht="16.5" customHeight="1">
      <c r="B49" s="22">
        <v>40</v>
      </c>
      <c r="C49" s="11" t="s">
        <v>662</v>
      </c>
      <c r="D49" s="14" t="s">
        <v>663</v>
      </c>
      <c r="E49" s="16" t="s">
        <v>198</v>
      </c>
      <c r="F49" s="12" t="s">
        <v>613</v>
      </c>
      <c r="G49" s="12" t="s">
        <v>40</v>
      </c>
      <c r="H49" s="12" t="s">
        <v>33</v>
      </c>
      <c r="I49" s="12" t="s">
        <v>560</v>
      </c>
      <c r="J49" s="12" t="s">
        <v>35</v>
      </c>
      <c r="K49" s="12" t="s">
        <v>36</v>
      </c>
      <c r="L49" s="12">
        <v>3</v>
      </c>
      <c r="M49" s="23">
        <v>8</v>
      </c>
      <c r="N49" s="23">
        <v>7</v>
      </c>
      <c r="O49" s="23" t="s">
        <v>13</v>
      </c>
      <c r="P49" s="23">
        <v>7</v>
      </c>
      <c r="Q49" s="24" t="str">
        <f t="shared" si="0"/>
        <v/>
      </c>
    </row>
    <row r="50" spans="2:17" ht="16.5" customHeight="1">
      <c r="B50" s="22">
        <v>41</v>
      </c>
      <c r="C50" s="11" t="s">
        <v>664</v>
      </c>
      <c r="D50" s="14" t="s">
        <v>665</v>
      </c>
      <c r="E50" s="16" t="s">
        <v>198</v>
      </c>
      <c r="F50" s="12" t="s">
        <v>666</v>
      </c>
      <c r="G50" s="12" t="s">
        <v>101</v>
      </c>
      <c r="H50" s="12" t="s">
        <v>33</v>
      </c>
      <c r="I50" s="12" t="s">
        <v>560</v>
      </c>
      <c r="J50" s="12" t="s">
        <v>35</v>
      </c>
      <c r="K50" s="12" t="s">
        <v>36</v>
      </c>
      <c r="L50" s="12">
        <v>3</v>
      </c>
      <c r="M50" s="23">
        <v>7</v>
      </c>
      <c r="N50" s="23">
        <v>8.5</v>
      </c>
      <c r="O50" s="23" t="s">
        <v>13</v>
      </c>
      <c r="P50" s="23">
        <v>8.5</v>
      </c>
      <c r="Q50" s="24" t="str">
        <f t="shared" si="0"/>
        <v/>
      </c>
    </row>
    <row r="51" spans="2:17" ht="16.5" customHeight="1">
      <c r="B51" s="22">
        <v>42</v>
      </c>
      <c r="C51" s="11" t="s">
        <v>667</v>
      </c>
      <c r="D51" s="14" t="s">
        <v>185</v>
      </c>
      <c r="E51" s="16" t="s">
        <v>203</v>
      </c>
      <c r="F51" s="12" t="s">
        <v>668</v>
      </c>
      <c r="G51" s="12" t="s">
        <v>32</v>
      </c>
      <c r="H51" s="12" t="s">
        <v>33</v>
      </c>
      <c r="I51" s="12" t="s">
        <v>560</v>
      </c>
      <c r="J51" s="12" t="s">
        <v>35</v>
      </c>
      <c r="K51" s="12" t="s">
        <v>36</v>
      </c>
      <c r="L51" s="12">
        <v>3</v>
      </c>
      <c r="M51" s="23">
        <v>9</v>
      </c>
      <c r="N51" s="23">
        <v>6.5</v>
      </c>
      <c r="O51" s="23" t="s">
        <v>13</v>
      </c>
      <c r="P51" s="23">
        <v>6.5</v>
      </c>
      <c r="Q51" s="24" t="str">
        <f t="shared" si="0"/>
        <v/>
      </c>
    </row>
    <row r="52" spans="2:17" ht="16.5" customHeight="1">
      <c r="B52" s="22">
        <v>43</v>
      </c>
      <c r="C52" s="11" t="s">
        <v>669</v>
      </c>
      <c r="D52" s="14" t="s">
        <v>670</v>
      </c>
      <c r="E52" s="16" t="s">
        <v>207</v>
      </c>
      <c r="F52" s="12" t="s">
        <v>461</v>
      </c>
      <c r="G52" s="12" t="s">
        <v>32</v>
      </c>
      <c r="H52" s="12" t="s">
        <v>33</v>
      </c>
      <c r="I52" s="12" t="s">
        <v>560</v>
      </c>
      <c r="J52" s="12" t="s">
        <v>35</v>
      </c>
      <c r="K52" s="12" t="s">
        <v>36</v>
      </c>
      <c r="L52" s="12">
        <v>3</v>
      </c>
      <c r="M52" s="23">
        <v>0</v>
      </c>
      <c r="N52" s="23">
        <v>1</v>
      </c>
      <c r="O52" s="23" t="s">
        <v>13</v>
      </c>
      <c r="P52" s="23">
        <v>1</v>
      </c>
      <c r="Q52" s="24" t="str">
        <f t="shared" si="0"/>
        <v>Không đủ ĐKDT</v>
      </c>
    </row>
    <row r="53" spans="2:17" ht="16.5" customHeight="1">
      <c r="B53" s="22">
        <v>44</v>
      </c>
      <c r="C53" s="11" t="s">
        <v>671</v>
      </c>
      <c r="D53" s="14" t="s">
        <v>672</v>
      </c>
      <c r="E53" s="16" t="s">
        <v>211</v>
      </c>
      <c r="F53" s="12" t="s">
        <v>273</v>
      </c>
      <c r="G53" s="12" t="s">
        <v>60</v>
      </c>
      <c r="H53" s="12" t="s">
        <v>33</v>
      </c>
      <c r="I53" s="12" t="s">
        <v>560</v>
      </c>
      <c r="J53" s="12" t="s">
        <v>35</v>
      </c>
      <c r="K53" s="12" t="s">
        <v>36</v>
      </c>
      <c r="L53" s="12">
        <v>3</v>
      </c>
      <c r="M53" s="23">
        <v>0</v>
      </c>
      <c r="N53" s="23">
        <v>0</v>
      </c>
      <c r="O53" s="23" t="s">
        <v>13</v>
      </c>
      <c r="P53" s="23">
        <v>0</v>
      </c>
      <c r="Q53" s="24" t="str">
        <f t="shared" si="0"/>
        <v>Không đủ ĐKDT</v>
      </c>
    </row>
    <row r="54" spans="2:17" ht="16.5" customHeight="1">
      <c r="B54" s="22">
        <v>45</v>
      </c>
      <c r="C54" s="11" t="s">
        <v>673</v>
      </c>
      <c r="D54" s="14" t="s">
        <v>674</v>
      </c>
      <c r="E54" s="16" t="s">
        <v>211</v>
      </c>
      <c r="F54" s="12" t="s">
        <v>49</v>
      </c>
      <c r="G54" s="12" t="s">
        <v>32</v>
      </c>
      <c r="H54" s="12" t="s">
        <v>33</v>
      </c>
      <c r="I54" s="12" t="s">
        <v>560</v>
      </c>
      <c r="J54" s="12" t="s">
        <v>35</v>
      </c>
      <c r="K54" s="12" t="s">
        <v>36</v>
      </c>
      <c r="L54" s="12">
        <v>3</v>
      </c>
      <c r="M54" s="23">
        <v>9</v>
      </c>
      <c r="N54" s="23">
        <v>9</v>
      </c>
      <c r="O54" s="23" t="s">
        <v>13</v>
      </c>
      <c r="P54" s="23">
        <v>9</v>
      </c>
      <c r="Q54" s="24" t="str">
        <f t="shared" si="0"/>
        <v/>
      </c>
    </row>
    <row r="55" spans="2:17" ht="16.5" customHeight="1">
      <c r="B55" s="22">
        <v>46</v>
      </c>
      <c r="C55" s="11" t="s">
        <v>675</v>
      </c>
      <c r="D55" s="14" t="s">
        <v>676</v>
      </c>
      <c r="E55" s="16" t="s">
        <v>677</v>
      </c>
      <c r="F55" s="12" t="s">
        <v>678</v>
      </c>
      <c r="G55" s="12" t="s">
        <v>45</v>
      </c>
      <c r="H55" s="12" t="s">
        <v>33</v>
      </c>
      <c r="I55" s="12" t="s">
        <v>560</v>
      </c>
      <c r="J55" s="12" t="s">
        <v>35</v>
      </c>
      <c r="K55" s="12" t="s">
        <v>36</v>
      </c>
      <c r="L55" s="12">
        <v>3</v>
      </c>
      <c r="M55" s="23">
        <v>0</v>
      </c>
      <c r="N55" s="23">
        <v>5</v>
      </c>
      <c r="O55" s="23" t="s">
        <v>13</v>
      </c>
      <c r="P55" s="23">
        <v>5</v>
      </c>
      <c r="Q55" s="24" t="str">
        <f t="shared" si="0"/>
        <v>Không đủ ĐKDT</v>
      </c>
    </row>
    <row r="56" spans="2:17" ht="16.5" customHeight="1">
      <c r="B56" s="22">
        <v>47</v>
      </c>
      <c r="C56" s="11" t="s">
        <v>679</v>
      </c>
      <c r="D56" s="14" t="s">
        <v>680</v>
      </c>
      <c r="E56" s="16" t="s">
        <v>681</v>
      </c>
      <c r="F56" s="12" t="s">
        <v>682</v>
      </c>
      <c r="G56" s="12" t="s">
        <v>45</v>
      </c>
      <c r="H56" s="12" t="s">
        <v>33</v>
      </c>
      <c r="I56" s="12" t="s">
        <v>560</v>
      </c>
      <c r="J56" s="12" t="s">
        <v>35</v>
      </c>
      <c r="K56" s="12" t="s">
        <v>36</v>
      </c>
      <c r="L56" s="12">
        <v>3</v>
      </c>
      <c r="M56" s="23">
        <v>9</v>
      </c>
      <c r="N56" s="23">
        <v>5</v>
      </c>
      <c r="O56" s="23" t="s">
        <v>13</v>
      </c>
      <c r="P56" s="23">
        <v>5</v>
      </c>
      <c r="Q56" s="24" t="str">
        <f t="shared" si="0"/>
        <v/>
      </c>
    </row>
    <row r="57" spans="2:17" ht="16.5" customHeight="1">
      <c r="B57" s="22">
        <v>48</v>
      </c>
      <c r="C57" s="11" t="s">
        <v>683</v>
      </c>
      <c r="D57" s="14" t="s">
        <v>684</v>
      </c>
      <c r="E57" s="16" t="s">
        <v>377</v>
      </c>
      <c r="F57" s="12" t="s">
        <v>685</v>
      </c>
      <c r="G57" s="12" t="s">
        <v>60</v>
      </c>
      <c r="H57" s="12" t="s">
        <v>33</v>
      </c>
      <c r="I57" s="12" t="s">
        <v>560</v>
      </c>
      <c r="J57" s="12" t="s">
        <v>35</v>
      </c>
      <c r="K57" s="12" t="s">
        <v>36</v>
      </c>
      <c r="L57" s="12">
        <v>3</v>
      </c>
      <c r="M57" s="23">
        <v>9</v>
      </c>
      <c r="N57" s="23">
        <v>9</v>
      </c>
      <c r="O57" s="23" t="s">
        <v>13</v>
      </c>
      <c r="P57" s="23">
        <v>9</v>
      </c>
      <c r="Q57" s="24" t="str">
        <f t="shared" si="0"/>
        <v/>
      </c>
    </row>
    <row r="58" spans="2:17" ht="16.5" customHeight="1">
      <c r="B58" s="22">
        <v>49</v>
      </c>
      <c r="C58" s="11" t="s">
        <v>686</v>
      </c>
      <c r="D58" s="14" t="s">
        <v>687</v>
      </c>
      <c r="E58" s="16" t="s">
        <v>377</v>
      </c>
      <c r="F58" s="12" t="s">
        <v>688</v>
      </c>
      <c r="G58" s="12" t="s">
        <v>40</v>
      </c>
      <c r="H58" s="12" t="s">
        <v>33</v>
      </c>
      <c r="I58" s="12" t="s">
        <v>560</v>
      </c>
      <c r="J58" s="12" t="s">
        <v>35</v>
      </c>
      <c r="K58" s="12" t="s">
        <v>36</v>
      </c>
      <c r="L58" s="12">
        <v>3</v>
      </c>
      <c r="M58" s="23">
        <v>0</v>
      </c>
      <c r="N58" s="23">
        <v>0</v>
      </c>
      <c r="O58" s="23" t="s">
        <v>13</v>
      </c>
      <c r="P58" s="23">
        <v>0</v>
      </c>
      <c r="Q58" s="24" t="str">
        <f t="shared" si="0"/>
        <v>Không đủ ĐKDT</v>
      </c>
    </row>
    <row r="59" spans="2:17" ht="16.5" customHeight="1">
      <c r="B59" s="22">
        <v>50</v>
      </c>
      <c r="C59" s="11" t="s">
        <v>689</v>
      </c>
      <c r="D59" s="14" t="s">
        <v>42</v>
      </c>
      <c r="E59" s="16" t="s">
        <v>377</v>
      </c>
      <c r="F59" s="12" t="s">
        <v>690</v>
      </c>
      <c r="G59" s="12" t="s">
        <v>101</v>
      </c>
      <c r="H59" s="12" t="s">
        <v>33</v>
      </c>
      <c r="I59" s="12" t="s">
        <v>560</v>
      </c>
      <c r="J59" s="12" t="s">
        <v>35</v>
      </c>
      <c r="K59" s="12" t="s">
        <v>36</v>
      </c>
      <c r="L59" s="12">
        <v>3</v>
      </c>
      <c r="M59" s="23">
        <v>8</v>
      </c>
      <c r="N59" s="23">
        <v>8.5</v>
      </c>
      <c r="O59" s="23" t="s">
        <v>13</v>
      </c>
      <c r="P59" s="23">
        <v>8.5</v>
      </c>
      <c r="Q59" s="24" t="str">
        <f t="shared" si="0"/>
        <v/>
      </c>
    </row>
    <row r="60" spans="2:17" ht="16.5" customHeight="1">
      <c r="B60" s="22">
        <v>51</v>
      </c>
      <c r="C60" s="11" t="s">
        <v>691</v>
      </c>
      <c r="D60" s="14" t="s">
        <v>469</v>
      </c>
      <c r="E60" s="16" t="s">
        <v>377</v>
      </c>
      <c r="F60" s="12" t="s">
        <v>692</v>
      </c>
      <c r="G60" s="12" t="s">
        <v>32</v>
      </c>
      <c r="H60" s="12" t="s">
        <v>33</v>
      </c>
      <c r="I60" s="12" t="s">
        <v>560</v>
      </c>
      <c r="J60" s="12" t="s">
        <v>35</v>
      </c>
      <c r="K60" s="12" t="s">
        <v>36</v>
      </c>
      <c r="L60" s="12">
        <v>3</v>
      </c>
      <c r="M60" s="23">
        <v>8</v>
      </c>
      <c r="N60" s="23">
        <v>8</v>
      </c>
      <c r="O60" s="23" t="s">
        <v>13</v>
      </c>
      <c r="P60" s="23">
        <v>8</v>
      </c>
      <c r="Q60" s="24" t="str">
        <f t="shared" si="0"/>
        <v/>
      </c>
    </row>
    <row r="61" spans="2:17" ht="16.5" customHeight="1">
      <c r="B61" s="22">
        <v>52</v>
      </c>
      <c r="C61" s="11" t="s">
        <v>693</v>
      </c>
      <c r="D61" s="14" t="s">
        <v>694</v>
      </c>
      <c r="E61" s="16" t="s">
        <v>496</v>
      </c>
      <c r="F61" s="12" t="s">
        <v>695</v>
      </c>
      <c r="G61" s="12" t="s">
        <v>696</v>
      </c>
      <c r="H61" s="12" t="s">
        <v>33</v>
      </c>
      <c r="I61" s="12" t="s">
        <v>560</v>
      </c>
      <c r="J61" s="12" t="s">
        <v>35</v>
      </c>
      <c r="K61" s="12" t="s">
        <v>36</v>
      </c>
      <c r="L61" s="12">
        <v>3</v>
      </c>
      <c r="M61" s="23">
        <v>0</v>
      </c>
      <c r="N61" s="23">
        <v>0.5</v>
      </c>
      <c r="O61" s="23" t="s">
        <v>13</v>
      </c>
      <c r="P61" s="23">
        <v>0.5</v>
      </c>
      <c r="Q61" s="24" t="str">
        <f t="shared" si="0"/>
        <v>Không đủ ĐKDT</v>
      </c>
    </row>
    <row r="62" spans="2:17" ht="16.5" customHeight="1">
      <c r="B62" s="22">
        <v>53</v>
      </c>
      <c r="C62" s="11" t="s">
        <v>697</v>
      </c>
      <c r="D62" s="14" t="s">
        <v>698</v>
      </c>
      <c r="E62" s="16" t="s">
        <v>236</v>
      </c>
      <c r="F62" s="12" t="s">
        <v>324</v>
      </c>
      <c r="G62" s="12" t="s">
        <v>32</v>
      </c>
      <c r="H62" s="12" t="s">
        <v>33</v>
      </c>
      <c r="I62" s="12" t="s">
        <v>560</v>
      </c>
      <c r="J62" s="12" t="s">
        <v>35</v>
      </c>
      <c r="K62" s="12" t="s">
        <v>36</v>
      </c>
      <c r="L62" s="12">
        <v>3</v>
      </c>
      <c r="M62" s="23">
        <v>9</v>
      </c>
      <c r="N62" s="23">
        <v>8</v>
      </c>
      <c r="O62" s="23" t="s">
        <v>13</v>
      </c>
      <c r="P62" s="23">
        <v>8</v>
      </c>
      <c r="Q62" s="24" t="str">
        <f t="shared" si="0"/>
        <v/>
      </c>
    </row>
    <row r="63" spans="2:17" ht="16.5" customHeight="1">
      <c r="B63" s="22">
        <v>54</v>
      </c>
      <c r="C63" s="11" t="s">
        <v>699</v>
      </c>
      <c r="D63" s="14" t="s">
        <v>700</v>
      </c>
      <c r="E63" s="16" t="s">
        <v>500</v>
      </c>
      <c r="F63" s="12" t="s">
        <v>228</v>
      </c>
      <c r="G63" s="12" t="s">
        <v>101</v>
      </c>
      <c r="H63" s="12" t="s">
        <v>33</v>
      </c>
      <c r="I63" s="12" t="s">
        <v>560</v>
      </c>
      <c r="J63" s="12" t="s">
        <v>35</v>
      </c>
      <c r="K63" s="12" t="s">
        <v>36</v>
      </c>
      <c r="L63" s="12">
        <v>3</v>
      </c>
      <c r="M63" s="23">
        <v>8</v>
      </c>
      <c r="N63" s="23">
        <v>9</v>
      </c>
      <c r="O63" s="23" t="s">
        <v>13</v>
      </c>
      <c r="P63" s="23">
        <v>9</v>
      </c>
      <c r="Q63" s="24" t="str">
        <f t="shared" si="0"/>
        <v/>
      </c>
    </row>
    <row r="64" spans="2:17" ht="16.5" customHeight="1">
      <c r="B64" s="22">
        <v>55</v>
      </c>
      <c r="C64" s="11" t="s">
        <v>701</v>
      </c>
      <c r="D64" s="14" t="s">
        <v>702</v>
      </c>
      <c r="E64" s="16" t="s">
        <v>500</v>
      </c>
      <c r="F64" s="12" t="s">
        <v>703</v>
      </c>
      <c r="G64" s="12" t="s">
        <v>372</v>
      </c>
      <c r="H64" s="12" t="s">
        <v>33</v>
      </c>
      <c r="I64" s="12" t="s">
        <v>560</v>
      </c>
      <c r="J64" s="12" t="s">
        <v>35</v>
      </c>
      <c r="K64" s="12" t="s">
        <v>36</v>
      </c>
      <c r="L64" s="12">
        <v>3</v>
      </c>
      <c r="M64" s="23">
        <v>0</v>
      </c>
      <c r="N64" s="23">
        <v>1</v>
      </c>
      <c r="O64" s="23" t="s">
        <v>13</v>
      </c>
      <c r="P64" s="23">
        <v>1</v>
      </c>
      <c r="Q64" s="24" t="str">
        <f t="shared" si="0"/>
        <v>Không đủ ĐKDT</v>
      </c>
    </row>
    <row r="65" spans="2:17" ht="16.5" customHeight="1">
      <c r="B65" s="22">
        <v>56</v>
      </c>
      <c r="C65" s="11" t="s">
        <v>704</v>
      </c>
      <c r="D65" s="14" t="s">
        <v>404</v>
      </c>
      <c r="E65" s="16" t="s">
        <v>244</v>
      </c>
      <c r="F65" s="12" t="s">
        <v>705</v>
      </c>
      <c r="G65" s="12" t="s">
        <v>101</v>
      </c>
      <c r="H65" s="12" t="s">
        <v>33</v>
      </c>
      <c r="I65" s="12" t="s">
        <v>560</v>
      </c>
      <c r="J65" s="12" t="s">
        <v>35</v>
      </c>
      <c r="K65" s="12" t="s">
        <v>36</v>
      </c>
      <c r="L65" s="12">
        <v>3</v>
      </c>
      <c r="M65" s="23">
        <v>9</v>
      </c>
      <c r="N65" s="23">
        <v>6</v>
      </c>
      <c r="O65" s="23" t="s">
        <v>13</v>
      </c>
      <c r="P65" s="23">
        <v>6</v>
      </c>
      <c r="Q65" s="24" t="str">
        <f t="shared" si="0"/>
        <v/>
      </c>
    </row>
    <row r="66" spans="2:17" ht="20.25" customHeight="1">
      <c r="B66" s="8" t="s">
        <v>17</v>
      </c>
    </row>
    <row r="67" spans="2:17" ht="1.5" customHeight="1"/>
    <row r="68" spans="2:17">
      <c r="C68" s="1" t="str">
        <f>"Điểm chuyên cần: " &amp; $M$9 &amp; "            %  "</f>
        <v xml:space="preserve">Điểm chuyên cần: 10            %  </v>
      </c>
    </row>
    <row r="69" spans="2:17">
      <c r="C69" s="1" t="str">
        <f>"Điểm trung bình kiểm tra:  "&amp;$N$9&amp;"     %     "</f>
        <v xml:space="preserve">Điểm trung bình kiểm tra:  10     %     </v>
      </c>
    </row>
    <row r="70" spans="2:17">
      <c r="C70" s="1" t="str">
        <f>"Điểm thí nghiệm, thực hành: "&amp;$O$9&amp;"     %      "</f>
        <v xml:space="preserve">Điểm thí nghiệm, thực hành:      %      </v>
      </c>
    </row>
    <row r="71" spans="2:17">
      <c r="C71" s="1" t="str">
        <f>"Điểm bài tập tiểu luận, seminar: "&amp;$P$9&amp;"   %         "</f>
        <v xml:space="preserve">Điểm bài tập tiểu luận, seminar: 20   %         </v>
      </c>
    </row>
    <row r="72" spans="2:17">
      <c r="M72" s="53" t="s">
        <v>22</v>
      </c>
      <c r="N72" s="53"/>
      <c r="O72" s="53"/>
      <c r="P72" s="53"/>
      <c r="Q72" s="53"/>
    </row>
    <row r="73" spans="2:17" ht="32.25" customHeight="1">
      <c r="B73" s="52" t="s">
        <v>18</v>
      </c>
      <c r="C73" s="52"/>
      <c r="D73" s="52"/>
      <c r="E73" s="52"/>
      <c r="F73" s="27"/>
      <c r="G73" s="27"/>
      <c r="H73" s="27"/>
      <c r="I73" s="27"/>
      <c r="J73" s="27"/>
      <c r="K73" s="27"/>
      <c r="M73" s="52" t="s">
        <v>19</v>
      </c>
      <c r="N73" s="52"/>
      <c r="O73" s="52"/>
      <c r="P73" s="52"/>
      <c r="Q73" s="52"/>
    </row>
    <row r="79" spans="2:17">
      <c r="M79" s="47" t="str">
        <f>+K10</f>
        <v>Lê Văn Hùng</v>
      </c>
      <c r="N79" s="47"/>
      <c r="O79" s="47"/>
      <c r="P79" s="47"/>
      <c r="Q79" s="47"/>
    </row>
  </sheetData>
  <sheetProtection formatCells="0" formatColumns="0" formatRows="0" insertColumns="0" insertRows="0" insertHyperlinks="0" deleteColumns="0" deleteRows="0" sort="0" autoFilter="0" pivotTables="0"/>
  <autoFilter ref="A8:Q65">
    <filterColumn colId="3" showButton="0"/>
  </autoFilter>
  <mergeCells count="29">
    <mergeCell ref="M79:Q79"/>
    <mergeCell ref="K7:K8"/>
    <mergeCell ref="L7:L8"/>
    <mergeCell ref="M7:M8"/>
    <mergeCell ref="N7:N8"/>
    <mergeCell ref="O7:O8"/>
    <mergeCell ref="P7:P8"/>
    <mergeCell ref="Q7:Q9"/>
    <mergeCell ref="B9:L9"/>
    <mergeCell ref="M72:Q72"/>
    <mergeCell ref="B73:E73"/>
    <mergeCell ref="M73:Q73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23" priority="7" stopIfTrue="1" operator="greaterThan">
      <formula>10</formula>
    </cfRule>
    <cfRule type="cellIs" dxfId="22" priority="8" stopIfTrue="1" operator="greaterThan">
      <formula>10</formula>
    </cfRule>
    <cfRule type="cellIs" dxfId="21" priority="9" stopIfTrue="1" operator="greaterThan">
      <formula>10</formula>
    </cfRule>
    <cfRule type="cellIs" dxfId="20" priority="10" stopIfTrue="1" operator="greaterThan">
      <formula>10</formula>
    </cfRule>
  </conditionalFormatting>
  <conditionalFormatting sqref="M11:P65">
    <cfRule type="cellIs" dxfId="19" priority="1" stopIfTrue="1" operator="greaterThan">
      <formula>10</formula>
    </cfRule>
    <cfRule type="cellIs" dxfId="18" priority="3" stopIfTrue="1" operator="greaterThan">
      <formula>10</formula>
    </cfRule>
    <cfRule type="cellIs" dxfId="17" priority="4" stopIfTrue="1" operator="greaterThan">
      <formula>10</formula>
    </cfRule>
    <cfRule type="cellIs" dxfId="16" priority="5" stopIfTrue="1" operator="greaterThan">
      <formula>10</formula>
    </cfRule>
  </conditionalFormatting>
  <conditionalFormatting sqref="C11:C65">
    <cfRule type="duplicateValues" dxfId="15" priority="28" stopIfTrue="1"/>
    <cfRule type="duplicateValues" dxfId="14" priority="29" stopIfTrue="1"/>
  </conditionalFormatting>
  <conditionalFormatting sqref="C10">
    <cfRule type="duplicateValues" dxfId="13" priority="30" stopIfTrue="1"/>
    <cfRule type="duplicateValues" dxfId="12" priority="31" stopIfTrue="1"/>
  </conditionalFormatting>
  <dataValidations count="1">
    <dataValidation type="decimal" allowBlank="1" showInputMessage="1" showErrorMessage="1" error="Sai định dạng" sqref="M10:P65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9"/>
  <sheetViews>
    <sheetView tabSelected="1" topLeftCell="A16" zoomScaleNormal="100" workbookViewId="0">
      <selection activeCell="M44" sqref="M44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3.21875" style="1" customWidth="1"/>
    <col min="5" max="5" width="6.21875" style="1" customWidth="1"/>
    <col min="6" max="6" width="8.44140625" style="1" hidden="1" customWidth="1"/>
    <col min="7" max="7" width="9.88671875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2" t="s">
        <v>16</v>
      </c>
      <c r="N1" s="42"/>
      <c r="O1" s="42"/>
      <c r="P1" s="42"/>
      <c r="Q1" s="42"/>
    </row>
    <row r="2" spans="2:17" ht="15.75" customHeight="1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2"/>
      <c r="N2" s="42"/>
      <c r="O2" s="42"/>
      <c r="P2" s="42"/>
      <c r="Q2" s="42"/>
    </row>
    <row r="3" spans="2:17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 t="s">
        <v>21</v>
      </c>
      <c r="N3" s="41"/>
      <c r="O3" s="41"/>
      <c r="P3" s="41"/>
      <c r="Q3" s="41"/>
    </row>
    <row r="4" spans="2:17" ht="23.25" customHeight="1">
      <c r="B4" s="48" t="s">
        <v>1</v>
      </c>
      <c r="C4" s="48"/>
      <c r="D4" s="49" t="str">
        <f>+J10</f>
        <v>Phát triển hệ thống thương mại điện tử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10" t="str">
        <f>"Nhóm:" &amp; H10 &amp; "-" &amp; I10</f>
        <v>Nhóm:INT1446-05</v>
      </c>
    </row>
    <row r="5" spans="2:17" ht="17.25" customHeight="1">
      <c r="B5" s="51" t="s">
        <v>2</v>
      </c>
      <c r="C5" s="51"/>
      <c r="D5" s="3">
        <f>+L10</f>
        <v>3</v>
      </c>
      <c r="L5" s="50"/>
      <c r="M5" s="50"/>
      <c r="N5" s="50"/>
      <c r="O5" s="50"/>
      <c r="P5" s="50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0" t="s">
        <v>3</v>
      </c>
      <c r="C7" s="54" t="s">
        <v>4</v>
      </c>
      <c r="D7" s="43" t="s">
        <v>5</v>
      </c>
      <c r="E7" s="44"/>
      <c r="F7" s="30" t="s">
        <v>20</v>
      </c>
      <c r="G7" s="30" t="s">
        <v>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27</v>
      </c>
      <c r="M7" s="36" t="s">
        <v>7</v>
      </c>
      <c r="N7" s="36" t="s">
        <v>8</v>
      </c>
      <c r="O7" s="36" t="s">
        <v>9</v>
      </c>
      <c r="P7" s="36" t="s">
        <v>10</v>
      </c>
      <c r="Q7" s="30" t="s">
        <v>11</v>
      </c>
    </row>
    <row r="8" spans="2:17" ht="44.25" customHeight="1">
      <c r="B8" s="32"/>
      <c r="C8" s="55"/>
      <c r="D8" s="45"/>
      <c r="E8" s="46"/>
      <c r="F8" s="32"/>
      <c r="G8" s="32"/>
      <c r="H8" s="32"/>
      <c r="I8" s="32"/>
      <c r="J8" s="32"/>
      <c r="K8" s="32"/>
      <c r="L8" s="32"/>
      <c r="M8" s="37"/>
      <c r="N8" s="37"/>
      <c r="O8" s="37"/>
      <c r="P8" s="37"/>
      <c r="Q8" s="31"/>
    </row>
    <row r="9" spans="2:17" ht="14.25" customHeight="1">
      <c r="B9" s="33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5"/>
      <c r="M9" s="6">
        <v>10</v>
      </c>
      <c r="N9" s="6">
        <v>10</v>
      </c>
      <c r="O9" s="7"/>
      <c r="P9" s="6">
        <v>20</v>
      </c>
      <c r="Q9" s="32"/>
    </row>
    <row r="10" spans="2:17" ht="16.5" customHeight="1">
      <c r="B10" s="17">
        <v>1</v>
      </c>
      <c r="C10" s="18" t="s">
        <v>706</v>
      </c>
      <c r="D10" s="13" t="s">
        <v>707</v>
      </c>
      <c r="E10" s="15" t="s">
        <v>30</v>
      </c>
      <c r="F10" s="19" t="s">
        <v>708</v>
      </c>
      <c r="G10" s="19" t="s">
        <v>60</v>
      </c>
      <c r="H10" s="19" t="s">
        <v>33</v>
      </c>
      <c r="I10" s="19" t="s">
        <v>709</v>
      </c>
      <c r="J10" s="19" t="s">
        <v>35</v>
      </c>
      <c r="K10" s="19" t="s">
        <v>36</v>
      </c>
      <c r="L10" s="19">
        <v>3</v>
      </c>
      <c r="M10" s="20" t="s">
        <v>847</v>
      </c>
      <c r="N10" s="20">
        <v>4</v>
      </c>
      <c r="O10" s="20" t="s">
        <v>13</v>
      </c>
      <c r="P10" s="20">
        <v>4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710</v>
      </c>
      <c r="D11" s="14" t="s">
        <v>362</v>
      </c>
      <c r="E11" s="16" t="s">
        <v>30</v>
      </c>
      <c r="F11" s="12" t="s">
        <v>199</v>
      </c>
      <c r="G11" s="12" t="s">
        <v>45</v>
      </c>
      <c r="H11" s="12" t="s">
        <v>33</v>
      </c>
      <c r="I11" s="12" t="s">
        <v>709</v>
      </c>
      <c r="J11" s="12" t="s">
        <v>35</v>
      </c>
      <c r="K11" s="12" t="s">
        <v>36</v>
      </c>
      <c r="L11" s="12">
        <v>3</v>
      </c>
      <c r="M11" s="23" t="s">
        <v>845</v>
      </c>
      <c r="N11" s="23">
        <v>8</v>
      </c>
      <c r="O11" s="23" t="s">
        <v>13</v>
      </c>
      <c r="P11" s="23">
        <v>8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711</v>
      </c>
      <c r="D12" s="14" t="s">
        <v>712</v>
      </c>
      <c r="E12" s="16" t="s">
        <v>262</v>
      </c>
      <c r="F12" s="12" t="s">
        <v>52</v>
      </c>
      <c r="G12" s="12" t="s">
        <v>101</v>
      </c>
      <c r="H12" s="12" t="s">
        <v>33</v>
      </c>
      <c r="I12" s="12" t="s">
        <v>709</v>
      </c>
      <c r="J12" s="12" t="s">
        <v>35</v>
      </c>
      <c r="K12" s="12" t="s">
        <v>36</v>
      </c>
      <c r="L12" s="12">
        <v>3</v>
      </c>
      <c r="M12" s="23" t="s">
        <v>845</v>
      </c>
      <c r="N12" s="23">
        <v>7.5</v>
      </c>
      <c r="O12" s="23" t="s">
        <v>13</v>
      </c>
      <c r="P12" s="23">
        <v>7.5</v>
      </c>
      <c r="Q12" s="24" t="str">
        <f t="shared" ref="Q12:Q65" si="0">+IF(OR($M12=0,$N12=0,$O12=0,$P12=0),"Không đủ ĐKDT","")</f>
        <v/>
      </c>
    </row>
    <row r="13" spans="2:17" ht="16.5" customHeight="1">
      <c r="B13" s="22">
        <v>4</v>
      </c>
      <c r="C13" s="11" t="s">
        <v>713</v>
      </c>
      <c r="D13" s="14" t="s">
        <v>77</v>
      </c>
      <c r="E13" s="16" t="s">
        <v>714</v>
      </c>
      <c r="F13" s="12" t="s">
        <v>715</v>
      </c>
      <c r="G13" s="12" t="s">
        <v>60</v>
      </c>
      <c r="H13" s="12" t="s">
        <v>33</v>
      </c>
      <c r="I13" s="12" t="s">
        <v>709</v>
      </c>
      <c r="J13" s="12" t="s">
        <v>35</v>
      </c>
      <c r="K13" s="12" t="s">
        <v>36</v>
      </c>
      <c r="L13" s="12">
        <v>3</v>
      </c>
      <c r="M13" s="23" t="s">
        <v>846</v>
      </c>
      <c r="N13" s="23">
        <v>8</v>
      </c>
      <c r="O13" s="23" t="s">
        <v>13</v>
      </c>
      <c r="P13" s="23">
        <v>8</v>
      </c>
      <c r="Q13" s="24" t="str">
        <f t="shared" si="0"/>
        <v/>
      </c>
    </row>
    <row r="14" spans="2:17" ht="16.5" customHeight="1">
      <c r="B14" s="22">
        <v>5</v>
      </c>
      <c r="C14" s="11" t="s">
        <v>716</v>
      </c>
      <c r="D14" s="14" t="s">
        <v>717</v>
      </c>
      <c r="E14" s="16" t="s">
        <v>718</v>
      </c>
      <c r="F14" s="12" t="s">
        <v>719</v>
      </c>
      <c r="G14" s="12" t="s">
        <v>45</v>
      </c>
      <c r="H14" s="12" t="s">
        <v>33</v>
      </c>
      <c r="I14" s="12" t="s">
        <v>709</v>
      </c>
      <c r="J14" s="12" t="s">
        <v>35</v>
      </c>
      <c r="K14" s="12" t="s">
        <v>36</v>
      </c>
      <c r="L14" s="12">
        <v>3</v>
      </c>
      <c r="M14" s="23" t="s">
        <v>844</v>
      </c>
      <c r="N14" s="23">
        <v>8</v>
      </c>
      <c r="O14" s="23" t="s">
        <v>13</v>
      </c>
      <c r="P14" s="23">
        <v>8</v>
      </c>
      <c r="Q14" s="24" t="str">
        <f t="shared" si="0"/>
        <v/>
      </c>
    </row>
    <row r="15" spans="2:17" ht="16.5" customHeight="1">
      <c r="B15" s="22">
        <v>6</v>
      </c>
      <c r="C15" s="11" t="s">
        <v>720</v>
      </c>
      <c r="D15" s="14" t="s">
        <v>721</v>
      </c>
      <c r="E15" s="16" t="s">
        <v>428</v>
      </c>
      <c r="F15" s="12" t="s">
        <v>432</v>
      </c>
      <c r="G15" s="12" t="s">
        <v>60</v>
      </c>
      <c r="H15" s="12" t="s">
        <v>33</v>
      </c>
      <c r="I15" s="12" t="s">
        <v>709</v>
      </c>
      <c r="J15" s="12" t="s">
        <v>35</v>
      </c>
      <c r="K15" s="12" t="s">
        <v>36</v>
      </c>
      <c r="L15" s="12">
        <v>3</v>
      </c>
      <c r="M15" s="23" t="s">
        <v>846</v>
      </c>
      <c r="N15" s="23">
        <v>8</v>
      </c>
      <c r="O15" s="23" t="s">
        <v>13</v>
      </c>
      <c r="P15" s="23">
        <v>8</v>
      </c>
      <c r="Q15" s="24" t="str">
        <f t="shared" si="0"/>
        <v/>
      </c>
    </row>
    <row r="16" spans="2:17" ht="16.5" customHeight="1">
      <c r="B16" s="22">
        <v>7</v>
      </c>
      <c r="C16" s="11" t="s">
        <v>722</v>
      </c>
      <c r="D16" s="14" t="s">
        <v>658</v>
      </c>
      <c r="E16" s="16" t="s">
        <v>723</v>
      </c>
      <c r="F16" s="12" t="s">
        <v>724</v>
      </c>
      <c r="G16" s="12" t="s">
        <v>32</v>
      </c>
      <c r="H16" s="12" t="s">
        <v>33</v>
      </c>
      <c r="I16" s="12" t="s">
        <v>709</v>
      </c>
      <c r="J16" s="12" t="s">
        <v>35</v>
      </c>
      <c r="K16" s="12" t="s">
        <v>36</v>
      </c>
      <c r="L16" s="12">
        <v>3</v>
      </c>
      <c r="M16" s="23" t="s">
        <v>845</v>
      </c>
      <c r="N16" s="23">
        <v>8</v>
      </c>
      <c r="O16" s="23" t="s">
        <v>13</v>
      </c>
      <c r="P16" s="23">
        <v>8</v>
      </c>
      <c r="Q16" s="24" t="str">
        <f t="shared" si="0"/>
        <v/>
      </c>
    </row>
    <row r="17" spans="2:17" ht="16.5" customHeight="1">
      <c r="B17" s="22">
        <v>8</v>
      </c>
      <c r="C17" s="11" t="s">
        <v>725</v>
      </c>
      <c r="D17" s="14" t="s">
        <v>158</v>
      </c>
      <c r="E17" s="16" t="s">
        <v>55</v>
      </c>
      <c r="F17" s="12" t="s">
        <v>726</v>
      </c>
      <c r="G17" s="12" t="s">
        <v>40</v>
      </c>
      <c r="H17" s="12" t="s">
        <v>33</v>
      </c>
      <c r="I17" s="12" t="s">
        <v>709</v>
      </c>
      <c r="J17" s="12" t="s">
        <v>35</v>
      </c>
      <c r="K17" s="12" t="s">
        <v>36</v>
      </c>
      <c r="L17" s="12">
        <v>3</v>
      </c>
      <c r="M17" s="23" t="s">
        <v>847</v>
      </c>
      <c r="N17" s="23">
        <v>5</v>
      </c>
      <c r="O17" s="23" t="s">
        <v>13</v>
      </c>
      <c r="P17" s="23">
        <v>5</v>
      </c>
      <c r="Q17" s="24" t="str">
        <f t="shared" si="0"/>
        <v/>
      </c>
    </row>
    <row r="18" spans="2:17" ht="16.5" customHeight="1">
      <c r="B18" s="22">
        <v>9</v>
      </c>
      <c r="C18" s="11" t="s">
        <v>727</v>
      </c>
      <c r="D18" s="14" t="s">
        <v>42</v>
      </c>
      <c r="E18" s="16" t="s">
        <v>58</v>
      </c>
      <c r="F18" s="12" t="s">
        <v>728</v>
      </c>
      <c r="G18" s="12" t="s">
        <v>45</v>
      </c>
      <c r="H18" s="12" t="s">
        <v>33</v>
      </c>
      <c r="I18" s="12" t="s">
        <v>709</v>
      </c>
      <c r="J18" s="12" t="s">
        <v>35</v>
      </c>
      <c r="K18" s="12" t="s">
        <v>36</v>
      </c>
      <c r="L18" s="12">
        <v>3</v>
      </c>
      <c r="M18" s="23" t="s">
        <v>844</v>
      </c>
      <c r="N18" s="23">
        <v>5</v>
      </c>
      <c r="O18" s="23" t="s">
        <v>13</v>
      </c>
      <c r="P18" s="23">
        <v>5</v>
      </c>
      <c r="Q18" s="24" t="str">
        <f t="shared" si="0"/>
        <v/>
      </c>
    </row>
    <row r="19" spans="2:17" ht="16.5" customHeight="1">
      <c r="B19" s="22">
        <v>10</v>
      </c>
      <c r="C19" s="11" t="s">
        <v>729</v>
      </c>
      <c r="D19" s="14" t="s">
        <v>730</v>
      </c>
      <c r="E19" s="16" t="s">
        <v>272</v>
      </c>
      <c r="F19" s="12" t="s">
        <v>731</v>
      </c>
      <c r="G19" s="12" t="s">
        <v>45</v>
      </c>
      <c r="H19" s="12" t="s">
        <v>33</v>
      </c>
      <c r="I19" s="12" t="s">
        <v>709</v>
      </c>
      <c r="J19" s="12" t="s">
        <v>35</v>
      </c>
      <c r="K19" s="12" t="s">
        <v>36</v>
      </c>
      <c r="L19" s="12">
        <v>3</v>
      </c>
      <c r="M19" s="23" t="s">
        <v>845</v>
      </c>
      <c r="N19" s="23">
        <v>8</v>
      </c>
      <c r="O19" s="23" t="s">
        <v>13</v>
      </c>
      <c r="P19" s="23">
        <v>8</v>
      </c>
      <c r="Q19" s="24" t="str">
        <f t="shared" si="0"/>
        <v/>
      </c>
    </row>
    <row r="20" spans="2:17" ht="16.5" customHeight="1">
      <c r="B20" s="22">
        <v>11</v>
      </c>
      <c r="C20" s="11" t="s">
        <v>732</v>
      </c>
      <c r="D20" s="14" t="s">
        <v>733</v>
      </c>
      <c r="E20" s="16" t="s">
        <v>272</v>
      </c>
      <c r="F20" s="12" t="s">
        <v>734</v>
      </c>
      <c r="G20" s="12" t="s">
        <v>60</v>
      </c>
      <c r="H20" s="12" t="s">
        <v>33</v>
      </c>
      <c r="I20" s="12" t="s">
        <v>709</v>
      </c>
      <c r="J20" s="12" t="s">
        <v>35</v>
      </c>
      <c r="K20" s="12" t="s">
        <v>36</v>
      </c>
      <c r="L20" s="12">
        <v>3</v>
      </c>
      <c r="M20" s="23" t="s">
        <v>846</v>
      </c>
      <c r="N20" s="23">
        <v>6</v>
      </c>
      <c r="O20" s="23" t="s">
        <v>13</v>
      </c>
      <c r="P20" s="23">
        <v>6</v>
      </c>
      <c r="Q20" s="24" t="str">
        <f t="shared" si="0"/>
        <v/>
      </c>
    </row>
    <row r="21" spans="2:17" ht="16.5" customHeight="1">
      <c r="B21" s="22">
        <v>12</v>
      </c>
      <c r="C21" s="11" t="s">
        <v>735</v>
      </c>
      <c r="D21" s="14" t="s">
        <v>365</v>
      </c>
      <c r="E21" s="16" t="s">
        <v>272</v>
      </c>
      <c r="F21" s="12" t="s">
        <v>736</v>
      </c>
      <c r="G21" s="12" t="s">
        <v>40</v>
      </c>
      <c r="H21" s="12" t="s">
        <v>33</v>
      </c>
      <c r="I21" s="12" t="s">
        <v>709</v>
      </c>
      <c r="J21" s="12" t="s">
        <v>35</v>
      </c>
      <c r="K21" s="12" t="s">
        <v>36</v>
      </c>
      <c r="L21" s="12">
        <v>3</v>
      </c>
      <c r="M21" s="23" t="s">
        <v>845</v>
      </c>
      <c r="N21" s="23">
        <v>7</v>
      </c>
      <c r="O21" s="23" t="s">
        <v>13</v>
      </c>
      <c r="P21" s="23">
        <v>7</v>
      </c>
      <c r="Q21" s="24" t="str">
        <f t="shared" si="0"/>
        <v/>
      </c>
    </row>
    <row r="22" spans="2:17" ht="16.5" customHeight="1">
      <c r="B22" s="22">
        <v>13</v>
      </c>
      <c r="C22" s="11" t="s">
        <v>737</v>
      </c>
      <c r="D22" s="14" t="s">
        <v>738</v>
      </c>
      <c r="E22" s="16" t="s">
        <v>739</v>
      </c>
      <c r="F22" s="12" t="s">
        <v>740</v>
      </c>
      <c r="G22" s="12" t="s">
        <v>101</v>
      </c>
      <c r="H22" s="12" t="s">
        <v>33</v>
      </c>
      <c r="I22" s="12" t="s">
        <v>709</v>
      </c>
      <c r="J22" s="12" t="s">
        <v>35</v>
      </c>
      <c r="K22" s="12" t="s">
        <v>36</v>
      </c>
      <c r="L22" s="12">
        <v>3</v>
      </c>
      <c r="M22" s="23" t="s">
        <v>846</v>
      </c>
      <c r="N22" s="23">
        <v>7</v>
      </c>
      <c r="O22" s="23" t="s">
        <v>13</v>
      </c>
      <c r="P22" s="23">
        <v>7</v>
      </c>
      <c r="Q22" s="24" t="str">
        <f t="shared" si="0"/>
        <v/>
      </c>
    </row>
    <row r="23" spans="2:17" ht="16.5" customHeight="1">
      <c r="B23" s="22">
        <v>14</v>
      </c>
      <c r="C23" s="11" t="s">
        <v>741</v>
      </c>
      <c r="D23" s="14" t="s">
        <v>742</v>
      </c>
      <c r="E23" s="16" t="s">
        <v>739</v>
      </c>
      <c r="F23" s="12" t="s">
        <v>743</v>
      </c>
      <c r="G23" s="12" t="s">
        <v>40</v>
      </c>
      <c r="H23" s="12" t="s">
        <v>33</v>
      </c>
      <c r="I23" s="12" t="s">
        <v>709</v>
      </c>
      <c r="J23" s="12" t="s">
        <v>35</v>
      </c>
      <c r="K23" s="12" t="s">
        <v>36</v>
      </c>
      <c r="L23" s="12">
        <v>3</v>
      </c>
      <c r="M23" s="23">
        <v>0</v>
      </c>
      <c r="N23" s="23">
        <v>0</v>
      </c>
      <c r="O23" s="23" t="s">
        <v>13</v>
      </c>
      <c r="P23" s="23">
        <v>0</v>
      </c>
      <c r="Q23" s="24" t="str">
        <f t="shared" si="0"/>
        <v>Không đủ ĐKDT</v>
      </c>
    </row>
    <row r="24" spans="2:17" ht="16.5" customHeight="1">
      <c r="B24" s="22">
        <v>15</v>
      </c>
      <c r="C24" s="11" t="s">
        <v>744</v>
      </c>
      <c r="D24" s="14" t="s">
        <v>745</v>
      </c>
      <c r="E24" s="16" t="s">
        <v>63</v>
      </c>
      <c r="F24" s="12" t="s">
        <v>746</v>
      </c>
      <c r="G24" s="12" t="s">
        <v>60</v>
      </c>
      <c r="H24" s="12" t="s">
        <v>33</v>
      </c>
      <c r="I24" s="12" t="s">
        <v>709</v>
      </c>
      <c r="J24" s="12" t="s">
        <v>35</v>
      </c>
      <c r="K24" s="12" t="s">
        <v>36</v>
      </c>
      <c r="L24" s="12">
        <v>3</v>
      </c>
      <c r="M24" s="23" t="s">
        <v>845</v>
      </c>
      <c r="N24" s="23">
        <v>9</v>
      </c>
      <c r="O24" s="23" t="s">
        <v>13</v>
      </c>
      <c r="P24" s="23">
        <v>9</v>
      </c>
      <c r="Q24" s="24" t="str">
        <f t="shared" si="0"/>
        <v/>
      </c>
    </row>
    <row r="25" spans="2:17" ht="16.5" customHeight="1">
      <c r="B25" s="22">
        <v>16</v>
      </c>
      <c r="C25" s="11" t="s">
        <v>747</v>
      </c>
      <c r="D25" s="14" t="s">
        <v>748</v>
      </c>
      <c r="E25" s="16" t="s">
        <v>71</v>
      </c>
      <c r="F25" s="12" t="s">
        <v>255</v>
      </c>
      <c r="G25" s="12" t="s">
        <v>40</v>
      </c>
      <c r="H25" s="12" t="s">
        <v>33</v>
      </c>
      <c r="I25" s="12" t="s">
        <v>709</v>
      </c>
      <c r="J25" s="12" t="s">
        <v>35</v>
      </c>
      <c r="K25" s="12" t="s">
        <v>36</v>
      </c>
      <c r="L25" s="12">
        <v>3</v>
      </c>
      <c r="M25" s="23">
        <v>0</v>
      </c>
      <c r="N25" s="23">
        <v>0</v>
      </c>
      <c r="O25" s="23" t="s">
        <v>13</v>
      </c>
      <c r="P25" s="23">
        <v>0</v>
      </c>
      <c r="Q25" s="24" t="str">
        <f t="shared" si="0"/>
        <v>Không đủ ĐKDT</v>
      </c>
    </row>
    <row r="26" spans="2:17" ht="16.5" customHeight="1">
      <c r="B26" s="22">
        <v>17</v>
      </c>
      <c r="C26" s="11" t="s">
        <v>749</v>
      </c>
      <c r="D26" s="14" t="s">
        <v>404</v>
      </c>
      <c r="E26" s="16" t="s">
        <v>71</v>
      </c>
      <c r="F26" s="12" t="s">
        <v>153</v>
      </c>
      <c r="G26" s="12" t="s">
        <v>60</v>
      </c>
      <c r="H26" s="12" t="s">
        <v>33</v>
      </c>
      <c r="I26" s="12" t="s">
        <v>709</v>
      </c>
      <c r="J26" s="12" t="s">
        <v>35</v>
      </c>
      <c r="K26" s="12" t="s">
        <v>36</v>
      </c>
      <c r="L26" s="12">
        <v>3</v>
      </c>
      <c r="M26" s="23" t="s">
        <v>846</v>
      </c>
      <c r="N26" s="23">
        <v>8.5</v>
      </c>
      <c r="O26" s="23" t="s">
        <v>13</v>
      </c>
      <c r="P26" s="23">
        <v>8.5</v>
      </c>
      <c r="Q26" s="24" t="str">
        <f t="shared" si="0"/>
        <v/>
      </c>
    </row>
    <row r="27" spans="2:17" ht="16.5" customHeight="1">
      <c r="B27" s="22">
        <v>18</v>
      </c>
      <c r="C27" s="11" t="s">
        <v>750</v>
      </c>
      <c r="D27" s="14" t="s">
        <v>751</v>
      </c>
      <c r="E27" s="16" t="s">
        <v>85</v>
      </c>
      <c r="F27" s="12" t="s">
        <v>393</v>
      </c>
      <c r="G27" s="12" t="s">
        <v>101</v>
      </c>
      <c r="H27" s="12" t="s">
        <v>33</v>
      </c>
      <c r="I27" s="12" t="s">
        <v>709</v>
      </c>
      <c r="J27" s="12" t="s">
        <v>35</v>
      </c>
      <c r="K27" s="12" t="s">
        <v>36</v>
      </c>
      <c r="L27" s="12">
        <v>3</v>
      </c>
      <c r="M27" s="23">
        <v>0</v>
      </c>
      <c r="N27" s="23">
        <v>0.5</v>
      </c>
      <c r="O27" s="23" t="s">
        <v>13</v>
      </c>
      <c r="P27" s="23">
        <v>0.5</v>
      </c>
      <c r="Q27" s="24" t="str">
        <f t="shared" si="0"/>
        <v>Không đủ ĐKDT</v>
      </c>
    </row>
    <row r="28" spans="2:17" ht="16.5" customHeight="1">
      <c r="B28" s="22">
        <v>19</v>
      </c>
      <c r="C28" s="11" t="s">
        <v>752</v>
      </c>
      <c r="D28" s="14" t="s">
        <v>753</v>
      </c>
      <c r="E28" s="16" t="s">
        <v>104</v>
      </c>
      <c r="F28" s="12" t="s">
        <v>754</v>
      </c>
      <c r="G28" s="12" t="s">
        <v>40</v>
      </c>
      <c r="H28" s="12" t="s">
        <v>33</v>
      </c>
      <c r="I28" s="12" t="s">
        <v>709</v>
      </c>
      <c r="J28" s="12" t="s">
        <v>35</v>
      </c>
      <c r="K28" s="12" t="s">
        <v>36</v>
      </c>
      <c r="L28" s="12">
        <v>3</v>
      </c>
      <c r="M28" s="23" t="s">
        <v>845</v>
      </c>
      <c r="N28" s="23">
        <v>6</v>
      </c>
      <c r="O28" s="23" t="s">
        <v>13</v>
      </c>
      <c r="P28" s="23">
        <v>6</v>
      </c>
      <c r="Q28" s="24" t="str">
        <f t="shared" si="0"/>
        <v/>
      </c>
    </row>
    <row r="29" spans="2:17" ht="16.5" customHeight="1">
      <c r="B29" s="22">
        <v>20</v>
      </c>
      <c r="C29" s="11" t="s">
        <v>755</v>
      </c>
      <c r="D29" s="14" t="s">
        <v>167</v>
      </c>
      <c r="E29" s="16" t="s">
        <v>756</v>
      </c>
      <c r="F29" s="12" t="s">
        <v>757</v>
      </c>
      <c r="G29" s="12" t="s">
        <v>45</v>
      </c>
      <c r="H29" s="12" t="s">
        <v>33</v>
      </c>
      <c r="I29" s="12" t="s">
        <v>709</v>
      </c>
      <c r="J29" s="12" t="s">
        <v>35</v>
      </c>
      <c r="K29" s="12" t="s">
        <v>36</v>
      </c>
      <c r="L29" s="12">
        <v>3</v>
      </c>
      <c r="M29" s="23" t="s">
        <v>845</v>
      </c>
      <c r="N29" s="23">
        <v>7</v>
      </c>
      <c r="O29" s="23" t="s">
        <v>13</v>
      </c>
      <c r="P29" s="23">
        <v>7</v>
      </c>
      <c r="Q29" s="24" t="str">
        <f t="shared" si="0"/>
        <v/>
      </c>
    </row>
    <row r="30" spans="2:17" ht="16.5" customHeight="1">
      <c r="B30" s="22">
        <v>21</v>
      </c>
      <c r="C30" s="11" t="s">
        <v>758</v>
      </c>
      <c r="D30" s="14" t="s">
        <v>759</v>
      </c>
      <c r="E30" s="16" t="s">
        <v>115</v>
      </c>
      <c r="F30" s="12" t="s">
        <v>273</v>
      </c>
      <c r="G30" s="12" t="s">
        <v>40</v>
      </c>
      <c r="H30" s="12" t="s">
        <v>33</v>
      </c>
      <c r="I30" s="12" t="s">
        <v>709</v>
      </c>
      <c r="J30" s="12" t="s">
        <v>35</v>
      </c>
      <c r="K30" s="12" t="s">
        <v>36</v>
      </c>
      <c r="L30" s="12">
        <v>3</v>
      </c>
      <c r="M30" s="23" t="s">
        <v>844</v>
      </c>
      <c r="N30" s="23">
        <v>4</v>
      </c>
      <c r="O30" s="23" t="s">
        <v>13</v>
      </c>
      <c r="P30" s="23">
        <v>4</v>
      </c>
      <c r="Q30" s="24" t="str">
        <f t="shared" si="0"/>
        <v/>
      </c>
    </row>
    <row r="31" spans="2:17" ht="16.5" customHeight="1">
      <c r="B31" s="22">
        <v>22</v>
      </c>
      <c r="C31" s="11" t="s">
        <v>760</v>
      </c>
      <c r="D31" s="14" t="s">
        <v>244</v>
      </c>
      <c r="E31" s="16" t="s">
        <v>115</v>
      </c>
      <c r="F31" s="12" t="s">
        <v>337</v>
      </c>
      <c r="G31" s="12" t="s">
        <v>60</v>
      </c>
      <c r="H31" s="12" t="s">
        <v>33</v>
      </c>
      <c r="I31" s="12" t="s">
        <v>709</v>
      </c>
      <c r="J31" s="12" t="s">
        <v>35</v>
      </c>
      <c r="K31" s="12" t="s">
        <v>36</v>
      </c>
      <c r="L31" s="12">
        <v>3</v>
      </c>
      <c r="M31" s="23" t="s">
        <v>847</v>
      </c>
      <c r="N31" s="23">
        <v>4.5</v>
      </c>
      <c r="O31" s="23" t="s">
        <v>13</v>
      </c>
      <c r="P31" s="23">
        <v>4.5</v>
      </c>
      <c r="Q31" s="24" t="str">
        <f t="shared" si="0"/>
        <v/>
      </c>
    </row>
    <row r="32" spans="2:17" ht="16.5" customHeight="1">
      <c r="B32" s="22">
        <v>23</v>
      </c>
      <c r="C32" s="11" t="s">
        <v>761</v>
      </c>
      <c r="D32" s="14" t="s">
        <v>762</v>
      </c>
      <c r="E32" s="16" t="s">
        <v>442</v>
      </c>
      <c r="F32" s="12" t="s">
        <v>763</v>
      </c>
      <c r="G32" s="12" t="s">
        <v>45</v>
      </c>
      <c r="H32" s="12" t="s">
        <v>33</v>
      </c>
      <c r="I32" s="12" t="s">
        <v>709</v>
      </c>
      <c r="J32" s="12" t="s">
        <v>35</v>
      </c>
      <c r="K32" s="12" t="s">
        <v>36</v>
      </c>
      <c r="L32" s="12">
        <v>3</v>
      </c>
      <c r="M32" s="23" t="s">
        <v>846</v>
      </c>
      <c r="N32" s="23">
        <v>9</v>
      </c>
      <c r="O32" s="23" t="s">
        <v>13</v>
      </c>
      <c r="P32" s="23">
        <v>9</v>
      </c>
      <c r="Q32" s="24" t="str">
        <f t="shared" si="0"/>
        <v/>
      </c>
    </row>
    <row r="33" spans="2:17" ht="16.5" customHeight="1">
      <c r="B33" s="22">
        <v>24</v>
      </c>
      <c r="C33" s="11" t="s">
        <v>764</v>
      </c>
      <c r="D33" s="14" t="s">
        <v>29</v>
      </c>
      <c r="E33" s="16" t="s">
        <v>442</v>
      </c>
      <c r="F33" s="12" t="s">
        <v>734</v>
      </c>
      <c r="G33" s="12" t="s">
        <v>32</v>
      </c>
      <c r="H33" s="12" t="s">
        <v>33</v>
      </c>
      <c r="I33" s="12" t="s">
        <v>709</v>
      </c>
      <c r="J33" s="12" t="s">
        <v>35</v>
      </c>
      <c r="K33" s="12" t="s">
        <v>36</v>
      </c>
      <c r="L33" s="12">
        <v>3</v>
      </c>
      <c r="M33" s="23" t="s">
        <v>846</v>
      </c>
      <c r="N33" s="23">
        <v>5</v>
      </c>
      <c r="O33" s="23" t="s">
        <v>13</v>
      </c>
      <c r="P33" s="23">
        <v>5</v>
      </c>
      <c r="Q33" s="24" t="str">
        <f t="shared" si="0"/>
        <v/>
      </c>
    </row>
    <row r="34" spans="2:17" ht="16.5" customHeight="1">
      <c r="B34" s="22">
        <v>25</v>
      </c>
      <c r="C34" s="11" t="s">
        <v>765</v>
      </c>
      <c r="D34" s="14" t="s">
        <v>766</v>
      </c>
      <c r="E34" s="16" t="s">
        <v>123</v>
      </c>
      <c r="F34" s="12" t="s">
        <v>740</v>
      </c>
      <c r="G34" s="12" t="s">
        <v>40</v>
      </c>
      <c r="H34" s="12" t="s">
        <v>33</v>
      </c>
      <c r="I34" s="12" t="s">
        <v>709</v>
      </c>
      <c r="J34" s="12" t="s">
        <v>35</v>
      </c>
      <c r="K34" s="12" t="s">
        <v>36</v>
      </c>
      <c r="L34" s="12">
        <v>3</v>
      </c>
      <c r="M34" s="23" t="s">
        <v>846</v>
      </c>
      <c r="N34" s="23">
        <v>7.5</v>
      </c>
      <c r="O34" s="23" t="s">
        <v>13</v>
      </c>
      <c r="P34" s="23">
        <v>7.5</v>
      </c>
      <c r="Q34" s="24" t="str">
        <f t="shared" si="0"/>
        <v/>
      </c>
    </row>
    <row r="35" spans="2:17" ht="16.5" customHeight="1">
      <c r="B35" s="22">
        <v>26</v>
      </c>
      <c r="C35" s="11" t="s">
        <v>767</v>
      </c>
      <c r="D35" s="14" t="s">
        <v>768</v>
      </c>
      <c r="E35" s="16" t="s">
        <v>123</v>
      </c>
      <c r="F35" s="12" t="s">
        <v>337</v>
      </c>
      <c r="G35" s="12" t="s">
        <v>40</v>
      </c>
      <c r="H35" s="12" t="s">
        <v>33</v>
      </c>
      <c r="I35" s="12" t="s">
        <v>709</v>
      </c>
      <c r="J35" s="12" t="s">
        <v>35</v>
      </c>
      <c r="K35" s="12" t="s">
        <v>36</v>
      </c>
      <c r="L35" s="12">
        <v>3</v>
      </c>
      <c r="M35" s="23" t="s">
        <v>846</v>
      </c>
      <c r="N35" s="23">
        <v>7</v>
      </c>
      <c r="O35" s="23" t="s">
        <v>13</v>
      </c>
      <c r="P35" s="23">
        <v>7</v>
      </c>
      <c r="Q35" s="24" t="str">
        <f t="shared" si="0"/>
        <v/>
      </c>
    </row>
    <row r="36" spans="2:17" ht="16.5" customHeight="1">
      <c r="B36" s="22">
        <v>27</v>
      </c>
      <c r="C36" s="11" t="s">
        <v>769</v>
      </c>
      <c r="D36" s="14" t="s">
        <v>770</v>
      </c>
      <c r="E36" s="16" t="s">
        <v>604</v>
      </c>
      <c r="F36" s="12" t="s">
        <v>771</v>
      </c>
      <c r="G36" s="12" t="s">
        <v>45</v>
      </c>
      <c r="H36" s="12" t="s">
        <v>33</v>
      </c>
      <c r="I36" s="12" t="s">
        <v>709</v>
      </c>
      <c r="J36" s="12" t="s">
        <v>35</v>
      </c>
      <c r="K36" s="12" t="s">
        <v>36</v>
      </c>
      <c r="L36" s="12">
        <v>3</v>
      </c>
      <c r="M36" s="23" t="s">
        <v>846</v>
      </c>
      <c r="N36" s="23">
        <v>9</v>
      </c>
      <c r="O36" s="23" t="s">
        <v>13</v>
      </c>
      <c r="P36" s="23">
        <v>9</v>
      </c>
      <c r="Q36" s="24" t="str">
        <f t="shared" si="0"/>
        <v/>
      </c>
    </row>
    <row r="37" spans="2:17" ht="16.5" customHeight="1">
      <c r="B37" s="22">
        <v>28</v>
      </c>
      <c r="C37" s="11" t="s">
        <v>772</v>
      </c>
      <c r="D37" s="14" t="s">
        <v>773</v>
      </c>
      <c r="E37" s="16" t="s">
        <v>604</v>
      </c>
      <c r="F37" s="12" t="s">
        <v>774</v>
      </c>
      <c r="G37" s="12" t="s">
        <v>60</v>
      </c>
      <c r="H37" s="12" t="s">
        <v>33</v>
      </c>
      <c r="I37" s="12" t="s">
        <v>709</v>
      </c>
      <c r="J37" s="12" t="s">
        <v>35</v>
      </c>
      <c r="K37" s="12" t="s">
        <v>36</v>
      </c>
      <c r="L37" s="12">
        <v>3</v>
      </c>
      <c r="M37" s="23" t="s">
        <v>846</v>
      </c>
      <c r="N37" s="23">
        <v>8</v>
      </c>
      <c r="O37" s="23" t="s">
        <v>13</v>
      </c>
      <c r="P37" s="23">
        <v>8</v>
      </c>
      <c r="Q37" s="24" t="str">
        <f t="shared" si="0"/>
        <v/>
      </c>
    </row>
    <row r="38" spans="2:17" ht="16.5" customHeight="1">
      <c r="B38" s="22">
        <v>29</v>
      </c>
      <c r="C38" s="11" t="s">
        <v>775</v>
      </c>
      <c r="D38" s="14" t="s">
        <v>776</v>
      </c>
      <c r="E38" s="16" t="s">
        <v>777</v>
      </c>
      <c r="F38" s="12" t="s">
        <v>778</v>
      </c>
      <c r="G38" s="12" t="s">
        <v>45</v>
      </c>
      <c r="H38" s="12" t="s">
        <v>33</v>
      </c>
      <c r="I38" s="12" t="s">
        <v>709</v>
      </c>
      <c r="J38" s="12" t="s">
        <v>35</v>
      </c>
      <c r="K38" s="12" t="s">
        <v>36</v>
      </c>
      <c r="L38" s="12">
        <v>3</v>
      </c>
      <c r="M38" s="23" t="s">
        <v>849</v>
      </c>
      <c r="N38" s="23">
        <v>2.5</v>
      </c>
      <c r="O38" s="23" t="s">
        <v>13</v>
      </c>
      <c r="P38" s="23">
        <v>2.5</v>
      </c>
      <c r="Q38" s="24" t="str">
        <f t="shared" si="0"/>
        <v/>
      </c>
    </row>
    <row r="39" spans="2:17" ht="16.5" customHeight="1">
      <c r="B39" s="22">
        <v>30</v>
      </c>
      <c r="C39" s="11" t="s">
        <v>779</v>
      </c>
      <c r="D39" s="14" t="s">
        <v>780</v>
      </c>
      <c r="E39" s="16" t="s">
        <v>781</v>
      </c>
      <c r="F39" s="12" t="s">
        <v>782</v>
      </c>
      <c r="G39" s="12" t="s">
        <v>45</v>
      </c>
      <c r="H39" s="12" t="s">
        <v>33</v>
      </c>
      <c r="I39" s="12" t="s">
        <v>709</v>
      </c>
      <c r="J39" s="12" t="s">
        <v>35</v>
      </c>
      <c r="K39" s="12" t="s">
        <v>36</v>
      </c>
      <c r="L39" s="12">
        <v>3</v>
      </c>
      <c r="M39" s="23" t="s">
        <v>847</v>
      </c>
      <c r="N39" s="23">
        <v>4.5</v>
      </c>
      <c r="O39" s="23" t="s">
        <v>13</v>
      </c>
      <c r="P39" s="23">
        <v>4.5</v>
      </c>
      <c r="Q39" s="24" t="str">
        <f t="shared" si="0"/>
        <v/>
      </c>
    </row>
    <row r="40" spans="2:17" ht="16.5" customHeight="1">
      <c r="B40" s="22">
        <v>31</v>
      </c>
      <c r="C40" s="11" t="s">
        <v>783</v>
      </c>
      <c r="D40" s="14" t="s">
        <v>784</v>
      </c>
      <c r="E40" s="16" t="s">
        <v>618</v>
      </c>
      <c r="F40" s="12" t="s">
        <v>785</v>
      </c>
      <c r="G40" s="12" t="s">
        <v>45</v>
      </c>
      <c r="H40" s="12" t="s">
        <v>33</v>
      </c>
      <c r="I40" s="12" t="s">
        <v>709</v>
      </c>
      <c r="J40" s="12" t="s">
        <v>35</v>
      </c>
      <c r="K40" s="12" t="s">
        <v>36</v>
      </c>
      <c r="L40" s="12">
        <v>3</v>
      </c>
      <c r="M40" s="23" t="s">
        <v>846</v>
      </c>
      <c r="N40" s="23">
        <v>9</v>
      </c>
      <c r="O40" s="23" t="s">
        <v>13</v>
      </c>
      <c r="P40" s="23">
        <v>9</v>
      </c>
      <c r="Q40" s="24" t="str">
        <f t="shared" si="0"/>
        <v/>
      </c>
    </row>
    <row r="41" spans="2:17" ht="16.5" customHeight="1">
      <c r="B41" s="22">
        <v>32</v>
      </c>
      <c r="C41" s="11" t="s">
        <v>786</v>
      </c>
      <c r="D41" s="14" t="s">
        <v>427</v>
      </c>
      <c r="E41" s="16" t="s">
        <v>787</v>
      </c>
      <c r="F41" s="12" t="s">
        <v>183</v>
      </c>
      <c r="G41" s="12" t="s">
        <v>40</v>
      </c>
      <c r="H41" s="12" t="s">
        <v>33</v>
      </c>
      <c r="I41" s="12" t="s">
        <v>709</v>
      </c>
      <c r="J41" s="12" t="s">
        <v>35</v>
      </c>
      <c r="K41" s="12" t="s">
        <v>36</v>
      </c>
      <c r="L41" s="12">
        <v>3</v>
      </c>
      <c r="M41" s="23">
        <v>0</v>
      </c>
      <c r="N41" s="23">
        <v>0</v>
      </c>
      <c r="O41" s="23" t="s">
        <v>13</v>
      </c>
      <c r="P41" s="23">
        <v>0</v>
      </c>
      <c r="Q41" s="24" t="str">
        <f t="shared" si="0"/>
        <v>Không đủ ĐKDT</v>
      </c>
    </row>
    <row r="42" spans="2:17" ht="16.5" customHeight="1">
      <c r="B42" s="22">
        <v>33</v>
      </c>
      <c r="C42" s="11" t="s">
        <v>788</v>
      </c>
      <c r="D42" s="14" t="s">
        <v>206</v>
      </c>
      <c r="E42" s="16" t="s">
        <v>152</v>
      </c>
      <c r="F42" s="12" t="s">
        <v>31</v>
      </c>
      <c r="G42" s="12" t="s">
        <v>45</v>
      </c>
      <c r="H42" s="12" t="s">
        <v>33</v>
      </c>
      <c r="I42" s="12" t="s">
        <v>709</v>
      </c>
      <c r="J42" s="12" t="s">
        <v>35</v>
      </c>
      <c r="K42" s="12" t="s">
        <v>36</v>
      </c>
      <c r="L42" s="12">
        <v>3</v>
      </c>
      <c r="M42" s="23" t="s">
        <v>845</v>
      </c>
      <c r="N42" s="23">
        <v>7</v>
      </c>
      <c r="O42" s="23" t="s">
        <v>13</v>
      </c>
      <c r="P42" s="23">
        <v>7</v>
      </c>
      <c r="Q42" s="24" t="str">
        <f t="shared" si="0"/>
        <v/>
      </c>
    </row>
    <row r="43" spans="2:17" ht="16.5" customHeight="1">
      <c r="B43" s="22">
        <v>34</v>
      </c>
      <c r="C43" s="11" t="s">
        <v>789</v>
      </c>
      <c r="D43" s="14" t="s">
        <v>289</v>
      </c>
      <c r="E43" s="16" t="s">
        <v>152</v>
      </c>
      <c r="F43" s="12" t="s">
        <v>690</v>
      </c>
      <c r="G43" s="12" t="s">
        <v>40</v>
      </c>
      <c r="H43" s="12" t="s">
        <v>33</v>
      </c>
      <c r="I43" s="12" t="s">
        <v>709</v>
      </c>
      <c r="J43" s="12" t="s">
        <v>35</v>
      </c>
      <c r="K43" s="12" t="s">
        <v>36</v>
      </c>
      <c r="L43" s="12">
        <v>3</v>
      </c>
      <c r="M43" s="23" t="s">
        <v>845</v>
      </c>
      <c r="N43" s="23">
        <v>7</v>
      </c>
      <c r="O43" s="23" t="s">
        <v>13</v>
      </c>
      <c r="P43" s="23">
        <v>7</v>
      </c>
      <c r="Q43" s="24" t="str">
        <f t="shared" si="0"/>
        <v/>
      </c>
    </row>
    <row r="44" spans="2:17" ht="16.5" customHeight="1">
      <c r="B44" s="22">
        <v>35</v>
      </c>
      <c r="C44" s="11" t="s">
        <v>790</v>
      </c>
      <c r="D44" s="14" t="s">
        <v>791</v>
      </c>
      <c r="E44" s="16" t="s">
        <v>162</v>
      </c>
      <c r="F44" s="12" t="s">
        <v>792</v>
      </c>
      <c r="G44" s="12" t="s">
        <v>32</v>
      </c>
      <c r="H44" s="12" t="s">
        <v>33</v>
      </c>
      <c r="I44" s="12" t="s">
        <v>709</v>
      </c>
      <c r="J44" s="12" t="s">
        <v>35</v>
      </c>
      <c r="K44" s="12" t="s">
        <v>36</v>
      </c>
      <c r="L44" s="12">
        <v>3</v>
      </c>
      <c r="M44" s="23" t="s">
        <v>849</v>
      </c>
      <c r="N44" s="23">
        <v>0</v>
      </c>
      <c r="O44" s="23" t="s">
        <v>13</v>
      </c>
      <c r="P44" s="23">
        <v>0</v>
      </c>
      <c r="Q44" s="24" t="str">
        <f t="shared" si="0"/>
        <v>Không đủ ĐKDT</v>
      </c>
    </row>
    <row r="45" spans="2:17" ht="16.5" customHeight="1">
      <c r="B45" s="22">
        <v>36</v>
      </c>
      <c r="C45" s="11" t="s">
        <v>793</v>
      </c>
      <c r="D45" s="14" t="s">
        <v>794</v>
      </c>
      <c r="E45" s="16" t="s">
        <v>168</v>
      </c>
      <c r="F45" s="12" t="s">
        <v>795</v>
      </c>
      <c r="G45" s="12" t="s">
        <v>101</v>
      </c>
      <c r="H45" s="12" t="s">
        <v>33</v>
      </c>
      <c r="I45" s="12" t="s">
        <v>709</v>
      </c>
      <c r="J45" s="12" t="s">
        <v>35</v>
      </c>
      <c r="K45" s="12" t="s">
        <v>36</v>
      </c>
      <c r="L45" s="12">
        <v>3</v>
      </c>
      <c r="M45" s="23">
        <v>0</v>
      </c>
      <c r="N45" s="23">
        <v>0</v>
      </c>
      <c r="O45" s="23" t="s">
        <v>13</v>
      </c>
      <c r="P45" s="23">
        <v>0</v>
      </c>
      <c r="Q45" s="24" t="str">
        <f t="shared" si="0"/>
        <v>Không đủ ĐKDT</v>
      </c>
    </row>
    <row r="46" spans="2:17" ht="16.5" customHeight="1">
      <c r="B46" s="22">
        <v>37</v>
      </c>
      <c r="C46" s="11" t="s">
        <v>796</v>
      </c>
      <c r="D46" s="14" t="s">
        <v>797</v>
      </c>
      <c r="E46" s="16" t="s">
        <v>172</v>
      </c>
      <c r="F46" s="12" t="s">
        <v>566</v>
      </c>
      <c r="G46" s="12" t="s">
        <v>40</v>
      </c>
      <c r="H46" s="12" t="s">
        <v>33</v>
      </c>
      <c r="I46" s="12" t="s">
        <v>709</v>
      </c>
      <c r="J46" s="12" t="s">
        <v>35</v>
      </c>
      <c r="K46" s="12" t="s">
        <v>36</v>
      </c>
      <c r="L46" s="12">
        <v>3</v>
      </c>
      <c r="M46" s="23" t="s">
        <v>847</v>
      </c>
      <c r="N46" s="23">
        <v>4.5</v>
      </c>
      <c r="O46" s="23" t="s">
        <v>13</v>
      </c>
      <c r="P46" s="23">
        <v>4.5</v>
      </c>
      <c r="Q46" s="24" t="str">
        <f t="shared" si="0"/>
        <v/>
      </c>
    </row>
    <row r="47" spans="2:17" ht="16.5" customHeight="1">
      <c r="B47" s="22">
        <v>38</v>
      </c>
      <c r="C47" s="11" t="s">
        <v>798</v>
      </c>
      <c r="D47" s="14" t="s">
        <v>404</v>
      </c>
      <c r="E47" s="16" t="s">
        <v>799</v>
      </c>
      <c r="F47" s="12" t="s">
        <v>800</v>
      </c>
      <c r="G47" s="12" t="s">
        <v>32</v>
      </c>
      <c r="H47" s="12" t="s">
        <v>33</v>
      </c>
      <c r="I47" s="12" t="s">
        <v>709</v>
      </c>
      <c r="J47" s="12" t="s">
        <v>35</v>
      </c>
      <c r="K47" s="12" t="s">
        <v>36</v>
      </c>
      <c r="L47" s="12">
        <v>3</v>
      </c>
      <c r="M47" s="23" t="s">
        <v>845</v>
      </c>
      <c r="N47" s="23">
        <v>6.5</v>
      </c>
      <c r="O47" s="23" t="s">
        <v>13</v>
      </c>
      <c r="P47" s="23">
        <v>6.5</v>
      </c>
      <c r="Q47" s="24" t="str">
        <f t="shared" si="0"/>
        <v/>
      </c>
    </row>
    <row r="48" spans="2:17" ht="16.5" customHeight="1">
      <c r="B48" s="22">
        <v>39</v>
      </c>
      <c r="C48" s="11" t="s">
        <v>801</v>
      </c>
      <c r="D48" s="14" t="s">
        <v>167</v>
      </c>
      <c r="E48" s="16" t="s">
        <v>802</v>
      </c>
      <c r="F48" s="12" t="s">
        <v>803</v>
      </c>
      <c r="G48" s="12" t="s">
        <v>101</v>
      </c>
      <c r="H48" s="12" t="s">
        <v>33</v>
      </c>
      <c r="I48" s="12" t="s">
        <v>709</v>
      </c>
      <c r="J48" s="12" t="s">
        <v>35</v>
      </c>
      <c r="K48" s="12" t="s">
        <v>36</v>
      </c>
      <c r="L48" s="12">
        <v>3</v>
      </c>
      <c r="M48" s="23" t="s">
        <v>847</v>
      </c>
      <c r="N48" s="23">
        <v>5.5</v>
      </c>
      <c r="O48" s="23" t="s">
        <v>13</v>
      </c>
      <c r="P48" s="23">
        <v>5.5</v>
      </c>
      <c r="Q48" s="24" t="str">
        <f t="shared" si="0"/>
        <v/>
      </c>
    </row>
    <row r="49" spans="2:17" ht="16.5" customHeight="1">
      <c r="B49" s="22">
        <v>40</v>
      </c>
      <c r="C49" s="11" t="s">
        <v>804</v>
      </c>
      <c r="D49" s="14" t="s">
        <v>805</v>
      </c>
      <c r="E49" s="16" t="s">
        <v>345</v>
      </c>
      <c r="F49" s="12" t="s">
        <v>436</v>
      </c>
      <c r="G49" s="12" t="s">
        <v>40</v>
      </c>
      <c r="H49" s="12" t="s">
        <v>33</v>
      </c>
      <c r="I49" s="12" t="s">
        <v>709</v>
      </c>
      <c r="J49" s="12" t="s">
        <v>35</v>
      </c>
      <c r="K49" s="12" t="s">
        <v>36</v>
      </c>
      <c r="L49" s="12">
        <v>3</v>
      </c>
      <c r="M49" s="23" t="s">
        <v>846</v>
      </c>
      <c r="N49" s="23">
        <v>7</v>
      </c>
      <c r="O49" s="23" t="s">
        <v>13</v>
      </c>
      <c r="P49" s="23">
        <v>7</v>
      </c>
      <c r="Q49" s="24" t="str">
        <f t="shared" si="0"/>
        <v/>
      </c>
    </row>
    <row r="50" spans="2:17" ht="16.5" customHeight="1">
      <c r="B50" s="22">
        <v>41</v>
      </c>
      <c r="C50" s="11" t="s">
        <v>806</v>
      </c>
      <c r="D50" s="14" t="s">
        <v>807</v>
      </c>
      <c r="E50" s="16" t="s">
        <v>808</v>
      </c>
      <c r="F50" s="12" t="s">
        <v>809</v>
      </c>
      <c r="G50" s="12" t="s">
        <v>101</v>
      </c>
      <c r="H50" s="12" t="s">
        <v>33</v>
      </c>
      <c r="I50" s="12" t="s">
        <v>709</v>
      </c>
      <c r="J50" s="12" t="s">
        <v>35</v>
      </c>
      <c r="K50" s="12" t="s">
        <v>36</v>
      </c>
      <c r="L50" s="12">
        <v>3</v>
      </c>
      <c r="M50" s="23" t="s">
        <v>845</v>
      </c>
      <c r="N50" s="23">
        <v>6</v>
      </c>
      <c r="O50" s="23" t="s">
        <v>13</v>
      </c>
      <c r="P50" s="23">
        <v>6</v>
      </c>
      <c r="Q50" s="24" t="str">
        <f t="shared" si="0"/>
        <v/>
      </c>
    </row>
    <row r="51" spans="2:17" ht="16.5" customHeight="1">
      <c r="B51" s="22">
        <v>42</v>
      </c>
      <c r="C51" s="11" t="s">
        <v>810</v>
      </c>
      <c r="D51" s="14" t="s">
        <v>214</v>
      </c>
      <c r="E51" s="16" t="s">
        <v>194</v>
      </c>
      <c r="F51" s="12" t="s">
        <v>399</v>
      </c>
      <c r="G51" s="12" t="s">
        <v>32</v>
      </c>
      <c r="H51" s="12" t="s">
        <v>33</v>
      </c>
      <c r="I51" s="12" t="s">
        <v>709</v>
      </c>
      <c r="J51" s="12" t="s">
        <v>35</v>
      </c>
      <c r="K51" s="12" t="s">
        <v>36</v>
      </c>
      <c r="L51" s="12">
        <v>3</v>
      </c>
      <c r="M51" s="23" t="s">
        <v>845</v>
      </c>
      <c r="N51" s="23">
        <v>6</v>
      </c>
      <c r="O51" s="23" t="s">
        <v>13</v>
      </c>
      <c r="P51" s="23">
        <v>6</v>
      </c>
      <c r="Q51" s="24" t="str">
        <f t="shared" si="0"/>
        <v/>
      </c>
    </row>
    <row r="52" spans="2:17" ht="16.5" customHeight="1">
      <c r="B52" s="22">
        <v>43</v>
      </c>
      <c r="C52" s="11" t="s">
        <v>811</v>
      </c>
      <c r="D52" s="14" t="s">
        <v>352</v>
      </c>
      <c r="E52" s="16" t="s">
        <v>353</v>
      </c>
      <c r="F52" s="12" t="s">
        <v>268</v>
      </c>
      <c r="G52" s="12" t="s">
        <v>101</v>
      </c>
      <c r="H52" s="12" t="s">
        <v>33</v>
      </c>
      <c r="I52" s="12" t="s">
        <v>709</v>
      </c>
      <c r="J52" s="12" t="s">
        <v>35</v>
      </c>
      <c r="K52" s="12" t="s">
        <v>36</v>
      </c>
      <c r="L52" s="12">
        <v>3</v>
      </c>
      <c r="M52" s="23" t="s">
        <v>846</v>
      </c>
      <c r="N52" s="23">
        <v>9</v>
      </c>
      <c r="O52" s="23" t="s">
        <v>13</v>
      </c>
      <c r="P52" s="23">
        <v>9</v>
      </c>
      <c r="Q52" s="24" t="str">
        <f t="shared" si="0"/>
        <v/>
      </c>
    </row>
    <row r="53" spans="2:17" ht="16.5" customHeight="1">
      <c r="B53" s="22">
        <v>44</v>
      </c>
      <c r="C53" s="11" t="s">
        <v>812</v>
      </c>
      <c r="D53" s="14" t="s">
        <v>197</v>
      </c>
      <c r="E53" s="16" t="s">
        <v>207</v>
      </c>
      <c r="F53" s="12" t="s">
        <v>813</v>
      </c>
      <c r="G53" s="12" t="s">
        <v>639</v>
      </c>
      <c r="H53" s="12" t="s">
        <v>33</v>
      </c>
      <c r="I53" s="12" t="s">
        <v>709</v>
      </c>
      <c r="J53" s="12" t="s">
        <v>35</v>
      </c>
      <c r="K53" s="12" t="s">
        <v>36</v>
      </c>
      <c r="L53" s="12">
        <v>3</v>
      </c>
      <c r="M53" s="23">
        <v>0</v>
      </c>
      <c r="N53" s="23">
        <v>0</v>
      </c>
      <c r="O53" s="23" t="s">
        <v>13</v>
      </c>
      <c r="P53" s="23">
        <v>0</v>
      </c>
      <c r="Q53" s="24" t="str">
        <f t="shared" si="0"/>
        <v>Không đủ ĐKDT</v>
      </c>
    </row>
    <row r="54" spans="2:17" ht="16.5" customHeight="1">
      <c r="B54" s="22">
        <v>45</v>
      </c>
      <c r="C54" s="11" t="s">
        <v>814</v>
      </c>
      <c r="D54" s="14" t="s">
        <v>103</v>
      </c>
      <c r="E54" s="16" t="s">
        <v>211</v>
      </c>
      <c r="F54" s="12" t="s">
        <v>815</v>
      </c>
      <c r="G54" s="12" t="s">
        <v>60</v>
      </c>
      <c r="H54" s="12" t="s">
        <v>33</v>
      </c>
      <c r="I54" s="12" t="s">
        <v>709</v>
      </c>
      <c r="J54" s="12" t="s">
        <v>35</v>
      </c>
      <c r="K54" s="12" t="s">
        <v>36</v>
      </c>
      <c r="L54" s="12">
        <v>3</v>
      </c>
      <c r="M54" s="23" t="s">
        <v>846</v>
      </c>
      <c r="N54" s="23">
        <v>7</v>
      </c>
      <c r="O54" s="23" t="s">
        <v>13</v>
      </c>
      <c r="P54" s="23">
        <v>7</v>
      </c>
      <c r="Q54" s="24" t="str">
        <f t="shared" si="0"/>
        <v/>
      </c>
    </row>
    <row r="55" spans="2:17" ht="16.5" customHeight="1">
      <c r="B55" s="22">
        <v>46</v>
      </c>
      <c r="C55" s="11" t="s">
        <v>816</v>
      </c>
      <c r="D55" s="14" t="s">
        <v>817</v>
      </c>
      <c r="E55" s="16" t="s">
        <v>818</v>
      </c>
      <c r="F55" s="12" t="s">
        <v>819</v>
      </c>
      <c r="G55" s="12" t="s">
        <v>45</v>
      </c>
      <c r="H55" s="12" t="s">
        <v>33</v>
      </c>
      <c r="I55" s="12" t="s">
        <v>709</v>
      </c>
      <c r="J55" s="12" t="s">
        <v>35</v>
      </c>
      <c r="K55" s="12" t="s">
        <v>36</v>
      </c>
      <c r="L55" s="12">
        <v>3</v>
      </c>
      <c r="M55" s="23" t="s">
        <v>847</v>
      </c>
      <c r="N55" s="23">
        <v>2.5</v>
      </c>
      <c r="O55" s="23" t="s">
        <v>13</v>
      </c>
      <c r="P55" s="23">
        <v>2.5</v>
      </c>
      <c r="Q55" s="24" t="str">
        <f t="shared" si="0"/>
        <v/>
      </c>
    </row>
    <row r="56" spans="2:17" ht="16.5" customHeight="1">
      <c r="B56" s="22">
        <v>47</v>
      </c>
      <c r="C56" s="11" t="s">
        <v>820</v>
      </c>
      <c r="D56" s="14" t="s">
        <v>821</v>
      </c>
      <c r="E56" s="16" t="s">
        <v>215</v>
      </c>
      <c r="F56" s="12" t="s">
        <v>822</v>
      </c>
      <c r="G56" s="12" t="s">
        <v>40</v>
      </c>
      <c r="H56" s="12" t="s">
        <v>33</v>
      </c>
      <c r="I56" s="12" t="s">
        <v>709</v>
      </c>
      <c r="J56" s="12" t="s">
        <v>35</v>
      </c>
      <c r="K56" s="12" t="s">
        <v>36</v>
      </c>
      <c r="L56" s="12">
        <v>3</v>
      </c>
      <c r="M56" s="23" t="s">
        <v>846</v>
      </c>
      <c r="N56" s="23">
        <v>7.5</v>
      </c>
      <c r="O56" s="23" t="s">
        <v>13</v>
      </c>
      <c r="P56" s="23">
        <v>7.5</v>
      </c>
      <c r="Q56" s="24" t="str">
        <f t="shared" si="0"/>
        <v/>
      </c>
    </row>
    <row r="57" spans="2:17" ht="16.5" customHeight="1">
      <c r="B57" s="22">
        <v>48</v>
      </c>
      <c r="C57" s="11" t="s">
        <v>823</v>
      </c>
      <c r="D57" s="14" t="s">
        <v>103</v>
      </c>
      <c r="E57" s="16" t="s">
        <v>215</v>
      </c>
      <c r="F57" s="12" t="s">
        <v>824</v>
      </c>
      <c r="G57" s="12" t="s">
        <v>45</v>
      </c>
      <c r="H57" s="12" t="s">
        <v>33</v>
      </c>
      <c r="I57" s="12" t="s">
        <v>709</v>
      </c>
      <c r="J57" s="12" t="s">
        <v>35</v>
      </c>
      <c r="K57" s="12" t="s">
        <v>36</v>
      </c>
      <c r="L57" s="12">
        <v>3</v>
      </c>
      <c r="M57" s="23" t="s">
        <v>846</v>
      </c>
      <c r="N57" s="23">
        <v>7</v>
      </c>
      <c r="O57" s="23" t="s">
        <v>13</v>
      </c>
      <c r="P57" s="23">
        <v>7</v>
      </c>
      <c r="Q57" s="24" t="str">
        <f t="shared" si="0"/>
        <v/>
      </c>
    </row>
    <row r="58" spans="2:17" ht="16.5" customHeight="1">
      <c r="B58" s="22">
        <v>49</v>
      </c>
      <c r="C58" s="11" t="s">
        <v>825</v>
      </c>
      <c r="D58" s="14" t="s">
        <v>826</v>
      </c>
      <c r="E58" s="16" t="s">
        <v>827</v>
      </c>
      <c r="F58" s="12" t="s">
        <v>828</v>
      </c>
      <c r="G58" s="12" t="s">
        <v>45</v>
      </c>
      <c r="H58" s="12" t="s">
        <v>33</v>
      </c>
      <c r="I58" s="12" t="s">
        <v>709</v>
      </c>
      <c r="J58" s="12" t="s">
        <v>35</v>
      </c>
      <c r="K58" s="12" t="s">
        <v>36</v>
      </c>
      <c r="L58" s="12">
        <v>3</v>
      </c>
      <c r="M58" s="23" t="s">
        <v>846</v>
      </c>
      <c r="N58" s="23">
        <v>6</v>
      </c>
      <c r="O58" s="23" t="s">
        <v>13</v>
      </c>
      <c r="P58" s="23">
        <v>6</v>
      </c>
      <c r="Q58" s="24" t="str">
        <f t="shared" si="0"/>
        <v/>
      </c>
    </row>
    <row r="59" spans="2:17" ht="16.5" customHeight="1">
      <c r="B59" s="22">
        <v>50</v>
      </c>
      <c r="C59" s="11" t="s">
        <v>829</v>
      </c>
      <c r="D59" s="14" t="s">
        <v>167</v>
      </c>
      <c r="E59" s="16" t="s">
        <v>223</v>
      </c>
      <c r="F59" s="12" t="s">
        <v>754</v>
      </c>
      <c r="G59" s="12" t="s">
        <v>60</v>
      </c>
      <c r="H59" s="12" t="s">
        <v>33</v>
      </c>
      <c r="I59" s="12" t="s">
        <v>709</v>
      </c>
      <c r="J59" s="12" t="s">
        <v>35</v>
      </c>
      <c r="K59" s="12" t="s">
        <v>36</v>
      </c>
      <c r="L59" s="12">
        <v>3</v>
      </c>
      <c r="M59" s="23" t="s">
        <v>845</v>
      </c>
      <c r="N59" s="23">
        <v>5</v>
      </c>
      <c r="O59" s="23" t="s">
        <v>13</v>
      </c>
      <c r="P59" s="23">
        <v>5</v>
      </c>
      <c r="Q59" s="24" t="str">
        <f t="shared" si="0"/>
        <v/>
      </c>
    </row>
    <row r="60" spans="2:17" ht="16.5" customHeight="1">
      <c r="B60" s="22">
        <v>51</v>
      </c>
      <c r="C60" s="11" t="s">
        <v>830</v>
      </c>
      <c r="D60" s="14" t="s">
        <v>831</v>
      </c>
      <c r="E60" s="16" t="s">
        <v>832</v>
      </c>
      <c r="F60" s="12" t="s">
        <v>833</v>
      </c>
      <c r="G60" s="12" t="s">
        <v>40</v>
      </c>
      <c r="H60" s="12" t="s">
        <v>33</v>
      </c>
      <c r="I60" s="12" t="s">
        <v>709</v>
      </c>
      <c r="J60" s="12" t="s">
        <v>35</v>
      </c>
      <c r="K60" s="12" t="s">
        <v>36</v>
      </c>
      <c r="L60" s="12">
        <v>3</v>
      </c>
      <c r="M60" s="23" t="s">
        <v>845</v>
      </c>
      <c r="N60" s="23">
        <v>8.5</v>
      </c>
      <c r="O60" s="23" t="s">
        <v>13</v>
      </c>
      <c r="P60" s="23">
        <v>8.5</v>
      </c>
      <c r="Q60" s="24" t="str">
        <f t="shared" si="0"/>
        <v/>
      </c>
    </row>
    <row r="61" spans="2:17" ht="16.5" customHeight="1">
      <c r="B61" s="22">
        <v>52</v>
      </c>
      <c r="C61" s="11" t="s">
        <v>834</v>
      </c>
      <c r="D61" s="14" t="s">
        <v>365</v>
      </c>
      <c r="E61" s="16" t="s">
        <v>832</v>
      </c>
      <c r="F61" s="12" t="s">
        <v>835</v>
      </c>
      <c r="G61" s="12" t="s">
        <v>40</v>
      </c>
      <c r="H61" s="12" t="s">
        <v>33</v>
      </c>
      <c r="I61" s="12" t="s">
        <v>709</v>
      </c>
      <c r="J61" s="12" t="s">
        <v>35</v>
      </c>
      <c r="K61" s="12" t="s">
        <v>36</v>
      </c>
      <c r="L61" s="12">
        <v>3</v>
      </c>
      <c r="M61" s="23" t="s">
        <v>845</v>
      </c>
      <c r="N61" s="23">
        <v>6</v>
      </c>
      <c r="O61" s="23" t="s">
        <v>13</v>
      </c>
      <c r="P61" s="23">
        <v>6</v>
      </c>
      <c r="Q61" s="24" t="str">
        <f t="shared" si="0"/>
        <v/>
      </c>
    </row>
    <row r="62" spans="2:17" ht="16.5" customHeight="1">
      <c r="B62" s="22">
        <v>53</v>
      </c>
      <c r="C62" s="11" t="s">
        <v>836</v>
      </c>
      <c r="D62" s="14" t="s">
        <v>289</v>
      </c>
      <c r="E62" s="16" t="s">
        <v>837</v>
      </c>
      <c r="F62" s="12" t="s">
        <v>432</v>
      </c>
      <c r="G62" s="12" t="s">
        <v>45</v>
      </c>
      <c r="H62" s="12" t="s">
        <v>33</v>
      </c>
      <c r="I62" s="12" t="s">
        <v>709</v>
      </c>
      <c r="J62" s="12" t="s">
        <v>35</v>
      </c>
      <c r="K62" s="12" t="s">
        <v>36</v>
      </c>
      <c r="L62" s="12">
        <v>3</v>
      </c>
      <c r="M62" s="23" t="s">
        <v>846</v>
      </c>
      <c r="N62" s="23">
        <v>8</v>
      </c>
      <c r="O62" s="23" t="s">
        <v>13</v>
      </c>
      <c r="P62" s="23">
        <v>8</v>
      </c>
      <c r="Q62" s="24" t="str">
        <f t="shared" si="0"/>
        <v/>
      </c>
    </row>
    <row r="63" spans="2:17" ht="16.5" customHeight="1">
      <c r="B63" s="22">
        <v>54</v>
      </c>
      <c r="C63" s="11" t="s">
        <v>838</v>
      </c>
      <c r="D63" s="14" t="s">
        <v>748</v>
      </c>
      <c r="E63" s="16" t="s">
        <v>231</v>
      </c>
      <c r="F63" s="12" t="s">
        <v>138</v>
      </c>
      <c r="G63" s="12" t="s">
        <v>45</v>
      </c>
      <c r="H63" s="12" t="s">
        <v>33</v>
      </c>
      <c r="I63" s="12" t="s">
        <v>709</v>
      </c>
      <c r="J63" s="12" t="s">
        <v>35</v>
      </c>
      <c r="K63" s="12" t="s">
        <v>36</v>
      </c>
      <c r="L63" s="12">
        <v>3</v>
      </c>
      <c r="M63" s="23" t="s">
        <v>846</v>
      </c>
      <c r="N63" s="23">
        <v>8</v>
      </c>
      <c r="O63" s="23" t="s">
        <v>13</v>
      </c>
      <c r="P63" s="23">
        <v>8</v>
      </c>
      <c r="Q63" s="24" t="str">
        <f t="shared" si="0"/>
        <v/>
      </c>
    </row>
    <row r="64" spans="2:17" ht="16.5" customHeight="1">
      <c r="B64" s="22">
        <v>55</v>
      </c>
      <c r="C64" s="11" t="s">
        <v>839</v>
      </c>
      <c r="D64" s="14" t="s">
        <v>167</v>
      </c>
      <c r="E64" s="16" t="s">
        <v>401</v>
      </c>
      <c r="F64" s="12" t="s">
        <v>180</v>
      </c>
      <c r="G64" s="12" t="s">
        <v>60</v>
      </c>
      <c r="H64" s="12" t="s">
        <v>33</v>
      </c>
      <c r="I64" s="12" t="s">
        <v>709</v>
      </c>
      <c r="J64" s="12" t="s">
        <v>35</v>
      </c>
      <c r="K64" s="12" t="s">
        <v>36</v>
      </c>
      <c r="L64" s="12">
        <v>3</v>
      </c>
      <c r="M64" s="23" t="s">
        <v>846</v>
      </c>
      <c r="N64" s="23">
        <v>6</v>
      </c>
      <c r="O64" s="23" t="s">
        <v>13</v>
      </c>
      <c r="P64" s="23">
        <v>6</v>
      </c>
      <c r="Q64" s="24" t="str">
        <f t="shared" si="0"/>
        <v/>
      </c>
    </row>
    <row r="65" spans="2:17" ht="16.5" customHeight="1">
      <c r="B65" s="22">
        <v>56</v>
      </c>
      <c r="C65" s="11" t="s">
        <v>840</v>
      </c>
      <c r="D65" s="14" t="s">
        <v>841</v>
      </c>
      <c r="E65" s="16" t="s">
        <v>842</v>
      </c>
      <c r="F65" s="12" t="s">
        <v>843</v>
      </c>
      <c r="G65" s="12" t="s">
        <v>45</v>
      </c>
      <c r="H65" s="12" t="s">
        <v>33</v>
      </c>
      <c r="I65" s="12" t="s">
        <v>709</v>
      </c>
      <c r="J65" s="12" t="s">
        <v>35</v>
      </c>
      <c r="K65" s="12" t="s">
        <v>36</v>
      </c>
      <c r="L65" s="12">
        <v>3</v>
      </c>
      <c r="M65" s="23" t="s">
        <v>847</v>
      </c>
      <c r="N65" s="23">
        <v>5.5</v>
      </c>
      <c r="O65" s="23" t="s">
        <v>13</v>
      </c>
      <c r="P65" s="23">
        <v>5.5</v>
      </c>
      <c r="Q65" s="24" t="str">
        <f t="shared" si="0"/>
        <v/>
      </c>
    </row>
    <row r="66" spans="2:17" ht="20.25" customHeight="1">
      <c r="B66" s="8" t="s">
        <v>17</v>
      </c>
    </row>
    <row r="67" spans="2:17" ht="1.5" customHeight="1"/>
    <row r="68" spans="2:17">
      <c r="C68" s="1" t="str">
        <f>"Điểm chuyên cần: " &amp; $M$9 &amp; "            %  "</f>
        <v xml:space="preserve">Điểm chuyên cần: 10            %  </v>
      </c>
    </row>
    <row r="69" spans="2:17">
      <c r="C69" s="1" t="str">
        <f>"Điểm trung bình kiểm tra:  "&amp;$N$9&amp;"     %     "</f>
        <v xml:space="preserve">Điểm trung bình kiểm tra:  10     %     </v>
      </c>
    </row>
    <row r="70" spans="2:17">
      <c r="C70" s="1" t="str">
        <f>"Điểm thí nghiệm, thực hành: "&amp;$O$9&amp;"     %      "</f>
        <v xml:space="preserve">Điểm thí nghiệm, thực hành:      %      </v>
      </c>
    </row>
    <row r="71" spans="2:17">
      <c r="C71" s="1" t="str">
        <f>"Điểm bài tập tiểu luận, seminar: "&amp;$P$9&amp;"   %         "</f>
        <v xml:space="preserve">Điểm bài tập tiểu luận, seminar: 20   %         </v>
      </c>
    </row>
    <row r="72" spans="2:17">
      <c r="M72" s="53" t="s">
        <v>22</v>
      </c>
      <c r="N72" s="53"/>
      <c r="O72" s="53"/>
      <c r="P72" s="53"/>
      <c r="Q72" s="53"/>
    </row>
    <row r="73" spans="2:17" ht="32.25" customHeight="1">
      <c r="B73" s="52" t="s">
        <v>18</v>
      </c>
      <c r="C73" s="52"/>
      <c r="D73" s="52"/>
      <c r="E73" s="52"/>
      <c r="F73" s="27"/>
      <c r="G73" s="27"/>
      <c r="H73" s="27"/>
      <c r="I73" s="27"/>
      <c r="J73" s="27"/>
      <c r="K73" s="27"/>
      <c r="M73" s="52" t="s">
        <v>19</v>
      </c>
      <c r="N73" s="52"/>
      <c r="O73" s="52"/>
      <c r="P73" s="52"/>
      <c r="Q73" s="52"/>
    </row>
    <row r="79" spans="2:17">
      <c r="M79" s="47" t="str">
        <f>+K10</f>
        <v>Lê Văn Hùng</v>
      </c>
      <c r="N79" s="47"/>
      <c r="O79" s="47"/>
      <c r="P79" s="47"/>
      <c r="Q79" s="47"/>
    </row>
  </sheetData>
  <sheetProtection formatCells="0" formatColumns="0" formatRows="0" insertColumns="0" insertRows="0" insertHyperlinks="0" deleteColumns="0" deleteRows="0" sort="0" autoFilter="0" pivotTables="0"/>
  <autoFilter ref="A8:Q65">
    <filterColumn colId="3" showButton="0"/>
  </autoFilter>
  <mergeCells count="29">
    <mergeCell ref="M79:Q79"/>
    <mergeCell ref="K7:K8"/>
    <mergeCell ref="L7:L8"/>
    <mergeCell ref="M7:M8"/>
    <mergeCell ref="N7:N8"/>
    <mergeCell ref="O7:O8"/>
    <mergeCell ref="P7:P8"/>
    <mergeCell ref="Q7:Q9"/>
    <mergeCell ref="B9:L9"/>
    <mergeCell ref="M72:Q72"/>
    <mergeCell ref="B73:E73"/>
    <mergeCell ref="M73:Q73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11" priority="7" stopIfTrue="1" operator="greaterThan">
      <formula>10</formula>
    </cfRule>
    <cfRule type="cellIs" dxfId="10" priority="8" stopIfTrue="1" operator="greaterThan">
      <formula>10</formula>
    </cfRule>
    <cfRule type="cellIs" dxfId="9" priority="9" stopIfTrue="1" operator="greaterThan">
      <formula>10</formula>
    </cfRule>
    <cfRule type="cellIs" dxfId="8" priority="10" stopIfTrue="1" operator="greaterThan">
      <formula>10</formula>
    </cfRule>
  </conditionalFormatting>
  <conditionalFormatting sqref="M11:P65">
    <cfRule type="cellIs" dxfId="7" priority="1" stopIfTrue="1" operator="greaterThan">
      <formula>10</formula>
    </cfRule>
    <cfRule type="cellIs" dxfId="6" priority="3" stopIfTrue="1" operator="greaterThan">
      <formula>10</formula>
    </cfRule>
    <cfRule type="cellIs" dxfId="5" priority="4" stopIfTrue="1" operator="greaterThan">
      <formula>10</formula>
    </cfRule>
    <cfRule type="cellIs" dxfId="4" priority="5" stopIfTrue="1" operator="greaterThan">
      <formula>10</formula>
    </cfRule>
  </conditionalFormatting>
  <conditionalFormatting sqref="C11:C65">
    <cfRule type="duplicateValues" dxfId="3" priority="32" stopIfTrue="1"/>
    <cfRule type="duplicateValues" dxfId="2" priority="33" stopIfTrue="1"/>
  </conditionalFormatting>
  <conditionalFormatting sqref="C10">
    <cfRule type="duplicateValues" dxfId="1" priority="34" stopIfTrue="1"/>
    <cfRule type="duplicateValues" dxfId="0" priority="35" stopIfTrue="1"/>
  </conditionalFormatting>
  <dataValidations count="1">
    <dataValidation type="decimal" allowBlank="1" showInputMessage="1" showErrorMessage="1" error="Sai định dạng" sqref="M10:P65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Nhom (1)</vt:lpstr>
      <vt:lpstr>Nhom (2)</vt:lpstr>
      <vt:lpstr>Nhom (3)</vt:lpstr>
      <vt:lpstr>Nhom (4)</vt:lpstr>
      <vt:lpstr>Nhom (5)</vt:lpstr>
      <vt:lpstr>'Nhom (1)'!Print_Titles</vt:lpstr>
      <vt:lpstr>'Nhom (2)'!Print_Titles</vt:lpstr>
      <vt:lpstr>'Nhom (3)'!Print_Titles</vt:lpstr>
      <vt:lpstr>'Nhom (4)'!Print_Titles</vt:lpstr>
      <vt:lpstr>'Nhom (5)'!Print_Titles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LEH</cp:lastModifiedBy>
  <cp:lastPrinted>2019-05-17T06:20:47Z</cp:lastPrinted>
  <dcterms:created xsi:type="dcterms:W3CDTF">2013-11-05T07:13:22Z</dcterms:created>
  <dcterms:modified xsi:type="dcterms:W3CDTF">2019-05-17T09:21:58Z</dcterms:modified>
</cp:coreProperties>
</file>