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apstoneProject\capstone-mola\Document\Backlog\"/>
    </mc:Choice>
  </mc:AlternateContent>
  <bookViews>
    <workbookView xWindow="0" yWindow="0" windowWidth="24000" windowHeight="9735" activeTab="2"/>
  </bookViews>
  <sheets>
    <sheet name="Sprint 1" sheetId="3" r:id="rId1"/>
    <sheet name="Sprint 2" sheetId="15" r:id="rId2"/>
    <sheet name="Sprint 3" sheetId="2" r:id="rId3"/>
    <sheet name="Sprint 4" sheetId="6" r:id="rId4"/>
    <sheet name="Sprint 5" sheetId="7" r:id="rId5"/>
    <sheet name="Sprint 6" sheetId="8" r:id="rId6"/>
    <sheet name="Sprint 7" sheetId="9" r:id="rId7"/>
    <sheet name="Sprint 8" sheetId="10" r:id="rId8"/>
    <sheet name="Sprint 9" sheetId="11" r:id="rId9"/>
    <sheet name="Sprint 10" sheetId="12" r:id="rId10"/>
    <sheet name="Sprint 11" sheetId="13" r:id="rId11"/>
    <sheet name="Sprint 12" sheetId="14" r:id="rId12"/>
  </sheets>
  <definedNames>
    <definedName name="_xlnm.Print_Area" localSheetId="0">'Sprint 1'!$A$3:$L$15</definedName>
    <definedName name="_xlnm.Print_Area" localSheetId="9">'Sprint 10'!$A$3:$L$19</definedName>
    <definedName name="_xlnm.Print_Area" localSheetId="10">'Sprint 11'!$A$3:$L$11</definedName>
    <definedName name="_xlnm.Print_Area" localSheetId="11">'Sprint 12'!$A$3:$L$8</definedName>
    <definedName name="_xlnm.Print_Area" localSheetId="1">'Sprint 2'!$A$3:$L$9</definedName>
    <definedName name="_xlnm.Print_Area" localSheetId="2">'Sprint 3'!$A$3:$L$26</definedName>
    <definedName name="_xlnm.Print_Area" localSheetId="3">'Sprint 4'!$A$3:$L$30</definedName>
    <definedName name="_xlnm.Print_Area" localSheetId="4">'Sprint 5'!$A$3:$L$27</definedName>
    <definedName name="_xlnm.Print_Area" localSheetId="5">'Sprint 6'!$A$3:$L$24</definedName>
    <definedName name="_xlnm.Print_Area" localSheetId="6">'Sprint 7'!$A$3:$L$18</definedName>
    <definedName name="_xlnm.Print_Area" localSheetId="7">'Sprint 8'!$A$3:$L$23</definedName>
    <definedName name="_xlnm.Print_Area" localSheetId="8">'Sprint 9'!$A$3:$L$23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5" l="1"/>
  <c r="B6" i="15"/>
  <c r="F29" i="6"/>
  <c r="L9" i="15"/>
  <c r="K9" i="15"/>
  <c r="J9" i="15"/>
  <c r="I9" i="15"/>
  <c r="H9" i="15"/>
  <c r="G9" i="15"/>
  <c r="F9" i="15"/>
  <c r="E9" i="15"/>
  <c r="B5" i="14"/>
  <c r="F19" i="12"/>
  <c r="G19" i="12"/>
  <c r="H19" i="12"/>
  <c r="I19" i="12"/>
  <c r="J19" i="12"/>
  <c r="K19" i="12"/>
  <c r="L19" i="12"/>
  <c r="E19" i="12"/>
  <c r="B5" i="13"/>
  <c r="B13" i="3"/>
  <c r="B6" i="3"/>
  <c r="B5" i="3"/>
  <c r="F14" i="3"/>
  <c r="F15" i="3"/>
  <c r="G15" i="3"/>
  <c r="H15" i="3"/>
  <c r="I15" i="3"/>
  <c r="J15" i="3"/>
  <c r="K15" i="3"/>
  <c r="L15" i="3"/>
  <c r="E15" i="3"/>
  <c r="F8" i="3"/>
  <c r="F9" i="3"/>
  <c r="F10" i="3"/>
  <c r="F11" i="3"/>
  <c r="F12" i="3"/>
  <c r="F7" i="3"/>
  <c r="B6" i="12"/>
  <c r="L9" i="14"/>
  <c r="K9" i="14"/>
  <c r="J9" i="14"/>
  <c r="I9" i="14"/>
  <c r="H9" i="14"/>
  <c r="G9" i="14"/>
  <c r="F9" i="14"/>
  <c r="E9" i="14"/>
  <c r="B6" i="14"/>
  <c r="L12" i="13"/>
  <c r="K12" i="13"/>
  <c r="J12" i="13"/>
  <c r="I12" i="13"/>
  <c r="H12" i="13"/>
  <c r="G12" i="13"/>
  <c r="F12" i="13"/>
  <c r="E12" i="13"/>
  <c r="B9" i="13"/>
  <c r="B6" i="13"/>
  <c r="B17" i="12"/>
  <c r="B15" i="12"/>
  <c r="B12" i="12"/>
  <c r="B10" i="12"/>
  <c r="B8" i="12"/>
  <c r="B5" i="12"/>
  <c r="L24" i="11"/>
  <c r="K24" i="11"/>
  <c r="J24" i="11"/>
  <c r="I24" i="11"/>
  <c r="H24" i="11"/>
  <c r="G24" i="11"/>
  <c r="F24" i="11"/>
  <c r="E24" i="11"/>
  <c r="B22" i="11"/>
  <c r="B19" i="11"/>
  <c r="B14" i="11"/>
  <c r="B11" i="11"/>
  <c r="B6" i="11"/>
  <c r="B5" i="11"/>
  <c r="L23" i="10"/>
  <c r="K23" i="10"/>
  <c r="J23" i="10"/>
  <c r="I23" i="10"/>
  <c r="H23" i="10"/>
  <c r="G23" i="10"/>
  <c r="F23" i="10"/>
  <c r="E23" i="10"/>
  <c r="B18" i="10"/>
  <c r="B13" i="10"/>
  <c r="B10" i="10"/>
  <c r="B6" i="10"/>
  <c r="B5" i="10"/>
  <c r="L18" i="9"/>
  <c r="I18" i="9"/>
  <c r="H18" i="9"/>
  <c r="G18" i="9"/>
  <c r="F18" i="9"/>
  <c r="E18" i="9"/>
  <c r="F14" i="9"/>
  <c r="F13" i="9"/>
  <c r="B12" i="9"/>
  <c r="B10" i="9"/>
  <c r="B6" i="9"/>
  <c r="B5" i="9"/>
  <c r="L24" i="8"/>
  <c r="K24" i="8"/>
  <c r="J24" i="8"/>
  <c r="I24" i="8"/>
  <c r="H24" i="8"/>
  <c r="G24" i="8"/>
  <c r="F7" i="8"/>
  <c r="F8" i="8"/>
  <c r="F9" i="8"/>
  <c r="F10" i="8"/>
  <c r="F11" i="8"/>
  <c r="F13" i="8"/>
  <c r="F14" i="8"/>
  <c r="F21" i="8"/>
  <c r="F22" i="8"/>
  <c r="F24" i="8"/>
  <c r="E24" i="8"/>
  <c r="B20" i="8"/>
  <c r="B17" i="8"/>
  <c r="B15" i="8"/>
  <c r="B12" i="8"/>
  <c r="B6" i="8"/>
  <c r="B5" i="8"/>
  <c r="F27" i="7"/>
  <c r="G27" i="7"/>
  <c r="H27" i="7"/>
  <c r="I27" i="7"/>
  <c r="J27" i="7"/>
  <c r="K27" i="7"/>
  <c r="L27" i="7"/>
  <c r="F7" i="7"/>
  <c r="F9" i="7"/>
  <c r="F10" i="7"/>
  <c r="F11" i="7"/>
  <c r="F12" i="7"/>
  <c r="F13" i="7"/>
  <c r="F14" i="7"/>
  <c r="F15" i="7"/>
  <c r="F16" i="7"/>
  <c r="F18" i="7"/>
  <c r="F19" i="7"/>
  <c r="F21" i="7"/>
  <c r="F22" i="7"/>
  <c r="E27" i="7"/>
  <c r="F26" i="7"/>
  <c r="F24" i="7"/>
  <c r="B23" i="7"/>
  <c r="B20" i="7"/>
  <c r="B17" i="7"/>
  <c r="B8" i="7"/>
  <c r="B6" i="7"/>
  <c r="B5" i="7"/>
  <c r="B6" i="6"/>
  <c r="B11" i="6"/>
  <c r="B15" i="6"/>
  <c r="B18" i="6"/>
  <c r="B24" i="6"/>
  <c r="B26" i="6"/>
  <c r="B5" i="6"/>
  <c r="L30" i="6"/>
  <c r="K30" i="6"/>
  <c r="J30" i="6"/>
  <c r="I30" i="6"/>
  <c r="H30" i="6"/>
  <c r="G30" i="6"/>
  <c r="E30" i="6"/>
  <c r="F30" i="6"/>
  <c r="F28" i="6"/>
  <c r="F27" i="6"/>
  <c r="F23" i="6"/>
  <c r="F21" i="6"/>
  <c r="F20" i="6"/>
  <c r="F19" i="6"/>
  <c r="F17" i="6"/>
  <c r="F16" i="6"/>
  <c r="F14" i="6"/>
  <c r="F13" i="6"/>
  <c r="F12" i="6"/>
  <c r="F10" i="6"/>
  <c r="F9" i="6"/>
  <c r="F8" i="6"/>
  <c r="F7" i="6"/>
  <c r="F26" i="2"/>
  <c r="G26" i="2"/>
  <c r="H26" i="2"/>
  <c r="I26" i="2"/>
  <c r="J26" i="2"/>
  <c r="K26" i="2"/>
  <c r="L26" i="2"/>
  <c r="E26" i="2"/>
  <c r="B22" i="2"/>
  <c r="B18" i="2"/>
  <c r="B14" i="2"/>
  <c r="B9" i="2"/>
  <c r="B6" i="2"/>
  <c r="B5" i="2"/>
</calcChain>
</file>

<file path=xl/sharedStrings.xml><?xml version="1.0" encoding="utf-8"?>
<sst xmlns="http://schemas.openxmlformats.org/spreadsheetml/2006/main" count="573" uniqueCount="187">
  <si>
    <t xml:space="preserve">Sprint 9 Backlog </t>
  </si>
  <si>
    <t>Backlog Item</t>
  </si>
  <si>
    <t>Story Points</t>
  </si>
  <si>
    <t>Responsible</t>
  </si>
  <si>
    <t>Status</t>
  </si>
  <si>
    <t>Original Estimate</t>
  </si>
  <si>
    <t>Day 1</t>
  </si>
  <si>
    <t>Day 2</t>
  </si>
  <si>
    <t>Day 3</t>
  </si>
  <si>
    <t>Day 4</t>
  </si>
  <si>
    <t>Day 5</t>
  </si>
  <si>
    <t>Day 6</t>
  </si>
  <si>
    <t>Day 7</t>
  </si>
  <si>
    <t>Video call</t>
  </si>
  <si>
    <t>Turn on/off camera, sound</t>
  </si>
  <si>
    <t>NguyenDH</t>
  </si>
  <si>
    <t>Pending</t>
  </si>
  <si>
    <t>Switch camera</t>
  </si>
  <si>
    <t>End Call</t>
  </si>
  <si>
    <t>Complete</t>
  </si>
  <si>
    <t>Chat while calling</t>
  </si>
  <si>
    <t>QuangNN</t>
  </si>
  <si>
    <t>Setting</t>
  </si>
  <si>
    <t>Refactor load currency</t>
  </si>
  <si>
    <t>LamTT</t>
  </si>
  <si>
    <t>Refactor load timezone</t>
  </si>
  <si>
    <t>Dictionary</t>
  </si>
  <si>
    <t>Translate</t>
  </si>
  <si>
    <t>Set languages</t>
  </si>
  <si>
    <t>HieuLN</t>
  </si>
  <si>
    <t>Swap languages</t>
  </si>
  <si>
    <t>Dictionary UI</t>
  </si>
  <si>
    <t>Notification</t>
  </si>
  <si>
    <t>Research Push notification</t>
  </si>
  <si>
    <t>Request notification</t>
  </si>
  <si>
    <t>Message</t>
  </si>
  <si>
    <t>Load chat message</t>
  </si>
  <si>
    <t>Total</t>
  </si>
  <si>
    <t xml:space="preserve">Sprint 1 Backlog </t>
  </si>
  <si>
    <t>Sprint 1 (08/5 - 15/5)</t>
  </si>
  <si>
    <t>Login</t>
  </si>
  <si>
    <t>Login UI</t>
  </si>
  <si>
    <t xml:space="preserve">Signup UI </t>
  </si>
  <si>
    <t>Teacher Signup</t>
  </si>
  <si>
    <t>About You UI</t>
  </si>
  <si>
    <t>Choose Experience</t>
  </si>
  <si>
    <t xml:space="preserve">Set Avaiability </t>
  </si>
  <si>
    <t xml:space="preserve">Intro Video </t>
  </si>
  <si>
    <t>Create Course</t>
  </si>
  <si>
    <t>Course Intro UI</t>
  </si>
  <si>
    <t xml:space="preserve">Create Chapter, Lesson UI </t>
  </si>
  <si>
    <t>In Progress</t>
  </si>
  <si>
    <t xml:space="preserve">SetPrice UI </t>
  </si>
  <si>
    <t>DashBoard</t>
  </si>
  <si>
    <t>Upcoming UI</t>
  </si>
  <si>
    <t xml:space="preserve">DashBoard UI </t>
  </si>
  <si>
    <t xml:space="preserve">Search </t>
  </si>
  <si>
    <t>Document</t>
  </si>
  <si>
    <t>Physical Database Diagram</t>
  </si>
  <si>
    <t>Mobile Architecture</t>
  </si>
  <si>
    <t xml:space="preserve">WebService Architecture </t>
  </si>
  <si>
    <t xml:space="preserve">Sprint 2 Backlog </t>
  </si>
  <si>
    <t>In progess</t>
  </si>
  <si>
    <t>HieuLN, LamTT</t>
  </si>
  <si>
    <t xml:space="preserve">Sprint 4 Backlog </t>
  </si>
  <si>
    <t>Sprint 4 (29/5 - 4/6)</t>
  </si>
  <si>
    <t>API Login</t>
  </si>
  <si>
    <t>Mobile Login</t>
  </si>
  <si>
    <t>API Signup</t>
  </si>
  <si>
    <t>Mobie Signup</t>
  </si>
  <si>
    <t>Backend Save file to server</t>
  </si>
  <si>
    <t>API Teacher Signup</t>
  </si>
  <si>
    <t>Mobile Teacher Signup</t>
  </si>
  <si>
    <t>UI home screen</t>
  </si>
  <si>
    <t>API Search</t>
  </si>
  <si>
    <t>Mobile Search</t>
  </si>
  <si>
    <t>Profile</t>
  </si>
  <si>
    <t>Get Learner Profile</t>
  </si>
  <si>
    <t>Class Diagram</t>
  </si>
  <si>
    <t>Study</t>
  </si>
  <si>
    <t>Shiro security</t>
  </si>
  <si>
    <t>Json web token</t>
  </si>
  <si>
    <t>Call API React Native</t>
  </si>
  <si>
    <t>Sprint 5 (5/6 - 12/6)</t>
  </si>
  <si>
    <t>Login FB, Google OAuth2</t>
  </si>
  <si>
    <t>Create course</t>
  </si>
  <si>
    <t>Create Chapter</t>
  </si>
  <si>
    <t>Create Lesson</t>
  </si>
  <si>
    <t>View Course info</t>
  </si>
  <si>
    <t>Edit Course</t>
  </si>
  <si>
    <t>Edit Chapter</t>
  </si>
  <si>
    <t>Edit Lesson</t>
  </si>
  <si>
    <t>Remove Lesson</t>
  </si>
  <si>
    <t>Search Course</t>
  </si>
  <si>
    <t>Search Teacher</t>
  </si>
  <si>
    <t>Schedule</t>
  </si>
  <si>
    <t>Set Available Timeslot</t>
  </si>
  <si>
    <t>View Available Timeslot</t>
  </si>
  <si>
    <t>View Teacher Profile</t>
  </si>
  <si>
    <t>Algorithm</t>
  </si>
  <si>
    <t>Collaborative Filtering</t>
  </si>
  <si>
    <t xml:space="preserve">Sprint 5 Backlog </t>
  </si>
  <si>
    <t>Sprint 6 (12/6 - 19/6)</t>
  </si>
  <si>
    <t>Learner Request</t>
  </si>
  <si>
    <t>Section Detail</t>
  </si>
  <si>
    <t>View list requestUI</t>
  </si>
  <si>
    <t>Send request</t>
  </si>
  <si>
    <t>Request detail</t>
  </si>
  <si>
    <t>Check request</t>
  </si>
  <si>
    <t>Learner profile</t>
  </si>
  <si>
    <t>Edit profile</t>
  </si>
  <si>
    <t>Dashboard</t>
  </si>
  <si>
    <t>Upcoming section</t>
  </si>
  <si>
    <t>Edit free time slot</t>
  </si>
  <si>
    <t>Remove free time slot</t>
  </si>
  <si>
    <t>Search</t>
  </si>
  <si>
    <t>Suggestion</t>
  </si>
  <si>
    <t>Search course</t>
  </si>
  <si>
    <t>Filter</t>
  </si>
  <si>
    <t xml:space="preserve">Sprint 6 Backlog </t>
  </si>
  <si>
    <t>Sprint 7 (26/6 - 03/7)</t>
  </si>
  <si>
    <t>Teacher Profile</t>
  </si>
  <si>
    <t>List Rating</t>
  </si>
  <si>
    <t>API Profile</t>
  </si>
  <si>
    <t>Video Call</t>
  </si>
  <si>
    <t>Demo video call</t>
  </si>
  <si>
    <t>Update profile</t>
  </si>
  <si>
    <t>Update language</t>
  </si>
  <si>
    <t>Setting UI</t>
  </si>
  <si>
    <t>Change Password</t>
  </si>
  <si>
    <t>Logout</t>
  </si>
  <si>
    <t xml:space="preserve">Sprint 7 Backlog </t>
  </si>
  <si>
    <t>Sprint 8 (3/7 - 10/7)</t>
  </si>
  <si>
    <t>Implement video call</t>
  </si>
  <si>
    <t>Receive call service</t>
  </si>
  <si>
    <t>Receive call screen</t>
  </si>
  <si>
    <t>Learning session</t>
  </si>
  <si>
    <t>API Session</t>
  </si>
  <si>
    <t>Change Timezone</t>
  </si>
  <si>
    <t>Change Language</t>
  </si>
  <si>
    <t>Change Currency</t>
  </si>
  <si>
    <t>Change Country</t>
  </si>
  <si>
    <t>Request</t>
  </si>
  <si>
    <t>Sending Request</t>
  </si>
  <si>
    <t>Incoming Request</t>
  </si>
  <si>
    <t>Cancel Request</t>
  </si>
  <si>
    <t>API Request</t>
  </si>
  <si>
    <t xml:space="preserve">Sprint 8 Backlog </t>
  </si>
  <si>
    <t>Sprint 10 (17/7 - 24/7)</t>
  </si>
  <si>
    <t>Rating</t>
  </si>
  <si>
    <t>Update UI create course</t>
  </si>
  <si>
    <t>Register Teacher</t>
  </si>
  <si>
    <t>Fix upload video</t>
  </si>
  <si>
    <t>Request course notification</t>
  </si>
  <si>
    <t>Request session notification</t>
  </si>
  <si>
    <t>TeacherProfile</t>
  </si>
  <si>
    <t>Loading intro clip</t>
  </si>
  <si>
    <t>Customize code</t>
  </si>
  <si>
    <t>Validate exception</t>
  </si>
  <si>
    <t>Introduction</t>
  </si>
  <si>
    <t>Concept Diagram</t>
  </si>
  <si>
    <t>Entity Relationship Diagram</t>
  </si>
  <si>
    <t>Usecase Overview</t>
  </si>
  <si>
    <t>Mock UI</t>
  </si>
  <si>
    <t>Research WebRTC</t>
  </si>
  <si>
    <t>Sprint 9 (10/7 - 17/7)</t>
  </si>
  <si>
    <t xml:space="preserve">Sprint 11 Backlog </t>
  </si>
  <si>
    <t>Sprint 11 (24/7 - 31/7)</t>
  </si>
  <si>
    <t>Test Plan</t>
  </si>
  <si>
    <t>Test Case</t>
  </si>
  <si>
    <t>Quality Assurance</t>
  </si>
  <si>
    <t>Quality Assurance for API</t>
  </si>
  <si>
    <t>Quality Assurance for Mobile</t>
  </si>
  <si>
    <t>NguyenDH
HieuLN</t>
  </si>
  <si>
    <t>LamTT
HieuLN</t>
  </si>
  <si>
    <t xml:space="preserve">Sprint 12 Backlog </t>
  </si>
  <si>
    <t>Sprint 12 (31/7 - 7/8)</t>
  </si>
  <si>
    <t>Installation guide</t>
  </si>
  <si>
    <t>User guide</t>
  </si>
  <si>
    <t>QuangNN
LamTT</t>
  </si>
  <si>
    <t xml:space="preserve">Sprint 3 Backlog </t>
  </si>
  <si>
    <t>React Native</t>
  </si>
  <si>
    <t>Play Framework</t>
  </si>
  <si>
    <t>Sprint 3 (22/5 - 29/5)</t>
  </si>
  <si>
    <t>HieuLN
NguyenDH
QuangNN
LamTT</t>
  </si>
  <si>
    <t>Sprint 2 (15/5 - 22/5)</t>
  </si>
  <si>
    <t xml:space="preserve">Sprint 10 Backlog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</si>
</sst>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3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2" fillId="5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/>
    </xf>
    <xf numFmtId="0" fontId="5" fillId="5" borderId="1" xfId="0" applyFont="1" applyFill="1" applyBorder="1"/>
    <xf numFmtId="0" fontId="5" fillId="5" borderId="1" xfId="0" applyFont="1" applyFill="1" applyBorder="1" applyAlignment="1">
      <alignment horizontal="center"/>
    </xf>
    <xf numFmtId="0" fontId="0" fillId="5" borderId="1" xfId="0" applyFont="1" applyFill="1" applyBorder="1"/>
    <xf numFmtId="0" fontId="0" fillId="5" borderId="1" xfId="0" applyFont="1" applyFill="1" applyBorder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6" fillId="2" borderId="0" xfId="0" applyFont="1" applyFill="1"/>
    <xf numFmtId="0" fontId="0" fillId="2" borderId="0" xfId="0" applyFont="1" applyFill="1"/>
    <xf numFmtId="0" fontId="0" fillId="2" borderId="0" xfId="0" applyFont="1" applyFill="1" applyAlignment="1">
      <alignment horizontal="center"/>
    </xf>
    <xf numFmtId="0" fontId="7" fillId="4" borderId="1" xfId="0" applyFont="1" applyFill="1" applyBorder="1" applyAlignment="1">
      <alignment horizontal="left" vertical="center"/>
    </xf>
    <xf numFmtId="0" fontId="1" fillId="0" borderId="1" xfId="0" applyFont="1" applyBorder="1"/>
    <xf numFmtId="0" fontId="1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 wrapText="1"/>
    </xf>
    <xf numFmtId="0" fontId="2" fillId="6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9"/>
  <sheetViews>
    <sheetView zoomScale="85" zoomScaleNormal="85" workbookViewId="0">
      <selection activeCell="E20" sqref="E20"/>
    </sheetView>
  </sheetViews>
  <sheetFormatPr defaultColWidth="11" defaultRowHeight="15.75" x14ac:dyDescent="0.25"/>
  <cols>
    <col min="1" max="1" width="24.75" customWidth="1"/>
    <col min="2" max="2" width="10" style="13" customWidth="1"/>
    <col min="3" max="3" width="11.125" customWidth="1"/>
    <col min="4" max="4" width="9.75" customWidth="1"/>
    <col min="5" max="5" width="13.875" customWidth="1"/>
    <col min="6" max="12" width="5.75" customWidth="1"/>
  </cols>
  <sheetData>
    <row r="1" spans="1:28" x14ac:dyDescent="0.25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5">
      <c r="A2" s="1"/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23.25" x14ac:dyDescent="0.35">
      <c r="A3" s="23" t="s">
        <v>38</v>
      </c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25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11</v>
      </c>
      <c r="L4" s="3" t="s">
        <v>12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" x14ac:dyDescent="0.25">
      <c r="A5" s="4" t="s">
        <v>39</v>
      </c>
      <c r="B5" s="14">
        <f>SUM(B6,B13)</f>
        <v>19</v>
      </c>
      <c r="C5" s="5"/>
      <c r="D5" s="5"/>
      <c r="E5" s="5"/>
      <c r="F5" s="5"/>
      <c r="G5" s="5"/>
      <c r="H5" s="5"/>
      <c r="I5" s="5"/>
      <c r="J5" s="5"/>
      <c r="K5" s="5"/>
      <c r="L5" s="5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6.5" customHeight="1" x14ac:dyDescent="0.25">
      <c r="A6" s="6" t="s">
        <v>57</v>
      </c>
      <c r="B6" s="7">
        <f>SUM(B7:B12)</f>
        <v>14</v>
      </c>
      <c r="C6" s="8"/>
      <c r="D6" s="8"/>
      <c r="E6" s="9"/>
      <c r="F6" s="9"/>
      <c r="G6" s="9"/>
      <c r="H6" s="9"/>
      <c r="I6" s="9"/>
      <c r="J6" s="9"/>
      <c r="K6" s="9"/>
      <c r="L6" s="9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5">
      <c r="A7" s="10" t="s">
        <v>159</v>
      </c>
      <c r="B7" s="11">
        <v>2</v>
      </c>
      <c r="C7" s="10" t="s">
        <v>24</v>
      </c>
      <c r="D7" s="10" t="s">
        <v>19</v>
      </c>
      <c r="E7" s="11">
        <v>16</v>
      </c>
      <c r="F7" s="11">
        <f>E7</f>
        <v>16</v>
      </c>
      <c r="G7" s="11">
        <v>12</v>
      </c>
      <c r="H7" s="11">
        <v>8</v>
      </c>
      <c r="I7" s="11">
        <v>6</v>
      </c>
      <c r="J7" s="11">
        <v>4</v>
      </c>
      <c r="K7" s="11">
        <v>2</v>
      </c>
      <c r="L7" s="11">
        <v>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5">
      <c r="A8" s="10" t="s">
        <v>160</v>
      </c>
      <c r="B8" s="11">
        <v>2</v>
      </c>
      <c r="C8" s="10" t="s">
        <v>29</v>
      </c>
      <c r="D8" s="10" t="s">
        <v>19</v>
      </c>
      <c r="E8" s="11">
        <v>6</v>
      </c>
      <c r="F8" s="11">
        <f t="shared" ref="F8:F14" si="0">E8</f>
        <v>6</v>
      </c>
      <c r="G8" s="11">
        <v>3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5">
      <c r="A9" s="10" t="s">
        <v>78</v>
      </c>
      <c r="B9" s="11">
        <v>2</v>
      </c>
      <c r="C9" s="10" t="s">
        <v>29</v>
      </c>
      <c r="D9" s="10" t="s">
        <v>19</v>
      </c>
      <c r="E9" s="11">
        <v>6</v>
      </c>
      <c r="F9" s="11">
        <f t="shared" si="0"/>
        <v>6</v>
      </c>
      <c r="G9" s="11">
        <v>6</v>
      </c>
      <c r="H9" s="11">
        <v>4</v>
      </c>
      <c r="I9" s="11">
        <v>2</v>
      </c>
      <c r="J9" s="11">
        <v>0</v>
      </c>
      <c r="K9" s="11">
        <v>0</v>
      </c>
      <c r="L9" s="11">
        <v>0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5">
      <c r="A10" s="10" t="s">
        <v>161</v>
      </c>
      <c r="B10" s="11">
        <v>2</v>
      </c>
      <c r="C10" s="10" t="s">
        <v>29</v>
      </c>
      <c r="D10" s="10" t="s">
        <v>19</v>
      </c>
      <c r="E10" s="11">
        <v>6</v>
      </c>
      <c r="F10" s="11">
        <f t="shared" si="0"/>
        <v>6</v>
      </c>
      <c r="G10" s="11">
        <v>6</v>
      </c>
      <c r="H10" s="11">
        <v>6</v>
      </c>
      <c r="I10" s="11">
        <v>6</v>
      </c>
      <c r="J10" s="11">
        <v>3</v>
      </c>
      <c r="K10" s="11">
        <v>0</v>
      </c>
      <c r="L10" s="11">
        <v>0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5">
      <c r="A11" s="10" t="s">
        <v>162</v>
      </c>
      <c r="B11" s="11">
        <v>3</v>
      </c>
      <c r="C11" s="10" t="s">
        <v>29</v>
      </c>
      <c r="D11" s="10" t="s">
        <v>19</v>
      </c>
      <c r="E11" s="11">
        <v>6</v>
      </c>
      <c r="F11" s="11">
        <f t="shared" si="0"/>
        <v>6</v>
      </c>
      <c r="G11" s="11">
        <v>6</v>
      </c>
      <c r="H11" s="11">
        <v>6</v>
      </c>
      <c r="I11" s="11">
        <v>6</v>
      </c>
      <c r="J11" s="11">
        <v>6</v>
      </c>
      <c r="K11" s="11">
        <v>4</v>
      </c>
      <c r="L11" s="11">
        <v>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5">
      <c r="A12" s="10" t="s">
        <v>163</v>
      </c>
      <c r="B12" s="11">
        <v>3</v>
      </c>
      <c r="C12" s="10" t="s">
        <v>21</v>
      </c>
      <c r="D12" s="10" t="s">
        <v>19</v>
      </c>
      <c r="E12" s="11">
        <v>20</v>
      </c>
      <c r="F12" s="11">
        <f t="shared" si="0"/>
        <v>20</v>
      </c>
      <c r="G12" s="11">
        <v>16</v>
      </c>
      <c r="H12" s="11">
        <v>12</v>
      </c>
      <c r="I12" s="11">
        <v>8</v>
      </c>
      <c r="J12" s="11">
        <v>4</v>
      </c>
      <c r="K12" s="11">
        <v>0</v>
      </c>
      <c r="L12" s="11">
        <v>0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6.5" customHeight="1" x14ac:dyDescent="0.25">
      <c r="A13" s="6" t="s">
        <v>79</v>
      </c>
      <c r="B13" s="7">
        <f>SUM(B14)</f>
        <v>5</v>
      </c>
      <c r="C13" s="8"/>
      <c r="D13" s="8"/>
      <c r="E13" s="9"/>
      <c r="F13" s="9"/>
      <c r="G13" s="9"/>
      <c r="H13" s="9"/>
      <c r="I13" s="9"/>
      <c r="J13" s="9"/>
      <c r="K13" s="9"/>
      <c r="L13" s="9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5">
      <c r="A14" s="10" t="s">
        <v>164</v>
      </c>
      <c r="B14" s="11">
        <v>5</v>
      </c>
      <c r="C14" s="10" t="s">
        <v>15</v>
      </c>
      <c r="D14" s="10" t="s">
        <v>19</v>
      </c>
      <c r="E14" s="11">
        <v>30</v>
      </c>
      <c r="F14" s="11">
        <f t="shared" si="0"/>
        <v>30</v>
      </c>
      <c r="G14" s="11">
        <v>25</v>
      </c>
      <c r="H14" s="11">
        <v>20</v>
      </c>
      <c r="I14" s="11">
        <v>16</v>
      </c>
      <c r="J14" s="11">
        <v>10</v>
      </c>
      <c r="K14" s="11">
        <v>5</v>
      </c>
      <c r="L14" s="11">
        <v>0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5">
      <c r="A15" s="12" t="s">
        <v>37</v>
      </c>
      <c r="B15" s="12"/>
      <c r="C15" s="12"/>
      <c r="D15" s="12"/>
      <c r="E15" s="12">
        <f>SUM(E7:E14)</f>
        <v>90</v>
      </c>
      <c r="F15" s="12">
        <f t="shared" ref="F15:L15" si="1">SUM(F7:F14)</f>
        <v>90</v>
      </c>
      <c r="G15" s="12">
        <f t="shared" si="1"/>
        <v>74</v>
      </c>
      <c r="H15" s="12">
        <f t="shared" si="1"/>
        <v>56</v>
      </c>
      <c r="I15" s="12">
        <f t="shared" si="1"/>
        <v>44</v>
      </c>
      <c r="J15" s="12">
        <f t="shared" si="1"/>
        <v>27</v>
      </c>
      <c r="K15" s="12">
        <f t="shared" si="1"/>
        <v>11</v>
      </c>
      <c r="L15" s="12">
        <f t="shared" si="1"/>
        <v>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5">
      <c r="A16" s="1"/>
      <c r="B16" s="2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5">
      <c r="A17" s="1"/>
      <c r="B17" s="2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5">
      <c r="A18" s="1"/>
      <c r="B18" s="2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5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5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5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5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5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5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5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5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5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5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5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5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5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5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5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5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5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5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5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5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5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5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5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5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5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5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5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5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5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5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5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5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5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5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5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5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5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5">
      <c r="A56" s="1"/>
      <c r="B56" s="2"/>
      <c r="C56" s="1"/>
      <c r="D56" s="1"/>
      <c r="E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5">
      <c r="A57" s="1"/>
      <c r="B57" s="2"/>
      <c r="C57" s="1"/>
      <c r="D57" s="1"/>
      <c r="E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5">
      <c r="A58" s="1"/>
      <c r="B58" s="2"/>
      <c r="C58" s="1"/>
      <c r="D58" s="1"/>
      <c r="E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5">
      <c r="A59" s="1"/>
      <c r="B59" s="2"/>
      <c r="C59" s="1"/>
      <c r="D59" s="1"/>
      <c r="E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5">
      <c r="A60" s="1"/>
      <c r="B60" s="2"/>
      <c r="C60" s="1"/>
      <c r="D60" s="1"/>
      <c r="E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5">
      <c r="A61" s="1"/>
      <c r="B61" s="2"/>
      <c r="C61" s="1"/>
      <c r="D61" s="1"/>
      <c r="E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5">
      <c r="A62" s="1"/>
      <c r="B62" s="2"/>
      <c r="C62" s="1"/>
      <c r="D62" s="1"/>
      <c r="E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5">
      <c r="A63" s="1"/>
      <c r="B63" s="2"/>
      <c r="C63" s="1"/>
      <c r="D63" s="1"/>
      <c r="E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5">
      <c r="A64" s="1"/>
      <c r="B64" s="2"/>
      <c r="C64" s="1"/>
      <c r="D64" s="1"/>
      <c r="E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5">
      <c r="A65" s="1"/>
      <c r="B65" s="2"/>
      <c r="C65" s="1"/>
      <c r="D65" s="1"/>
      <c r="E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5">
      <c r="A66" s="1"/>
      <c r="B66" s="2"/>
      <c r="C66" s="1"/>
      <c r="D66" s="1"/>
      <c r="E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5">
      <c r="A67" s="1"/>
      <c r="B67" s="2"/>
      <c r="C67" s="1"/>
      <c r="D67" s="1"/>
      <c r="E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5">
      <c r="A68" s="1"/>
      <c r="B68" s="2"/>
      <c r="C68" s="1"/>
      <c r="D68" s="1"/>
      <c r="E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5">
      <c r="A69" s="1"/>
      <c r="B69" s="2"/>
      <c r="C69" s="1"/>
      <c r="D69" s="1"/>
      <c r="E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5">
      <c r="A70" s="1"/>
      <c r="B70" s="2"/>
      <c r="C70" s="1"/>
      <c r="D70" s="1"/>
      <c r="E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5">
      <c r="A71" s="1"/>
      <c r="B71" s="2"/>
      <c r="C71" s="1"/>
      <c r="D71" s="1"/>
      <c r="E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5">
      <c r="A72" s="1"/>
      <c r="B72" s="2"/>
      <c r="C72" s="1"/>
      <c r="D72" s="1"/>
      <c r="E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5">
      <c r="A73" s="1"/>
      <c r="B73" s="2"/>
      <c r="C73" s="1"/>
      <c r="D73" s="1"/>
      <c r="E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5">
      <c r="A74" s="1"/>
      <c r="B74" s="2"/>
      <c r="C74" s="1"/>
      <c r="D74" s="1"/>
      <c r="E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5">
      <c r="A75" s="1"/>
      <c r="B75" s="2"/>
      <c r="C75" s="1"/>
      <c r="D75" s="1"/>
      <c r="E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5">
      <c r="A76" s="1"/>
      <c r="B76" s="2"/>
      <c r="C76" s="1"/>
      <c r="D76" s="1"/>
      <c r="E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5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5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5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5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5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5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5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5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5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5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5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5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5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5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5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5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5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5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5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5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5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25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5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5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25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25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25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25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25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25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25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25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25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</sheetData>
  <pageMargins left="0.75" right="0.75" top="1" bottom="1" header="0.5" footer="0.5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7"/>
  <sheetViews>
    <sheetView zoomScale="85" zoomScaleNormal="85" workbookViewId="0">
      <selection activeCell="D24" sqref="D24"/>
    </sheetView>
  </sheetViews>
  <sheetFormatPr defaultColWidth="11" defaultRowHeight="15.75" x14ac:dyDescent="0.25"/>
  <cols>
    <col min="1" max="1" width="24.75" customWidth="1"/>
    <col min="2" max="2" width="10" style="13" customWidth="1"/>
    <col min="3" max="3" width="11.125" customWidth="1"/>
    <col min="4" max="4" width="9.75" customWidth="1"/>
    <col min="5" max="5" width="13.875" customWidth="1"/>
    <col min="6" max="12" width="5.75" customWidth="1"/>
  </cols>
  <sheetData>
    <row r="1" spans="1:28" x14ac:dyDescent="0.25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5">
      <c r="A2" s="1"/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21" customHeight="1" x14ac:dyDescent="0.35">
      <c r="A3" s="23" t="s">
        <v>186</v>
      </c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25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11</v>
      </c>
      <c r="L4" s="3" t="s">
        <v>12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7.25" customHeight="1" x14ac:dyDescent="0.25">
      <c r="A5" s="26" t="s">
        <v>148</v>
      </c>
      <c r="B5" s="5">
        <f>SUM(B6,B8,B10,B12)</f>
        <v>20</v>
      </c>
      <c r="C5" s="5"/>
      <c r="D5" s="5"/>
      <c r="E5" s="5"/>
      <c r="F5" s="5"/>
      <c r="G5" s="5"/>
      <c r="H5" s="5"/>
      <c r="I5" s="5"/>
      <c r="J5" s="5"/>
      <c r="K5" s="5"/>
      <c r="L5" s="5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5">
      <c r="A6" s="16" t="s">
        <v>76</v>
      </c>
      <c r="B6" s="17">
        <f>SUM(B7)</f>
        <v>3</v>
      </c>
      <c r="C6" s="18"/>
      <c r="D6" s="18"/>
      <c r="E6" s="19"/>
      <c r="F6" s="19"/>
      <c r="G6" s="19"/>
      <c r="H6" s="19"/>
      <c r="I6" s="19"/>
      <c r="J6" s="19"/>
      <c r="K6" s="19"/>
      <c r="L6" s="19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5">
      <c r="A7" s="20" t="s">
        <v>149</v>
      </c>
      <c r="B7" s="21">
        <v>3</v>
      </c>
      <c r="C7" s="20" t="s">
        <v>24</v>
      </c>
      <c r="D7" s="20"/>
      <c r="E7" s="21">
        <v>20</v>
      </c>
      <c r="F7" s="21">
        <v>20</v>
      </c>
      <c r="G7" s="21">
        <v>15</v>
      </c>
      <c r="H7" s="21">
        <v>10</v>
      </c>
      <c r="I7" s="21">
        <v>6</v>
      </c>
      <c r="J7" s="21">
        <v>2</v>
      </c>
      <c r="K7" s="21">
        <v>0</v>
      </c>
      <c r="L7" s="21">
        <v>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5">
      <c r="A8" s="16" t="s">
        <v>48</v>
      </c>
      <c r="B8" s="17">
        <f>SUM(B9:B9)</f>
        <v>3</v>
      </c>
      <c r="C8" s="18"/>
      <c r="D8" s="18"/>
      <c r="E8" s="19"/>
      <c r="F8" s="19"/>
      <c r="G8" s="19"/>
      <c r="H8" s="19"/>
      <c r="I8" s="19"/>
      <c r="J8" s="19"/>
      <c r="K8" s="19"/>
      <c r="L8" s="19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5">
      <c r="A9" s="20" t="s">
        <v>150</v>
      </c>
      <c r="B9" s="21">
        <v>3</v>
      </c>
      <c r="C9" s="20" t="s">
        <v>21</v>
      </c>
      <c r="D9" s="20"/>
      <c r="E9" s="21">
        <v>4</v>
      </c>
      <c r="F9" s="21">
        <v>4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5">
      <c r="A10" s="16" t="s">
        <v>151</v>
      </c>
      <c r="B10" s="17">
        <f>SUM(B11:B11)</f>
        <v>4</v>
      </c>
      <c r="C10" s="18"/>
      <c r="D10" s="18"/>
      <c r="E10" s="19"/>
      <c r="F10" s="19"/>
      <c r="G10" s="19"/>
      <c r="H10" s="19"/>
      <c r="I10" s="19"/>
      <c r="J10" s="19"/>
      <c r="K10" s="19"/>
      <c r="L10" s="19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5">
      <c r="A11" s="20" t="s">
        <v>152</v>
      </c>
      <c r="B11" s="21">
        <v>4</v>
      </c>
      <c r="C11" s="20" t="s">
        <v>15</v>
      </c>
      <c r="D11" s="20"/>
      <c r="E11" s="21">
        <v>20</v>
      </c>
      <c r="F11" s="21">
        <v>20</v>
      </c>
      <c r="G11" s="21">
        <v>16</v>
      </c>
      <c r="H11" s="21">
        <v>12</v>
      </c>
      <c r="I11" s="21">
        <v>8</v>
      </c>
      <c r="J11" s="21">
        <v>4</v>
      </c>
      <c r="K11" s="21">
        <v>0</v>
      </c>
      <c r="L11" s="21"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5">
      <c r="A12" s="16" t="s">
        <v>142</v>
      </c>
      <c r="B12" s="17">
        <f>SUM(B13:B14)</f>
        <v>10</v>
      </c>
      <c r="C12" s="18"/>
      <c r="D12" s="18"/>
      <c r="E12" s="19"/>
      <c r="F12" s="19"/>
      <c r="G12" s="19"/>
      <c r="H12" s="19"/>
      <c r="I12" s="19"/>
      <c r="J12" s="19"/>
      <c r="K12" s="19"/>
      <c r="L12" s="19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5">
      <c r="A13" s="20" t="s">
        <v>153</v>
      </c>
      <c r="B13" s="21">
        <v>5</v>
      </c>
      <c r="C13" s="20" t="s">
        <v>29</v>
      </c>
      <c r="D13" s="20"/>
      <c r="E13" s="21">
        <v>5</v>
      </c>
      <c r="F13" s="21">
        <v>5</v>
      </c>
      <c r="G13" s="21">
        <v>5</v>
      </c>
      <c r="H13" s="21">
        <v>5</v>
      </c>
      <c r="I13" s="21">
        <v>5</v>
      </c>
      <c r="J13" s="21">
        <v>5</v>
      </c>
      <c r="K13" s="21">
        <v>5</v>
      </c>
      <c r="L13" s="21"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5">
      <c r="A14" s="20" t="s">
        <v>154</v>
      </c>
      <c r="B14" s="21">
        <v>5</v>
      </c>
      <c r="C14" s="20" t="s">
        <v>29</v>
      </c>
      <c r="D14" s="20"/>
      <c r="E14" s="21">
        <v>5</v>
      </c>
      <c r="F14" s="21">
        <v>5</v>
      </c>
      <c r="G14" s="21">
        <v>5</v>
      </c>
      <c r="H14" s="21">
        <v>5</v>
      </c>
      <c r="I14" s="21">
        <v>5</v>
      </c>
      <c r="J14" s="21">
        <v>5</v>
      </c>
      <c r="K14" s="21">
        <v>5</v>
      </c>
      <c r="L14" s="21"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5">
      <c r="A15" s="16" t="s">
        <v>155</v>
      </c>
      <c r="B15" s="17">
        <f>SUM(B16:B16)</f>
        <v>3</v>
      </c>
      <c r="C15" s="18"/>
      <c r="D15" s="18"/>
      <c r="E15" s="19"/>
      <c r="F15" s="19"/>
      <c r="G15" s="19"/>
      <c r="H15" s="19"/>
      <c r="I15" s="19"/>
      <c r="J15" s="19"/>
      <c r="K15" s="19"/>
      <c r="L15" s="19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5">
      <c r="A16" s="20" t="s">
        <v>156</v>
      </c>
      <c r="B16" s="21">
        <v>3</v>
      </c>
      <c r="C16" s="20" t="s">
        <v>21</v>
      </c>
      <c r="D16" s="20"/>
      <c r="E16" s="21">
        <v>10</v>
      </c>
      <c r="F16" s="21">
        <v>10</v>
      </c>
      <c r="G16" s="21">
        <v>6</v>
      </c>
      <c r="H16" s="21">
        <v>4</v>
      </c>
      <c r="I16" s="21">
        <v>2</v>
      </c>
      <c r="J16" s="21">
        <v>0</v>
      </c>
      <c r="K16" s="21">
        <v>0</v>
      </c>
      <c r="L16" s="21"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5">
      <c r="A17" s="16" t="s">
        <v>157</v>
      </c>
      <c r="B17" s="17">
        <f>SUM(B18:B18)</f>
        <v>5</v>
      </c>
      <c r="C17" s="18"/>
      <c r="D17" s="18"/>
      <c r="E17" s="19"/>
      <c r="F17" s="19"/>
      <c r="G17" s="19"/>
      <c r="H17" s="19"/>
      <c r="I17" s="19"/>
      <c r="J17" s="19"/>
      <c r="K17" s="19"/>
      <c r="L17" s="19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5">
      <c r="A18" s="20" t="s">
        <v>158</v>
      </c>
      <c r="B18" s="21">
        <v>5</v>
      </c>
      <c r="C18" s="20" t="s">
        <v>29</v>
      </c>
      <c r="D18" s="20"/>
      <c r="E18" s="21">
        <v>40</v>
      </c>
      <c r="F18" s="21">
        <v>35</v>
      </c>
      <c r="G18" s="21">
        <v>28</v>
      </c>
      <c r="H18" s="21">
        <v>24</v>
      </c>
      <c r="I18" s="21">
        <v>18</v>
      </c>
      <c r="J18" s="21">
        <v>12</v>
      </c>
      <c r="K18" s="21">
        <v>6</v>
      </c>
      <c r="L18" s="21">
        <v>0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5">
      <c r="A19" s="22" t="s">
        <v>37</v>
      </c>
      <c r="B19" s="22"/>
      <c r="C19" s="22"/>
      <c r="D19" s="22"/>
      <c r="E19" s="22">
        <f>SUM(E7:E18)</f>
        <v>104</v>
      </c>
      <c r="F19" s="22">
        <f t="shared" ref="F19:L19" si="0">SUM(F7:F18)</f>
        <v>99</v>
      </c>
      <c r="G19" s="22">
        <f t="shared" si="0"/>
        <v>75</v>
      </c>
      <c r="H19" s="22">
        <f t="shared" si="0"/>
        <v>60</v>
      </c>
      <c r="I19" s="22">
        <f t="shared" si="0"/>
        <v>44</v>
      </c>
      <c r="J19" s="22">
        <f t="shared" si="0"/>
        <v>28</v>
      </c>
      <c r="K19" s="22">
        <f t="shared" si="0"/>
        <v>16</v>
      </c>
      <c r="L19" s="22">
        <f t="shared" si="0"/>
        <v>0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5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5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5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5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5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5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5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5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5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5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5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5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5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5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5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5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5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5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5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5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5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5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5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5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5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5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5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5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5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5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5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5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5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5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5">
      <c r="A54" s="1"/>
      <c r="B54" s="2"/>
      <c r="C54" s="1"/>
      <c r="D54" s="1"/>
      <c r="E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5">
      <c r="A55" s="1"/>
      <c r="B55" s="2"/>
      <c r="C55" s="1"/>
      <c r="D55" s="1"/>
      <c r="E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5">
      <c r="A56" s="1"/>
      <c r="B56" s="2"/>
      <c r="C56" s="1"/>
      <c r="D56" s="1"/>
      <c r="E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5">
      <c r="A57" s="1"/>
      <c r="B57" s="2"/>
      <c r="C57" s="1"/>
      <c r="D57" s="1"/>
      <c r="E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5">
      <c r="A58" s="1"/>
      <c r="B58" s="2"/>
      <c r="C58" s="1"/>
      <c r="D58" s="1"/>
      <c r="E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5">
      <c r="A59" s="1"/>
      <c r="B59" s="2"/>
      <c r="C59" s="1"/>
      <c r="D59" s="1"/>
      <c r="E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5">
      <c r="A60" s="1"/>
      <c r="B60" s="2"/>
      <c r="C60" s="1"/>
      <c r="D60" s="1"/>
      <c r="E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5">
      <c r="A61" s="1"/>
      <c r="B61" s="2"/>
      <c r="C61" s="1"/>
      <c r="D61" s="1"/>
      <c r="E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5">
      <c r="A62" s="1"/>
      <c r="B62" s="2"/>
      <c r="C62" s="1"/>
      <c r="D62" s="1"/>
      <c r="E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5">
      <c r="A63" s="1"/>
      <c r="B63" s="2"/>
      <c r="C63" s="1"/>
      <c r="D63" s="1"/>
      <c r="E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5">
      <c r="A64" s="1"/>
      <c r="B64" s="2"/>
      <c r="C64" s="1"/>
      <c r="D64" s="1"/>
      <c r="E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5">
      <c r="A65" s="1"/>
      <c r="B65" s="2"/>
      <c r="C65" s="1"/>
      <c r="D65" s="1"/>
      <c r="E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5">
      <c r="A66" s="1"/>
      <c r="B66" s="2"/>
      <c r="C66" s="1"/>
      <c r="D66" s="1"/>
      <c r="E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5">
      <c r="A67" s="1"/>
      <c r="B67" s="2"/>
      <c r="C67" s="1"/>
      <c r="D67" s="1"/>
      <c r="E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5">
      <c r="A68" s="1"/>
      <c r="B68" s="2"/>
      <c r="C68" s="1"/>
      <c r="D68" s="1"/>
      <c r="E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5">
      <c r="A69" s="1"/>
      <c r="B69" s="2"/>
      <c r="C69" s="1"/>
      <c r="D69" s="1"/>
      <c r="E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5">
      <c r="A70" s="1"/>
      <c r="B70" s="2"/>
      <c r="C70" s="1"/>
      <c r="D70" s="1"/>
      <c r="E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5">
      <c r="A71" s="1"/>
      <c r="B71" s="2"/>
      <c r="C71" s="1"/>
      <c r="D71" s="1"/>
      <c r="E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5">
      <c r="A72" s="1"/>
      <c r="B72" s="2"/>
      <c r="C72" s="1"/>
      <c r="D72" s="1"/>
      <c r="E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5">
      <c r="A73" s="1"/>
      <c r="B73" s="2"/>
      <c r="C73" s="1"/>
      <c r="D73" s="1"/>
      <c r="E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5">
      <c r="A74" s="1"/>
      <c r="B74" s="2"/>
      <c r="C74" s="1"/>
      <c r="D74" s="1"/>
      <c r="E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5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5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5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5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5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5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5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5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5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5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5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5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5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5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5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5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5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5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5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5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5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5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5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25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5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5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25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25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25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25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25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25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25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</sheetData>
  <pageMargins left="0.75" right="0.75" top="1" bottom="1" header="0.5" footer="0.5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"/>
  <sheetViews>
    <sheetView zoomScale="85" zoomScaleNormal="85" workbookViewId="0">
      <selection activeCell="A15" sqref="A15"/>
    </sheetView>
  </sheetViews>
  <sheetFormatPr defaultColWidth="11" defaultRowHeight="15.75" x14ac:dyDescent="0.25"/>
  <cols>
    <col min="1" max="1" width="24.75" customWidth="1"/>
    <col min="2" max="2" width="10" style="13" customWidth="1"/>
    <col min="3" max="3" width="11.125" customWidth="1"/>
    <col min="4" max="4" width="9.75" customWidth="1"/>
    <col min="5" max="5" width="13.875" customWidth="1"/>
    <col min="6" max="12" width="5.75" customWidth="1"/>
  </cols>
  <sheetData>
    <row r="1" spans="1:28" x14ac:dyDescent="0.25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5">
      <c r="A2" s="1"/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21" customHeight="1" x14ac:dyDescent="0.35">
      <c r="A3" s="23" t="s">
        <v>166</v>
      </c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25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11</v>
      </c>
      <c r="L4" s="3" t="s">
        <v>12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7.25" customHeight="1" x14ac:dyDescent="0.25">
      <c r="A5" s="26" t="s">
        <v>167</v>
      </c>
      <c r="B5" s="14">
        <f>SUM(B6,B9)</f>
        <v>11</v>
      </c>
      <c r="C5" s="5"/>
      <c r="D5" s="5"/>
      <c r="E5" s="5"/>
      <c r="F5" s="5"/>
      <c r="G5" s="5"/>
      <c r="H5" s="5"/>
      <c r="I5" s="5"/>
      <c r="J5" s="5"/>
      <c r="K5" s="5"/>
      <c r="L5" s="5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5">
      <c r="A6" s="6" t="s">
        <v>57</v>
      </c>
      <c r="B6" s="7">
        <f>SUM(B7:B7)</f>
        <v>3</v>
      </c>
      <c r="C6" s="8"/>
      <c r="D6" s="8"/>
      <c r="E6" s="9"/>
      <c r="F6" s="9"/>
      <c r="G6" s="9"/>
      <c r="H6" s="9"/>
      <c r="I6" s="9"/>
      <c r="J6" s="9"/>
      <c r="K6" s="9"/>
      <c r="L6" s="9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5">
      <c r="A7" s="27" t="s">
        <v>168</v>
      </c>
      <c r="B7" s="11">
        <v>3</v>
      </c>
      <c r="C7" s="27" t="s">
        <v>29</v>
      </c>
      <c r="D7" s="27" t="s">
        <v>19</v>
      </c>
      <c r="E7" s="11">
        <v>2</v>
      </c>
      <c r="F7" s="11">
        <v>2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5">
      <c r="A8" s="27" t="s">
        <v>169</v>
      </c>
      <c r="B8" s="11">
        <v>2</v>
      </c>
      <c r="C8" s="27" t="s">
        <v>21</v>
      </c>
      <c r="D8" s="27" t="s">
        <v>19</v>
      </c>
      <c r="E8" s="11">
        <v>20</v>
      </c>
      <c r="F8" s="11">
        <v>20</v>
      </c>
      <c r="G8" s="11">
        <v>16</v>
      </c>
      <c r="H8" s="11">
        <v>12</v>
      </c>
      <c r="I8" s="11">
        <v>8</v>
      </c>
      <c r="J8" s="11">
        <v>4</v>
      </c>
      <c r="K8" s="11">
        <v>0</v>
      </c>
      <c r="L8" s="11"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5">
      <c r="A9" s="6" t="s">
        <v>170</v>
      </c>
      <c r="B9" s="7">
        <f>SUM(B10:B11)</f>
        <v>8</v>
      </c>
      <c r="C9" s="8"/>
      <c r="D9" s="8"/>
      <c r="E9" s="9"/>
      <c r="F9" s="9"/>
      <c r="G9" s="9"/>
      <c r="H9" s="9"/>
      <c r="I9" s="9"/>
      <c r="J9" s="9"/>
      <c r="K9" s="9"/>
      <c r="L9" s="9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30" x14ac:dyDescent="0.25">
      <c r="A10" s="28" t="s">
        <v>171</v>
      </c>
      <c r="B10" s="30">
        <v>4</v>
      </c>
      <c r="C10" s="31" t="s">
        <v>173</v>
      </c>
      <c r="D10" s="29" t="s">
        <v>19</v>
      </c>
      <c r="E10" s="30">
        <v>40</v>
      </c>
      <c r="F10" s="30">
        <v>40</v>
      </c>
      <c r="G10" s="30">
        <v>32</v>
      </c>
      <c r="H10" s="30">
        <v>24</v>
      </c>
      <c r="I10" s="30">
        <v>16</v>
      </c>
      <c r="J10" s="30">
        <v>8</v>
      </c>
      <c r="K10" s="30">
        <v>0</v>
      </c>
      <c r="L10" s="30"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30" x14ac:dyDescent="0.25">
      <c r="A11" s="28" t="s">
        <v>172</v>
      </c>
      <c r="B11" s="30">
        <v>4</v>
      </c>
      <c r="C11" s="31" t="s">
        <v>174</v>
      </c>
      <c r="D11" s="28" t="s">
        <v>19</v>
      </c>
      <c r="E11" s="30">
        <v>40</v>
      </c>
      <c r="F11" s="30">
        <v>40</v>
      </c>
      <c r="G11" s="30">
        <v>10</v>
      </c>
      <c r="H11" s="30">
        <v>10</v>
      </c>
      <c r="I11" s="30">
        <v>6</v>
      </c>
      <c r="J11" s="30">
        <v>2</v>
      </c>
      <c r="K11" s="30">
        <v>0</v>
      </c>
      <c r="L11" s="30"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5">
      <c r="A12" s="12" t="s">
        <v>37</v>
      </c>
      <c r="B12" s="12"/>
      <c r="C12" s="12"/>
      <c r="D12" s="12"/>
      <c r="E12" s="12">
        <f>SUM(E7:E11)</f>
        <v>102</v>
      </c>
      <c r="F12" s="12">
        <f>SUM(F7:F11)</f>
        <v>102</v>
      </c>
      <c r="G12" s="12">
        <f>SUM(G7:G11)</f>
        <v>58</v>
      </c>
      <c r="H12" s="12">
        <f>SUM(H7:H11)</f>
        <v>46</v>
      </c>
      <c r="I12" s="12">
        <f>SUM(I7:I11)</f>
        <v>30</v>
      </c>
      <c r="J12" s="12">
        <f>SUM(J7:J11)</f>
        <v>14</v>
      </c>
      <c r="K12" s="12">
        <f>SUM(K7:K11)</f>
        <v>0</v>
      </c>
      <c r="L12" s="12">
        <f>SUM(L7:L11)</f>
        <v>0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5">
      <c r="A13" s="1"/>
      <c r="B13" s="2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5">
      <c r="A14" s="1"/>
      <c r="B14" s="2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5">
      <c r="A15" s="1"/>
      <c r="B15" s="2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5">
      <c r="A16" s="1"/>
      <c r="B16" s="2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5">
      <c r="A17" s="1"/>
      <c r="B17" s="2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5">
      <c r="A18" s="1"/>
      <c r="B18" s="2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5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5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5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5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5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5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5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5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5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5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5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5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5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5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5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5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5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5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5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5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5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5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5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5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5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5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5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5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5">
      <c r="A47" s="1"/>
      <c r="B47" s="2"/>
      <c r="C47" s="1"/>
      <c r="D47" s="1"/>
      <c r="E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5">
      <c r="A48" s="1"/>
      <c r="B48" s="2"/>
      <c r="C48" s="1"/>
      <c r="D48" s="1"/>
      <c r="E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5">
      <c r="A49" s="1"/>
      <c r="B49" s="2"/>
      <c r="C49" s="1"/>
      <c r="D49" s="1"/>
      <c r="E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5">
      <c r="A50" s="1"/>
      <c r="B50" s="2"/>
      <c r="C50" s="1"/>
      <c r="D50" s="1"/>
      <c r="E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5">
      <c r="A51" s="1"/>
      <c r="B51" s="2"/>
      <c r="C51" s="1"/>
      <c r="D51" s="1"/>
      <c r="E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5">
      <c r="A52" s="1"/>
      <c r="B52" s="2"/>
      <c r="C52" s="1"/>
      <c r="D52" s="1"/>
      <c r="E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5">
      <c r="A53" s="1"/>
      <c r="B53" s="2"/>
      <c r="C53" s="1"/>
      <c r="D53" s="1"/>
      <c r="E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5">
      <c r="A54" s="1"/>
      <c r="B54" s="2"/>
      <c r="C54" s="1"/>
      <c r="D54" s="1"/>
      <c r="E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5">
      <c r="A55" s="1"/>
      <c r="B55" s="2"/>
      <c r="C55" s="1"/>
      <c r="D55" s="1"/>
      <c r="E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5">
      <c r="A56" s="1"/>
      <c r="B56" s="2"/>
      <c r="C56" s="1"/>
      <c r="D56" s="1"/>
      <c r="E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5">
      <c r="A57" s="1"/>
      <c r="B57" s="2"/>
      <c r="C57" s="1"/>
      <c r="D57" s="1"/>
      <c r="E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5">
      <c r="A58" s="1"/>
      <c r="B58" s="2"/>
      <c r="C58" s="1"/>
      <c r="D58" s="1"/>
      <c r="E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5">
      <c r="A59" s="1"/>
      <c r="B59" s="2"/>
      <c r="C59" s="1"/>
      <c r="D59" s="1"/>
      <c r="E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5">
      <c r="A60" s="1"/>
      <c r="B60" s="2"/>
      <c r="C60" s="1"/>
      <c r="D60" s="1"/>
      <c r="E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5">
      <c r="A61" s="1"/>
      <c r="B61" s="2"/>
      <c r="C61" s="1"/>
      <c r="D61" s="1"/>
      <c r="E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5">
      <c r="A62" s="1"/>
      <c r="B62" s="2"/>
      <c r="C62" s="1"/>
      <c r="D62" s="1"/>
      <c r="E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5">
      <c r="A63" s="1"/>
      <c r="B63" s="2"/>
      <c r="C63" s="1"/>
      <c r="D63" s="1"/>
      <c r="E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5">
      <c r="A64" s="1"/>
      <c r="B64" s="2"/>
      <c r="C64" s="1"/>
      <c r="D64" s="1"/>
      <c r="E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5">
      <c r="A65" s="1"/>
      <c r="B65" s="2"/>
      <c r="C65" s="1"/>
      <c r="D65" s="1"/>
      <c r="E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5">
      <c r="A66" s="1"/>
      <c r="B66" s="2"/>
      <c r="C66" s="1"/>
      <c r="D66" s="1"/>
      <c r="E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5">
      <c r="A67" s="1"/>
      <c r="B67" s="2"/>
      <c r="C67" s="1"/>
      <c r="D67" s="1"/>
      <c r="E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5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5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5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5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5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5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5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5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5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5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5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5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5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5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5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5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5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5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5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5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5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5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5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5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5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5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5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5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5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5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25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5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5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</sheetData>
  <pageMargins left="0.75" right="0.75" top="1" bottom="1" header="0.5" footer="0.5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7"/>
  <sheetViews>
    <sheetView zoomScale="85" zoomScaleNormal="85" workbookViewId="0">
      <selection activeCell="A7" sqref="A7:A8"/>
    </sheetView>
  </sheetViews>
  <sheetFormatPr defaultColWidth="11" defaultRowHeight="15.75" x14ac:dyDescent="0.25"/>
  <cols>
    <col min="1" max="1" width="24.75" customWidth="1"/>
    <col min="2" max="2" width="10" style="13" customWidth="1"/>
    <col min="3" max="3" width="11.125" customWidth="1"/>
    <col min="4" max="4" width="9.75" customWidth="1"/>
    <col min="5" max="5" width="13.875" customWidth="1"/>
    <col min="6" max="12" width="5.75" customWidth="1"/>
  </cols>
  <sheetData>
    <row r="1" spans="1:28" x14ac:dyDescent="0.25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5">
      <c r="A2" s="1"/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21" customHeight="1" x14ac:dyDescent="0.35">
      <c r="A3" s="23" t="s">
        <v>175</v>
      </c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25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11</v>
      </c>
      <c r="L4" s="3" t="s">
        <v>12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7.25" customHeight="1" x14ac:dyDescent="0.25">
      <c r="A5" s="26" t="s">
        <v>176</v>
      </c>
      <c r="B5" s="14">
        <f>SUM(B6)</f>
        <v>3</v>
      </c>
      <c r="C5" s="5"/>
      <c r="D5" s="5"/>
      <c r="E5" s="5"/>
      <c r="F5" s="5"/>
      <c r="G5" s="5"/>
      <c r="H5" s="5"/>
      <c r="I5" s="5"/>
      <c r="J5" s="5"/>
      <c r="K5" s="5"/>
      <c r="L5" s="5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5">
      <c r="A6" s="6" t="s">
        <v>57</v>
      </c>
      <c r="B6" s="7">
        <f>SUM(B7:B7)</f>
        <v>3</v>
      </c>
      <c r="C6" s="8"/>
      <c r="D6" s="8"/>
      <c r="E6" s="9"/>
      <c r="F6" s="9"/>
      <c r="G6" s="9"/>
      <c r="H6" s="9"/>
      <c r="I6" s="9"/>
      <c r="J6" s="9"/>
      <c r="K6" s="9"/>
      <c r="L6" s="9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30" x14ac:dyDescent="0.25">
      <c r="A7" s="28" t="s">
        <v>177</v>
      </c>
      <c r="B7" s="30">
        <v>3</v>
      </c>
      <c r="C7" s="31" t="s">
        <v>173</v>
      </c>
      <c r="D7" s="28" t="s">
        <v>19</v>
      </c>
      <c r="E7" s="30">
        <v>10</v>
      </c>
      <c r="F7" s="30">
        <v>10</v>
      </c>
      <c r="G7" s="30">
        <v>5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30" x14ac:dyDescent="0.25">
      <c r="A8" s="28" t="s">
        <v>178</v>
      </c>
      <c r="B8" s="30">
        <v>2</v>
      </c>
      <c r="C8" s="31" t="s">
        <v>179</v>
      </c>
      <c r="D8" s="28" t="s">
        <v>19</v>
      </c>
      <c r="E8" s="30">
        <v>15</v>
      </c>
      <c r="F8" s="30">
        <v>15</v>
      </c>
      <c r="G8" s="30">
        <v>10</v>
      </c>
      <c r="H8" s="30">
        <v>5</v>
      </c>
      <c r="I8" s="30">
        <v>0</v>
      </c>
      <c r="J8" s="30">
        <v>0</v>
      </c>
      <c r="K8" s="30">
        <v>0</v>
      </c>
      <c r="L8" s="30"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5">
      <c r="A9" s="12" t="s">
        <v>37</v>
      </c>
      <c r="B9" s="12"/>
      <c r="C9" s="12"/>
      <c r="D9" s="12"/>
      <c r="E9" s="12">
        <f>SUM(E7:E8)</f>
        <v>25</v>
      </c>
      <c r="F9" s="12">
        <f>SUM(F7:F8)</f>
        <v>25</v>
      </c>
      <c r="G9" s="12">
        <f>SUM(G7:G8)</f>
        <v>15</v>
      </c>
      <c r="H9" s="12">
        <f>SUM(H7:H8)</f>
        <v>5</v>
      </c>
      <c r="I9" s="12">
        <f>SUM(I7:I8)</f>
        <v>0</v>
      </c>
      <c r="J9" s="12">
        <f>SUM(J7:J8)</f>
        <v>0</v>
      </c>
      <c r="K9" s="12">
        <f>SUM(K7:K8)</f>
        <v>0</v>
      </c>
      <c r="L9" s="12">
        <f>SUM(L7:L8)</f>
        <v>0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5">
      <c r="A10" s="1"/>
      <c r="B10" s="2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5">
      <c r="A11" s="1"/>
      <c r="B11" s="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5">
      <c r="A12" s="1"/>
      <c r="B12" s="2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5">
      <c r="A13" s="1"/>
      <c r="B13" s="2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5">
      <c r="A14" s="1"/>
      <c r="B14" s="2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5">
      <c r="A15" s="1"/>
      <c r="B15" s="2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5">
      <c r="A16" s="1"/>
      <c r="B16" s="2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5">
      <c r="A17" s="1"/>
      <c r="B17" s="2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5">
      <c r="A18" s="1"/>
      <c r="B18" s="2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5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5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5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5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5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5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5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5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5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5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5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5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5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5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5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5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5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5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5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5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5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5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5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5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5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5">
      <c r="A44" s="1"/>
      <c r="B44" s="2"/>
      <c r="C44" s="1"/>
      <c r="D44" s="1"/>
      <c r="E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5">
      <c r="A45" s="1"/>
      <c r="B45" s="2"/>
      <c r="C45" s="1"/>
      <c r="D45" s="1"/>
      <c r="E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5">
      <c r="A46" s="1"/>
      <c r="B46" s="2"/>
      <c r="C46" s="1"/>
      <c r="D46" s="1"/>
      <c r="E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5">
      <c r="A47" s="1"/>
      <c r="B47" s="2"/>
      <c r="C47" s="1"/>
      <c r="D47" s="1"/>
      <c r="E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5">
      <c r="A48" s="1"/>
      <c r="B48" s="2"/>
      <c r="C48" s="1"/>
      <c r="D48" s="1"/>
      <c r="E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5">
      <c r="A49" s="1"/>
      <c r="B49" s="2"/>
      <c r="C49" s="1"/>
      <c r="D49" s="1"/>
      <c r="E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5">
      <c r="A50" s="1"/>
      <c r="B50" s="2"/>
      <c r="C50" s="1"/>
      <c r="D50" s="1"/>
      <c r="E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5">
      <c r="A51" s="1"/>
      <c r="B51" s="2"/>
      <c r="C51" s="1"/>
      <c r="D51" s="1"/>
      <c r="E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5">
      <c r="A52" s="1"/>
      <c r="B52" s="2"/>
      <c r="C52" s="1"/>
      <c r="D52" s="1"/>
      <c r="E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5">
      <c r="A53" s="1"/>
      <c r="B53" s="2"/>
      <c r="C53" s="1"/>
      <c r="D53" s="1"/>
      <c r="E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5">
      <c r="A54" s="1"/>
      <c r="B54" s="2"/>
      <c r="C54" s="1"/>
      <c r="D54" s="1"/>
      <c r="E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5">
      <c r="A55" s="1"/>
      <c r="B55" s="2"/>
      <c r="C55" s="1"/>
      <c r="D55" s="1"/>
      <c r="E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5">
      <c r="A56" s="1"/>
      <c r="B56" s="2"/>
      <c r="C56" s="1"/>
      <c r="D56" s="1"/>
      <c r="E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5">
      <c r="A57" s="1"/>
      <c r="B57" s="2"/>
      <c r="C57" s="1"/>
      <c r="D57" s="1"/>
      <c r="E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5">
      <c r="A58" s="1"/>
      <c r="B58" s="2"/>
      <c r="C58" s="1"/>
      <c r="D58" s="1"/>
      <c r="E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5">
      <c r="A59" s="1"/>
      <c r="B59" s="2"/>
      <c r="C59" s="1"/>
      <c r="D59" s="1"/>
      <c r="E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5">
      <c r="A60" s="1"/>
      <c r="B60" s="2"/>
      <c r="C60" s="1"/>
      <c r="D60" s="1"/>
      <c r="E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5">
      <c r="A61" s="1"/>
      <c r="B61" s="2"/>
      <c r="C61" s="1"/>
      <c r="D61" s="1"/>
      <c r="E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5">
      <c r="A62" s="1"/>
      <c r="B62" s="2"/>
      <c r="C62" s="1"/>
      <c r="D62" s="1"/>
      <c r="E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5">
      <c r="A63" s="1"/>
      <c r="B63" s="2"/>
      <c r="C63" s="1"/>
      <c r="D63" s="1"/>
      <c r="E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5">
      <c r="A64" s="1"/>
      <c r="B64" s="2"/>
      <c r="C64" s="1"/>
      <c r="D64" s="1"/>
      <c r="E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5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5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5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5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5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5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5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5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5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5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5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5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5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5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5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5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5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5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5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5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5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5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5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5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5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5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5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5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5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5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5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5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5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</sheetData>
  <pageMargins left="0.75" right="0.75" top="1" bottom="1" header="0.5" footer="0.5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3"/>
  <sheetViews>
    <sheetView zoomScale="85" zoomScaleNormal="85" workbookViewId="0">
      <selection activeCell="A7" sqref="A7:A8"/>
    </sheetView>
  </sheetViews>
  <sheetFormatPr defaultColWidth="11" defaultRowHeight="15.75" x14ac:dyDescent="0.25"/>
  <cols>
    <col min="1" max="1" width="24.75" customWidth="1"/>
    <col min="2" max="2" width="10" style="13" customWidth="1"/>
    <col min="3" max="3" width="11.125" customWidth="1"/>
    <col min="4" max="4" width="9.75" customWidth="1"/>
    <col min="5" max="5" width="13.875" customWidth="1"/>
    <col min="6" max="12" width="5.75" customWidth="1"/>
  </cols>
  <sheetData>
    <row r="1" spans="1:28" x14ac:dyDescent="0.25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5">
      <c r="A2" s="1"/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23.25" x14ac:dyDescent="0.35">
      <c r="A3" s="23" t="s">
        <v>61</v>
      </c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1" customHeight="1" x14ac:dyDescent="0.25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11</v>
      </c>
      <c r="L4" s="3" t="s">
        <v>12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" x14ac:dyDescent="0.25">
      <c r="A5" s="4" t="s">
        <v>185</v>
      </c>
      <c r="B5" s="14">
        <f>SUM(B6,B9,B14,B18,B22)</f>
        <v>8</v>
      </c>
      <c r="C5" s="5"/>
      <c r="D5" s="5"/>
      <c r="E5" s="5"/>
      <c r="F5" s="5"/>
      <c r="G5" s="5"/>
      <c r="H5" s="5"/>
      <c r="I5" s="5"/>
      <c r="J5" s="5"/>
      <c r="K5" s="5"/>
      <c r="L5" s="5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6.5" customHeight="1" x14ac:dyDescent="0.25">
      <c r="A6" s="6" t="s">
        <v>79</v>
      </c>
      <c r="B6" s="7">
        <f>SUM(B7:B8)</f>
        <v>8</v>
      </c>
      <c r="C6" s="8"/>
      <c r="D6" s="8"/>
      <c r="E6" s="9"/>
      <c r="F6" s="9"/>
      <c r="G6" s="9"/>
      <c r="H6" s="9"/>
      <c r="I6" s="9"/>
      <c r="J6" s="9"/>
      <c r="K6" s="9"/>
      <c r="L6" s="9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60" x14ac:dyDescent="0.25">
      <c r="A7" s="28" t="s">
        <v>181</v>
      </c>
      <c r="B7" s="30">
        <v>4</v>
      </c>
      <c r="C7" s="31" t="s">
        <v>184</v>
      </c>
      <c r="D7" s="29" t="s">
        <v>19</v>
      </c>
      <c r="E7" s="30">
        <v>30</v>
      </c>
      <c r="F7" s="30">
        <v>30</v>
      </c>
      <c r="G7" s="30">
        <v>30</v>
      </c>
      <c r="H7" s="30">
        <v>30</v>
      </c>
      <c r="I7" s="30">
        <v>20</v>
      </c>
      <c r="J7" s="30">
        <v>10</v>
      </c>
      <c r="K7" s="30">
        <v>0</v>
      </c>
      <c r="L7" s="30">
        <v>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60" x14ac:dyDescent="0.25">
      <c r="A8" s="28" t="s">
        <v>182</v>
      </c>
      <c r="B8" s="30">
        <v>4</v>
      </c>
      <c r="C8" s="31" t="s">
        <v>184</v>
      </c>
      <c r="D8" s="29" t="s">
        <v>19</v>
      </c>
      <c r="E8" s="30">
        <v>30</v>
      </c>
      <c r="F8" s="30">
        <v>20</v>
      </c>
      <c r="G8" s="30">
        <v>10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5">
      <c r="A9" s="32" t="s">
        <v>37</v>
      </c>
      <c r="B9" s="32"/>
      <c r="C9" s="32"/>
      <c r="D9" s="32"/>
      <c r="E9" s="32">
        <f>SUM(E6:E8)</f>
        <v>60</v>
      </c>
      <c r="F9" s="32">
        <f>SUM(F6:F8)</f>
        <v>50</v>
      </c>
      <c r="G9" s="32">
        <f>SUM(G6:G8)</f>
        <v>40</v>
      </c>
      <c r="H9" s="32">
        <f>SUM(H6:H8)</f>
        <v>30</v>
      </c>
      <c r="I9" s="32">
        <f>SUM(I6:I8)</f>
        <v>20</v>
      </c>
      <c r="J9" s="32">
        <f>SUM(J6:J8)</f>
        <v>10</v>
      </c>
      <c r="K9" s="32">
        <f>SUM(K6:K8)</f>
        <v>0</v>
      </c>
      <c r="L9" s="32">
        <f>SUM(L6:L8)</f>
        <v>0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5">
      <c r="A10" s="1"/>
      <c r="B10" s="2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5">
      <c r="A11" s="1"/>
      <c r="B11" s="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5">
      <c r="A12" s="1"/>
      <c r="B12" s="2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5">
      <c r="A13" s="1"/>
      <c r="B13" s="2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5">
      <c r="A14" s="1"/>
      <c r="B14" s="2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5">
      <c r="A15" s="1"/>
      <c r="B15" s="2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5">
      <c r="A16" s="1"/>
      <c r="B16" s="2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5">
      <c r="A17" s="1"/>
      <c r="B17" s="2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5">
      <c r="A18" s="1"/>
      <c r="B18" s="2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5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5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5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5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5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5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5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5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5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5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5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5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5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5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5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5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5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5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5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5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5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5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5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5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5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5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5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5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5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5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5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5">
      <c r="A50" s="1"/>
      <c r="B50" s="2"/>
      <c r="C50" s="1"/>
      <c r="D50" s="1"/>
      <c r="E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5">
      <c r="A51" s="1"/>
      <c r="B51" s="2"/>
      <c r="C51" s="1"/>
      <c r="D51" s="1"/>
      <c r="E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5">
      <c r="A52" s="1"/>
      <c r="B52" s="2"/>
      <c r="C52" s="1"/>
      <c r="D52" s="1"/>
      <c r="E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5">
      <c r="A53" s="1"/>
      <c r="B53" s="2"/>
      <c r="C53" s="1"/>
      <c r="D53" s="1"/>
      <c r="E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5">
      <c r="A54" s="1"/>
      <c r="B54" s="2"/>
      <c r="C54" s="1"/>
      <c r="D54" s="1"/>
      <c r="E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5">
      <c r="A55" s="1"/>
      <c r="B55" s="2"/>
      <c r="C55" s="1"/>
      <c r="D55" s="1"/>
      <c r="E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5">
      <c r="A56" s="1"/>
      <c r="B56" s="2"/>
      <c r="C56" s="1"/>
      <c r="D56" s="1"/>
      <c r="E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5">
      <c r="A57" s="1"/>
      <c r="B57" s="2"/>
      <c r="C57" s="1"/>
      <c r="D57" s="1"/>
      <c r="E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5">
      <c r="A58" s="1"/>
      <c r="B58" s="2"/>
      <c r="C58" s="1"/>
      <c r="D58" s="1"/>
      <c r="E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5">
      <c r="A59" s="1"/>
      <c r="B59" s="2"/>
      <c r="C59" s="1"/>
      <c r="D59" s="1"/>
      <c r="E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5">
      <c r="A60" s="1"/>
      <c r="B60" s="2"/>
      <c r="C60" s="1"/>
      <c r="D60" s="1"/>
      <c r="E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5">
      <c r="A61" s="1"/>
      <c r="B61" s="2"/>
      <c r="C61" s="1"/>
      <c r="D61" s="1"/>
      <c r="E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5">
      <c r="A62" s="1"/>
      <c r="B62" s="2"/>
      <c r="C62" s="1"/>
      <c r="D62" s="1"/>
      <c r="E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5">
      <c r="A63" s="1"/>
      <c r="B63" s="2"/>
      <c r="C63" s="1"/>
      <c r="D63" s="1"/>
      <c r="E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5">
      <c r="A64" s="1"/>
      <c r="B64" s="2"/>
      <c r="C64" s="1"/>
      <c r="D64" s="1"/>
      <c r="E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5">
      <c r="A65" s="1"/>
      <c r="B65" s="2"/>
      <c r="C65" s="1"/>
      <c r="D65" s="1"/>
      <c r="E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5">
      <c r="A66" s="1"/>
      <c r="B66" s="2"/>
      <c r="C66" s="1"/>
      <c r="D66" s="1"/>
      <c r="E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5">
      <c r="A67" s="1"/>
      <c r="B67" s="2"/>
      <c r="C67" s="1"/>
      <c r="D67" s="1"/>
      <c r="E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5">
      <c r="A68" s="1"/>
      <c r="B68" s="2"/>
      <c r="C68" s="1"/>
      <c r="D68" s="1"/>
      <c r="E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5">
      <c r="A69" s="1"/>
      <c r="B69" s="2"/>
      <c r="C69" s="1"/>
      <c r="D69" s="1"/>
      <c r="E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5">
      <c r="A70" s="1"/>
      <c r="B70" s="2"/>
      <c r="C70" s="1"/>
      <c r="D70" s="1"/>
      <c r="E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5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5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5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5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5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5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5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5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5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5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5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5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5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5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5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5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5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5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5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5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5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5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5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5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5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5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5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25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5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5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25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25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25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</sheetData>
  <pageMargins left="0.75" right="0.75" top="1" bottom="1" header="0.5" footer="0.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0"/>
  <sheetViews>
    <sheetView tabSelected="1" zoomScale="85" zoomScaleNormal="85" workbookViewId="0">
      <selection activeCell="O13" sqref="O13"/>
    </sheetView>
  </sheetViews>
  <sheetFormatPr defaultColWidth="11" defaultRowHeight="15.75" x14ac:dyDescent="0.25"/>
  <cols>
    <col min="1" max="1" width="24.75" customWidth="1"/>
    <col min="2" max="2" width="10" style="13" customWidth="1"/>
    <col min="3" max="3" width="11.125" customWidth="1"/>
    <col min="4" max="4" width="9.75" customWidth="1"/>
    <col min="5" max="5" width="13.875" customWidth="1"/>
    <col min="6" max="12" width="5.75" customWidth="1"/>
  </cols>
  <sheetData>
    <row r="1" spans="1:28" x14ac:dyDescent="0.25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5">
      <c r="A2" s="1"/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23.25" x14ac:dyDescent="0.35">
      <c r="A3" s="23" t="s">
        <v>180</v>
      </c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1" customHeight="1" x14ac:dyDescent="0.25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11</v>
      </c>
      <c r="L4" s="3" t="s">
        <v>12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" x14ac:dyDescent="0.25">
      <c r="A5" s="4" t="s">
        <v>183</v>
      </c>
      <c r="B5" s="14">
        <f>SUM(B6,B9,B14,B18,B22)</f>
        <v>25</v>
      </c>
      <c r="C5" s="5"/>
      <c r="D5" s="5"/>
      <c r="E5" s="5"/>
      <c r="F5" s="5"/>
      <c r="G5" s="5"/>
      <c r="H5" s="5"/>
      <c r="I5" s="5"/>
      <c r="J5" s="5"/>
      <c r="K5" s="5"/>
      <c r="L5" s="5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5">
      <c r="A6" s="6" t="s">
        <v>40</v>
      </c>
      <c r="B6" s="7">
        <f>SUM(B7:B8)</f>
        <v>3</v>
      </c>
      <c r="C6" s="8"/>
      <c r="D6" s="8"/>
      <c r="E6" s="9"/>
      <c r="F6" s="9"/>
      <c r="G6" s="9"/>
      <c r="H6" s="9"/>
      <c r="I6" s="9"/>
      <c r="J6" s="9"/>
      <c r="K6" s="9"/>
      <c r="L6" s="9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5">
      <c r="A7" s="10" t="s">
        <v>41</v>
      </c>
      <c r="B7" s="11">
        <v>2</v>
      </c>
      <c r="C7" s="10" t="s">
        <v>21</v>
      </c>
      <c r="D7" s="10" t="s">
        <v>19</v>
      </c>
      <c r="E7" s="11">
        <v>4</v>
      </c>
      <c r="F7" s="11">
        <v>4</v>
      </c>
      <c r="G7" s="11">
        <v>4</v>
      </c>
      <c r="H7" s="11">
        <v>4</v>
      </c>
      <c r="I7" s="11">
        <v>0</v>
      </c>
      <c r="J7" s="11">
        <v>0</v>
      </c>
      <c r="K7" s="11">
        <v>0</v>
      </c>
      <c r="L7" s="11">
        <v>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5">
      <c r="A8" s="10" t="s">
        <v>42</v>
      </c>
      <c r="B8" s="11">
        <v>1</v>
      </c>
      <c r="C8" s="10" t="s">
        <v>21</v>
      </c>
      <c r="D8" s="10" t="s">
        <v>19</v>
      </c>
      <c r="E8" s="11">
        <v>4</v>
      </c>
      <c r="F8" s="11">
        <v>4</v>
      </c>
      <c r="G8" s="11">
        <v>4</v>
      </c>
      <c r="H8" s="11">
        <v>4</v>
      </c>
      <c r="I8" s="11">
        <v>4</v>
      </c>
      <c r="J8" s="11">
        <v>2</v>
      </c>
      <c r="K8" s="11">
        <v>0</v>
      </c>
      <c r="L8" s="11"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5">
      <c r="A9" s="6" t="s">
        <v>43</v>
      </c>
      <c r="B9" s="7">
        <f>SUM(B10:B13)</f>
        <v>4</v>
      </c>
      <c r="C9" s="8"/>
      <c r="D9" s="8"/>
      <c r="E9" s="9"/>
      <c r="F9" s="9"/>
      <c r="G9" s="9"/>
      <c r="H9" s="9"/>
      <c r="I9" s="9"/>
      <c r="J9" s="9"/>
      <c r="K9" s="9"/>
      <c r="L9" s="9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5">
      <c r="A10" s="10" t="s">
        <v>44</v>
      </c>
      <c r="B10" s="11">
        <v>1</v>
      </c>
      <c r="C10" s="10" t="s">
        <v>29</v>
      </c>
      <c r="D10" s="10" t="s">
        <v>19</v>
      </c>
      <c r="E10" s="11">
        <v>6</v>
      </c>
      <c r="F10" s="11">
        <v>6</v>
      </c>
      <c r="G10" s="11">
        <v>4</v>
      </c>
      <c r="H10" s="11">
        <v>2</v>
      </c>
      <c r="I10" s="11">
        <v>0</v>
      </c>
      <c r="J10" s="11">
        <v>0</v>
      </c>
      <c r="K10" s="11">
        <v>0</v>
      </c>
      <c r="L10" s="11"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5">
      <c r="A11" s="10" t="s">
        <v>45</v>
      </c>
      <c r="B11" s="11">
        <v>1</v>
      </c>
      <c r="C11" s="10" t="s">
        <v>29</v>
      </c>
      <c r="D11" s="10" t="s">
        <v>19</v>
      </c>
      <c r="E11" s="11">
        <v>2</v>
      </c>
      <c r="F11" s="11">
        <v>2</v>
      </c>
      <c r="G11" s="11">
        <v>2</v>
      </c>
      <c r="H11" s="11">
        <v>2</v>
      </c>
      <c r="I11" s="11">
        <v>2</v>
      </c>
      <c r="J11" s="11">
        <v>0</v>
      </c>
      <c r="K11" s="11">
        <v>0</v>
      </c>
      <c r="L11" s="11"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5">
      <c r="A12" s="10" t="s">
        <v>46</v>
      </c>
      <c r="B12" s="11">
        <v>1</v>
      </c>
      <c r="C12" s="10" t="s">
        <v>29</v>
      </c>
      <c r="D12" s="10" t="s">
        <v>19</v>
      </c>
      <c r="E12" s="11">
        <v>1</v>
      </c>
      <c r="F12" s="11">
        <v>1</v>
      </c>
      <c r="G12" s="11">
        <v>1</v>
      </c>
      <c r="H12" s="11">
        <v>1</v>
      </c>
      <c r="I12" s="11">
        <v>0</v>
      </c>
      <c r="J12" s="11">
        <v>0</v>
      </c>
      <c r="K12" s="11">
        <v>0</v>
      </c>
      <c r="L12" s="11"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5">
      <c r="A13" s="10" t="s">
        <v>47</v>
      </c>
      <c r="B13" s="11">
        <v>1</v>
      </c>
      <c r="C13" s="10" t="s">
        <v>29</v>
      </c>
      <c r="D13" s="10" t="s">
        <v>19</v>
      </c>
      <c r="E13" s="11">
        <v>2</v>
      </c>
      <c r="F13" s="11">
        <v>2</v>
      </c>
      <c r="G13" s="11">
        <v>2</v>
      </c>
      <c r="H13" s="11">
        <v>2</v>
      </c>
      <c r="I13" s="11">
        <v>2</v>
      </c>
      <c r="J13" s="11">
        <v>2</v>
      </c>
      <c r="K13" s="11">
        <v>0</v>
      </c>
      <c r="L13" s="11"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5">
      <c r="A14" s="6" t="s">
        <v>48</v>
      </c>
      <c r="B14" s="7">
        <f>SUM(B15:B17)</f>
        <v>5</v>
      </c>
      <c r="C14" s="8"/>
      <c r="D14" s="8"/>
      <c r="E14" s="9"/>
      <c r="F14" s="9"/>
      <c r="G14" s="9"/>
      <c r="H14" s="9"/>
      <c r="I14" s="9"/>
      <c r="J14" s="9"/>
      <c r="K14" s="9"/>
      <c r="L14" s="9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5">
      <c r="A15" s="10" t="s">
        <v>49</v>
      </c>
      <c r="B15" s="11">
        <v>1</v>
      </c>
      <c r="C15" s="10" t="s">
        <v>21</v>
      </c>
      <c r="D15" s="10" t="s">
        <v>19</v>
      </c>
      <c r="E15" s="11">
        <v>4</v>
      </c>
      <c r="F15" s="11">
        <v>2</v>
      </c>
      <c r="G15" s="11">
        <v>2</v>
      </c>
      <c r="H15" s="11">
        <v>2</v>
      </c>
      <c r="I15" s="11">
        <v>2</v>
      </c>
      <c r="J15" s="11">
        <v>0</v>
      </c>
      <c r="K15" s="11">
        <v>0</v>
      </c>
      <c r="L15" s="11"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5">
      <c r="A16" s="10" t="s">
        <v>50</v>
      </c>
      <c r="B16" s="11">
        <v>3</v>
      </c>
      <c r="C16" s="10" t="s">
        <v>21</v>
      </c>
      <c r="D16" s="10" t="s">
        <v>51</v>
      </c>
      <c r="E16" s="11">
        <v>8</v>
      </c>
      <c r="F16" s="11">
        <v>8</v>
      </c>
      <c r="G16" s="11">
        <v>8</v>
      </c>
      <c r="H16" s="11">
        <v>8</v>
      </c>
      <c r="I16" s="11">
        <v>6</v>
      </c>
      <c r="J16" s="11">
        <v>4</v>
      </c>
      <c r="K16" s="11">
        <v>4</v>
      </c>
      <c r="L16" s="11">
        <v>2</v>
      </c>
      <c r="M16" s="15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5">
      <c r="A17" s="10" t="s">
        <v>52</v>
      </c>
      <c r="B17" s="11">
        <v>1</v>
      </c>
      <c r="C17" s="10" t="s">
        <v>21</v>
      </c>
      <c r="D17" s="10" t="s">
        <v>19</v>
      </c>
      <c r="E17" s="11">
        <v>2</v>
      </c>
      <c r="F17" s="11">
        <v>2</v>
      </c>
      <c r="G17" s="11">
        <v>2</v>
      </c>
      <c r="H17" s="11">
        <v>2</v>
      </c>
      <c r="I17" s="11">
        <v>2</v>
      </c>
      <c r="J17" s="11">
        <v>2</v>
      </c>
      <c r="K17" s="11">
        <v>0</v>
      </c>
      <c r="L17" s="11"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5">
      <c r="A18" s="6" t="s">
        <v>53</v>
      </c>
      <c r="B18" s="7">
        <f>SUM(B19:B21)</f>
        <v>6</v>
      </c>
      <c r="C18" s="8"/>
      <c r="D18" s="8"/>
      <c r="E18" s="9"/>
      <c r="F18" s="9"/>
      <c r="G18" s="9"/>
      <c r="H18" s="9"/>
      <c r="I18" s="9"/>
      <c r="J18" s="9"/>
      <c r="K18" s="9"/>
      <c r="L18" s="9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5">
      <c r="A19" s="10" t="s">
        <v>54</v>
      </c>
      <c r="B19" s="11">
        <v>1</v>
      </c>
      <c r="C19" s="10" t="s">
        <v>15</v>
      </c>
      <c r="D19" s="10" t="s">
        <v>19</v>
      </c>
      <c r="E19" s="11">
        <v>4</v>
      </c>
      <c r="F19" s="11">
        <v>4</v>
      </c>
      <c r="G19" s="11">
        <v>4</v>
      </c>
      <c r="H19" s="11">
        <v>4</v>
      </c>
      <c r="I19" s="11">
        <v>0</v>
      </c>
      <c r="J19" s="11">
        <v>0</v>
      </c>
      <c r="K19" s="11">
        <v>0</v>
      </c>
      <c r="L19" s="11">
        <v>0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5">
      <c r="A20" s="10" t="s">
        <v>55</v>
      </c>
      <c r="B20" s="11">
        <v>2</v>
      </c>
      <c r="C20" s="10" t="s">
        <v>15</v>
      </c>
      <c r="D20" s="10" t="s">
        <v>19</v>
      </c>
      <c r="E20" s="11">
        <v>6</v>
      </c>
      <c r="F20" s="11">
        <v>6</v>
      </c>
      <c r="G20" s="11">
        <v>2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5">
      <c r="A21" s="10" t="s">
        <v>56</v>
      </c>
      <c r="B21" s="11">
        <v>3</v>
      </c>
      <c r="C21" s="10" t="s">
        <v>15</v>
      </c>
      <c r="D21" s="10" t="s">
        <v>51</v>
      </c>
      <c r="E21" s="11">
        <v>8</v>
      </c>
      <c r="F21" s="11">
        <v>8</v>
      </c>
      <c r="G21" s="11">
        <v>8</v>
      </c>
      <c r="H21" s="11">
        <v>8</v>
      </c>
      <c r="I21" s="11">
        <v>8</v>
      </c>
      <c r="J21" s="11">
        <v>6</v>
      </c>
      <c r="K21" s="11">
        <v>4</v>
      </c>
      <c r="L21" s="11">
        <v>2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6.5" customHeight="1" x14ac:dyDescent="0.25">
      <c r="A22" s="6" t="s">
        <v>57</v>
      </c>
      <c r="B22" s="7">
        <f>SUM(B23:B25)</f>
        <v>7</v>
      </c>
      <c r="C22" s="8"/>
      <c r="D22" s="8"/>
      <c r="E22" s="9"/>
      <c r="F22" s="9"/>
      <c r="G22" s="9"/>
      <c r="H22" s="9"/>
      <c r="I22" s="9"/>
      <c r="J22" s="9"/>
      <c r="K22" s="9"/>
      <c r="L22" s="9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5">
      <c r="A23" s="10" t="s">
        <v>58</v>
      </c>
      <c r="B23" s="11">
        <v>2</v>
      </c>
      <c r="C23" s="10" t="s">
        <v>29</v>
      </c>
      <c r="D23" s="10" t="s">
        <v>19</v>
      </c>
      <c r="E23" s="11">
        <v>3</v>
      </c>
      <c r="F23" s="11">
        <v>5</v>
      </c>
      <c r="G23" s="11">
        <v>3</v>
      </c>
      <c r="H23" s="11">
        <v>2</v>
      </c>
      <c r="I23" s="11">
        <v>0</v>
      </c>
      <c r="J23" s="11">
        <v>0</v>
      </c>
      <c r="K23" s="11">
        <v>0</v>
      </c>
      <c r="L23" s="11">
        <v>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5">
      <c r="A24" s="10" t="s">
        <v>59</v>
      </c>
      <c r="B24" s="11">
        <v>2</v>
      </c>
      <c r="C24" s="10" t="s">
        <v>29</v>
      </c>
      <c r="D24" s="10" t="s">
        <v>19</v>
      </c>
      <c r="E24" s="11">
        <v>2</v>
      </c>
      <c r="F24" s="11">
        <v>3</v>
      </c>
      <c r="G24" s="11">
        <v>3</v>
      </c>
      <c r="H24" s="11">
        <v>3</v>
      </c>
      <c r="I24" s="11">
        <v>3</v>
      </c>
      <c r="J24" s="11">
        <v>0</v>
      </c>
      <c r="K24" s="11">
        <v>0</v>
      </c>
      <c r="L24" s="11"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5">
      <c r="A25" s="10" t="s">
        <v>60</v>
      </c>
      <c r="B25" s="11">
        <v>3</v>
      </c>
      <c r="C25" s="10" t="s">
        <v>29</v>
      </c>
      <c r="D25" s="10" t="s">
        <v>19</v>
      </c>
      <c r="E25" s="11">
        <v>2</v>
      </c>
      <c r="F25" s="11">
        <v>3</v>
      </c>
      <c r="G25" s="11">
        <v>3</v>
      </c>
      <c r="H25" s="11">
        <v>3</v>
      </c>
      <c r="I25" s="11">
        <v>3</v>
      </c>
      <c r="J25" s="11">
        <v>3</v>
      </c>
      <c r="K25" s="11">
        <v>0</v>
      </c>
      <c r="L25" s="11">
        <v>0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5">
      <c r="A26" s="12" t="s">
        <v>37</v>
      </c>
      <c r="B26" s="12"/>
      <c r="C26" s="12"/>
      <c r="D26" s="12"/>
      <c r="E26" s="12">
        <f>SUM(E7:E25)</f>
        <v>58</v>
      </c>
      <c r="F26" s="12">
        <f t="shared" ref="F26:L26" si="0">SUM(F7:F25)</f>
        <v>60</v>
      </c>
      <c r="G26" s="12">
        <f t="shared" si="0"/>
        <v>52</v>
      </c>
      <c r="H26" s="12">
        <f t="shared" si="0"/>
        <v>47</v>
      </c>
      <c r="I26" s="12">
        <f t="shared" si="0"/>
        <v>32</v>
      </c>
      <c r="J26" s="12">
        <f t="shared" si="0"/>
        <v>19</v>
      </c>
      <c r="K26" s="12">
        <f t="shared" si="0"/>
        <v>8</v>
      </c>
      <c r="L26" s="12">
        <f t="shared" si="0"/>
        <v>4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5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5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5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5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5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5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5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5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5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5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5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5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5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5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5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5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5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5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5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5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5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5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5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5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5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5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5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5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5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5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5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5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5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5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5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5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5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5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5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5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5">
      <c r="A67" s="1"/>
      <c r="B67" s="2"/>
      <c r="C67" s="1"/>
      <c r="D67" s="1"/>
      <c r="E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5">
      <c r="A68" s="1"/>
      <c r="B68" s="2"/>
      <c r="C68" s="1"/>
      <c r="D68" s="1"/>
      <c r="E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5">
      <c r="A69" s="1"/>
      <c r="B69" s="2"/>
      <c r="C69" s="1"/>
      <c r="D69" s="1"/>
      <c r="E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5">
      <c r="A70" s="1"/>
      <c r="B70" s="2"/>
      <c r="C70" s="1"/>
      <c r="D70" s="1"/>
      <c r="E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5">
      <c r="A71" s="1"/>
      <c r="B71" s="2"/>
      <c r="C71" s="1"/>
      <c r="D71" s="1"/>
      <c r="E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5">
      <c r="A72" s="1"/>
      <c r="B72" s="2"/>
      <c r="C72" s="1"/>
      <c r="D72" s="1"/>
      <c r="E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5">
      <c r="A73" s="1"/>
      <c r="B73" s="2"/>
      <c r="C73" s="1"/>
      <c r="D73" s="1"/>
      <c r="E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5">
      <c r="A74" s="1"/>
      <c r="B74" s="2"/>
      <c r="C74" s="1"/>
      <c r="D74" s="1"/>
      <c r="E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5">
      <c r="A75" s="1"/>
      <c r="B75" s="2"/>
      <c r="C75" s="1"/>
      <c r="D75" s="1"/>
      <c r="E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5">
      <c r="A76" s="1"/>
      <c r="B76" s="2"/>
      <c r="C76" s="1"/>
      <c r="D76" s="1"/>
      <c r="E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5">
      <c r="A77" s="1"/>
      <c r="B77" s="2"/>
      <c r="C77" s="1"/>
      <c r="D77" s="1"/>
      <c r="E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5">
      <c r="A78" s="1"/>
      <c r="B78" s="2"/>
      <c r="C78" s="1"/>
      <c r="D78" s="1"/>
      <c r="E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5">
      <c r="A79" s="1"/>
      <c r="B79" s="2"/>
      <c r="C79" s="1"/>
      <c r="D79" s="1"/>
      <c r="E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5">
      <c r="A80" s="1"/>
      <c r="B80" s="2"/>
      <c r="C80" s="1"/>
      <c r="D80" s="1"/>
      <c r="E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5">
      <c r="A81" s="1"/>
      <c r="B81" s="2"/>
      <c r="C81" s="1"/>
      <c r="D81" s="1"/>
      <c r="E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5">
      <c r="A82" s="1"/>
      <c r="B82" s="2"/>
      <c r="C82" s="1"/>
      <c r="D82" s="1"/>
      <c r="E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5">
      <c r="A83" s="1"/>
      <c r="B83" s="2"/>
      <c r="C83" s="1"/>
      <c r="D83" s="1"/>
      <c r="E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5">
      <c r="A84" s="1"/>
      <c r="B84" s="2"/>
      <c r="C84" s="1"/>
      <c r="D84" s="1"/>
      <c r="E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5">
      <c r="A85" s="1"/>
      <c r="B85" s="2"/>
      <c r="C85" s="1"/>
      <c r="D85" s="1"/>
      <c r="E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5">
      <c r="A86" s="1"/>
      <c r="B86" s="2"/>
      <c r="C86" s="1"/>
      <c r="D86" s="1"/>
      <c r="E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5">
      <c r="A87" s="1"/>
      <c r="B87" s="2"/>
      <c r="C87" s="1"/>
      <c r="D87" s="1"/>
      <c r="E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5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5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5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5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5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5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5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5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5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5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25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5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5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25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25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25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25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25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25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25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25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25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25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25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25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25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25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25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25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25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25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25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x14ac:dyDescent="0.25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</sheetData>
  <pageMargins left="0.75" right="0.75" top="1" bottom="1" header="0.5" footer="0.5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9"/>
  <sheetViews>
    <sheetView topLeftCell="A4" zoomScale="85" zoomScaleNormal="85" workbookViewId="0">
      <selection activeCell="P17" sqref="P17"/>
    </sheetView>
  </sheetViews>
  <sheetFormatPr defaultColWidth="11" defaultRowHeight="15.75" x14ac:dyDescent="0.25"/>
  <cols>
    <col min="1" max="1" width="24.75" customWidth="1"/>
    <col min="2" max="2" width="10" style="13" customWidth="1"/>
    <col min="3" max="3" width="11.125" customWidth="1"/>
    <col min="4" max="4" width="9.75" customWidth="1"/>
    <col min="5" max="5" width="13.875" customWidth="1"/>
    <col min="6" max="12" width="5.75" customWidth="1"/>
  </cols>
  <sheetData>
    <row r="1" spans="1:28" x14ac:dyDescent="0.25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5">
      <c r="A2" s="1"/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21" customHeight="1" x14ac:dyDescent="0.35">
      <c r="A3" s="23" t="s">
        <v>64</v>
      </c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25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11</v>
      </c>
      <c r="L4" s="3" t="s">
        <v>12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7.25" customHeight="1" x14ac:dyDescent="0.25">
      <c r="A5" s="4" t="s">
        <v>65</v>
      </c>
      <c r="B5" s="14">
        <f>SUM(B6,B11,B15,B18,B24,B26)</f>
        <v>29</v>
      </c>
      <c r="C5" s="5"/>
      <c r="D5" s="5"/>
      <c r="E5" s="5"/>
      <c r="F5" s="5"/>
      <c r="G5" s="5"/>
      <c r="H5" s="5"/>
      <c r="I5" s="5"/>
      <c r="J5" s="5"/>
      <c r="K5" s="5"/>
      <c r="L5" s="5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5">
      <c r="A6" s="16" t="s">
        <v>40</v>
      </c>
      <c r="B6" s="17">
        <f>SUM(B7:B9)</f>
        <v>5</v>
      </c>
      <c r="C6" s="18"/>
      <c r="D6" s="18"/>
      <c r="E6" s="19"/>
      <c r="F6" s="19"/>
      <c r="G6" s="19"/>
      <c r="H6" s="19"/>
      <c r="I6" s="19"/>
      <c r="J6" s="19"/>
      <c r="K6" s="19"/>
      <c r="L6" s="19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5">
      <c r="A7" s="20" t="s">
        <v>66</v>
      </c>
      <c r="B7" s="21">
        <v>2</v>
      </c>
      <c r="C7" s="20" t="s">
        <v>29</v>
      </c>
      <c r="D7" s="20" t="s">
        <v>19</v>
      </c>
      <c r="E7" s="21">
        <v>6</v>
      </c>
      <c r="F7" s="21">
        <f>E7</f>
        <v>6</v>
      </c>
      <c r="G7" s="21">
        <v>6</v>
      </c>
      <c r="H7" s="21">
        <v>3</v>
      </c>
      <c r="I7" s="21">
        <v>0</v>
      </c>
      <c r="J7" s="21">
        <v>0</v>
      </c>
      <c r="K7" s="21">
        <v>0</v>
      </c>
      <c r="L7" s="21">
        <v>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5">
      <c r="A8" s="20" t="s">
        <v>67</v>
      </c>
      <c r="B8" s="21">
        <v>2</v>
      </c>
      <c r="C8" s="20" t="s">
        <v>15</v>
      </c>
      <c r="D8" s="20" t="s">
        <v>19</v>
      </c>
      <c r="E8" s="21">
        <v>8</v>
      </c>
      <c r="F8" s="21">
        <f t="shared" ref="F8:F30" si="0">E8</f>
        <v>8</v>
      </c>
      <c r="G8" s="21">
        <v>2</v>
      </c>
      <c r="H8" s="21">
        <v>0</v>
      </c>
      <c r="I8" s="21"/>
      <c r="J8" s="21"/>
      <c r="K8" s="21"/>
      <c r="L8" s="2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5">
      <c r="A9" s="20" t="s">
        <v>68</v>
      </c>
      <c r="B9" s="21">
        <v>1</v>
      </c>
      <c r="C9" s="20" t="s">
        <v>24</v>
      </c>
      <c r="D9" s="20" t="s">
        <v>19</v>
      </c>
      <c r="E9" s="21">
        <v>6</v>
      </c>
      <c r="F9" s="21">
        <f t="shared" si="0"/>
        <v>6</v>
      </c>
      <c r="G9" s="21">
        <v>6</v>
      </c>
      <c r="H9" s="21">
        <v>6</v>
      </c>
      <c r="I9" s="21">
        <v>4</v>
      </c>
      <c r="J9" s="21">
        <v>0</v>
      </c>
      <c r="K9" s="21">
        <v>0</v>
      </c>
      <c r="L9" s="21"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5">
      <c r="A10" s="20" t="s">
        <v>69</v>
      </c>
      <c r="B10" s="21">
        <v>1</v>
      </c>
      <c r="C10" s="20" t="s">
        <v>24</v>
      </c>
      <c r="D10" s="20" t="s">
        <v>19</v>
      </c>
      <c r="E10" s="21">
        <v>6</v>
      </c>
      <c r="F10" s="21">
        <f>E10</f>
        <v>6</v>
      </c>
      <c r="G10" s="21">
        <v>6</v>
      </c>
      <c r="H10" s="21">
        <v>6</v>
      </c>
      <c r="I10" s="21">
        <v>2</v>
      </c>
      <c r="J10" s="21">
        <v>0</v>
      </c>
      <c r="K10" s="21">
        <v>0</v>
      </c>
      <c r="L10" s="21"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5">
      <c r="A11" s="16" t="s">
        <v>43</v>
      </c>
      <c r="B11" s="17">
        <f>SUM(B12:B14)</f>
        <v>6</v>
      </c>
      <c r="C11" s="18"/>
      <c r="D11" s="18"/>
      <c r="E11" s="19"/>
      <c r="F11" s="19"/>
      <c r="G11" s="19"/>
      <c r="H11" s="19"/>
      <c r="I11" s="19"/>
      <c r="J11" s="19"/>
      <c r="K11" s="19"/>
      <c r="L11" s="19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5">
      <c r="A12" s="20" t="s">
        <v>70</v>
      </c>
      <c r="B12" s="21">
        <v>1</v>
      </c>
      <c r="C12" s="20" t="s">
        <v>29</v>
      </c>
      <c r="D12" s="20" t="s">
        <v>19</v>
      </c>
      <c r="E12" s="21">
        <v>4</v>
      </c>
      <c r="F12" s="21">
        <f t="shared" si="0"/>
        <v>4</v>
      </c>
      <c r="G12" s="21">
        <v>6</v>
      </c>
      <c r="H12" s="21">
        <v>0</v>
      </c>
      <c r="I12" s="21"/>
      <c r="J12" s="21"/>
      <c r="K12" s="21"/>
      <c r="L12" s="2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5">
      <c r="A13" s="20" t="s">
        <v>71</v>
      </c>
      <c r="B13" s="21">
        <v>2</v>
      </c>
      <c r="C13" s="20" t="s">
        <v>15</v>
      </c>
      <c r="D13" s="20" t="s">
        <v>19</v>
      </c>
      <c r="E13" s="21">
        <v>18</v>
      </c>
      <c r="F13" s="21">
        <f t="shared" si="0"/>
        <v>18</v>
      </c>
      <c r="G13" s="21">
        <v>10</v>
      </c>
      <c r="H13" s="21">
        <v>10</v>
      </c>
      <c r="I13" s="21">
        <v>10</v>
      </c>
      <c r="J13" s="21">
        <v>10</v>
      </c>
      <c r="K13" s="21">
        <v>8</v>
      </c>
      <c r="L13" s="21"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5">
      <c r="A14" s="20" t="s">
        <v>72</v>
      </c>
      <c r="B14" s="21">
        <v>3</v>
      </c>
      <c r="C14" s="20" t="s">
        <v>15</v>
      </c>
      <c r="D14" s="20" t="s">
        <v>19</v>
      </c>
      <c r="E14" s="21">
        <v>12</v>
      </c>
      <c r="F14" s="21">
        <f t="shared" si="0"/>
        <v>12</v>
      </c>
      <c r="G14" s="21">
        <v>12</v>
      </c>
      <c r="H14" s="21">
        <v>12</v>
      </c>
      <c r="I14" s="21">
        <v>12</v>
      </c>
      <c r="J14" s="21">
        <v>8</v>
      </c>
      <c r="K14" s="21">
        <v>2</v>
      </c>
      <c r="L14" s="21"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5">
      <c r="A15" s="16" t="s">
        <v>48</v>
      </c>
      <c r="B15" s="17">
        <f>SUM(B16:B17)</f>
        <v>4</v>
      </c>
      <c r="C15" s="18"/>
      <c r="D15" s="18"/>
      <c r="E15" s="19"/>
      <c r="F15" s="19"/>
      <c r="G15" s="19"/>
      <c r="H15" s="19"/>
      <c r="I15" s="19"/>
      <c r="J15" s="19"/>
      <c r="K15" s="19"/>
      <c r="L15" s="19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5">
      <c r="A16" s="20" t="s">
        <v>49</v>
      </c>
      <c r="B16" s="21">
        <v>1</v>
      </c>
      <c r="C16" s="20" t="s">
        <v>21</v>
      </c>
      <c r="D16" s="20" t="s">
        <v>19</v>
      </c>
      <c r="E16" s="21">
        <v>6</v>
      </c>
      <c r="F16" s="21">
        <f t="shared" si="0"/>
        <v>6</v>
      </c>
      <c r="G16" s="21">
        <v>2</v>
      </c>
      <c r="H16" s="21">
        <v>2</v>
      </c>
      <c r="I16" s="21">
        <v>2</v>
      </c>
      <c r="J16" s="21">
        <v>0</v>
      </c>
      <c r="K16" s="21">
        <v>2</v>
      </c>
      <c r="L16" s="21"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5">
      <c r="A17" s="20" t="s">
        <v>50</v>
      </c>
      <c r="B17" s="21">
        <v>3</v>
      </c>
      <c r="C17" s="20" t="s">
        <v>21</v>
      </c>
      <c r="D17" s="20" t="s">
        <v>19</v>
      </c>
      <c r="E17" s="21">
        <v>10</v>
      </c>
      <c r="F17" s="21">
        <f t="shared" si="0"/>
        <v>10</v>
      </c>
      <c r="G17" s="21">
        <v>8</v>
      </c>
      <c r="H17" s="21">
        <v>8</v>
      </c>
      <c r="I17" s="21">
        <v>6</v>
      </c>
      <c r="J17" s="21">
        <v>6</v>
      </c>
      <c r="K17" s="21">
        <v>6</v>
      </c>
      <c r="L17" s="21">
        <v>6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5">
      <c r="A18" s="16" t="s">
        <v>53</v>
      </c>
      <c r="B18" s="17">
        <f>SUM(B19:B21)</f>
        <v>5</v>
      </c>
      <c r="C18" s="18"/>
      <c r="D18" s="18"/>
      <c r="E18" s="19"/>
      <c r="F18" s="19"/>
      <c r="G18" s="19"/>
      <c r="H18" s="19"/>
      <c r="I18" s="19"/>
      <c r="J18" s="19"/>
      <c r="K18" s="19"/>
      <c r="L18" s="19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5">
      <c r="A19" s="20" t="s">
        <v>73</v>
      </c>
      <c r="B19" s="21">
        <v>1</v>
      </c>
      <c r="C19" s="20" t="s">
        <v>21</v>
      </c>
      <c r="D19" s="20" t="s">
        <v>19</v>
      </c>
      <c r="E19" s="21">
        <v>4</v>
      </c>
      <c r="F19" s="21">
        <f t="shared" si="0"/>
        <v>4</v>
      </c>
      <c r="G19" s="21">
        <v>4</v>
      </c>
      <c r="H19" s="21">
        <v>4</v>
      </c>
      <c r="I19" s="21">
        <v>0</v>
      </c>
      <c r="J19" s="21"/>
      <c r="K19" s="21">
        <v>0</v>
      </c>
      <c r="L19" s="2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5">
      <c r="A20" s="20" t="s">
        <v>55</v>
      </c>
      <c r="B20" s="21">
        <v>2</v>
      </c>
      <c r="C20" s="20" t="s">
        <v>21</v>
      </c>
      <c r="D20" s="20" t="s">
        <v>19</v>
      </c>
      <c r="E20" s="21">
        <v>10</v>
      </c>
      <c r="F20" s="21">
        <f t="shared" si="0"/>
        <v>10</v>
      </c>
      <c r="G20" s="21">
        <v>6</v>
      </c>
      <c r="H20" s="21">
        <v>6</v>
      </c>
      <c r="I20" s="21">
        <v>6</v>
      </c>
      <c r="J20" s="21">
        <v>6</v>
      </c>
      <c r="K20" s="21">
        <v>6</v>
      </c>
      <c r="L20" s="21">
        <v>6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5">
      <c r="A21" s="20" t="s">
        <v>74</v>
      </c>
      <c r="B21" s="21">
        <v>2</v>
      </c>
      <c r="C21" s="20" t="s">
        <v>15</v>
      </c>
      <c r="D21" s="20" t="s">
        <v>16</v>
      </c>
      <c r="E21" s="21">
        <v>10</v>
      </c>
      <c r="F21" s="21">
        <f t="shared" si="0"/>
        <v>10</v>
      </c>
      <c r="G21" s="21">
        <v>8</v>
      </c>
      <c r="H21" s="21">
        <v>8</v>
      </c>
      <c r="I21" s="21">
        <v>8</v>
      </c>
      <c r="J21" s="21">
        <v>8</v>
      </c>
      <c r="K21" s="21">
        <v>8</v>
      </c>
      <c r="L21" s="21">
        <v>8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5.75" customHeight="1" x14ac:dyDescent="0.25">
      <c r="A22" s="20" t="s">
        <v>75</v>
      </c>
      <c r="B22" s="21">
        <v>2</v>
      </c>
      <c r="C22" s="20" t="s">
        <v>15</v>
      </c>
      <c r="D22" s="20" t="s">
        <v>16</v>
      </c>
      <c r="E22" s="21">
        <v>10</v>
      </c>
      <c r="F22" s="21">
        <v>8</v>
      </c>
      <c r="G22" s="21">
        <v>8</v>
      </c>
      <c r="H22" s="21">
        <v>8</v>
      </c>
      <c r="I22" s="21">
        <v>8</v>
      </c>
      <c r="J22" s="21">
        <v>8</v>
      </c>
      <c r="K22" s="21">
        <v>8</v>
      </c>
      <c r="L22" s="21">
        <v>8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5">
      <c r="A23" s="20" t="s">
        <v>77</v>
      </c>
      <c r="B23" s="21">
        <v>8</v>
      </c>
      <c r="C23" s="20" t="s">
        <v>24</v>
      </c>
      <c r="D23" s="20" t="s">
        <v>62</v>
      </c>
      <c r="E23" s="21">
        <v>8</v>
      </c>
      <c r="F23" s="21">
        <f t="shared" si="0"/>
        <v>8</v>
      </c>
      <c r="G23" s="21">
        <v>8</v>
      </c>
      <c r="H23" s="21">
        <v>8</v>
      </c>
      <c r="I23" s="21">
        <v>8</v>
      </c>
      <c r="J23" s="21">
        <v>4</v>
      </c>
      <c r="K23" s="21">
        <v>4</v>
      </c>
      <c r="L23" s="21">
        <v>4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5">
      <c r="A24" s="16" t="s">
        <v>57</v>
      </c>
      <c r="B24" s="17">
        <f>SUM(B25:B25)</f>
        <v>2</v>
      </c>
      <c r="C24" s="18"/>
      <c r="D24" s="18"/>
      <c r="E24" s="19"/>
      <c r="F24" s="19"/>
      <c r="G24" s="19"/>
      <c r="H24" s="19"/>
      <c r="I24" s="19"/>
      <c r="J24" s="19"/>
      <c r="K24" s="19"/>
      <c r="L24" s="19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5">
      <c r="A25" s="20" t="s">
        <v>78</v>
      </c>
      <c r="B25" s="21">
        <v>2</v>
      </c>
      <c r="C25" s="20" t="s">
        <v>63</v>
      </c>
      <c r="D25" s="20" t="s">
        <v>19</v>
      </c>
      <c r="E25" s="21">
        <v>6</v>
      </c>
      <c r="F25" s="21">
        <v>6</v>
      </c>
      <c r="G25" s="21">
        <v>6</v>
      </c>
      <c r="H25" s="21">
        <v>2</v>
      </c>
      <c r="I25" s="21">
        <v>0</v>
      </c>
      <c r="J25" s="21">
        <v>0</v>
      </c>
      <c r="K25" s="21">
        <v>0</v>
      </c>
      <c r="L25" s="21">
        <v>0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5">
      <c r="A26" s="16" t="s">
        <v>79</v>
      </c>
      <c r="B26" s="17">
        <f>SUM(B27:B29)</f>
        <v>7</v>
      </c>
      <c r="C26" s="18"/>
      <c r="D26" s="18"/>
      <c r="E26" s="19"/>
      <c r="F26" s="19"/>
      <c r="G26" s="19"/>
      <c r="H26" s="19"/>
      <c r="I26" s="19"/>
      <c r="J26" s="19"/>
      <c r="K26" s="19"/>
      <c r="L26" s="1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5">
      <c r="A27" s="20" t="s">
        <v>80</v>
      </c>
      <c r="B27" s="21">
        <v>2</v>
      </c>
      <c r="C27" s="20" t="s">
        <v>29</v>
      </c>
      <c r="D27" s="20" t="s">
        <v>19</v>
      </c>
      <c r="E27" s="21">
        <v>10</v>
      </c>
      <c r="F27" s="21">
        <f t="shared" si="0"/>
        <v>10</v>
      </c>
      <c r="G27" s="21">
        <v>5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5">
      <c r="A28" s="20" t="s">
        <v>81</v>
      </c>
      <c r="B28" s="21">
        <v>2</v>
      </c>
      <c r="C28" s="20" t="s">
        <v>29</v>
      </c>
      <c r="D28" s="20" t="s">
        <v>19</v>
      </c>
      <c r="E28" s="21">
        <v>8</v>
      </c>
      <c r="F28" s="21">
        <f t="shared" si="0"/>
        <v>8</v>
      </c>
      <c r="G28" s="21">
        <v>8</v>
      </c>
      <c r="H28" s="21">
        <v>8</v>
      </c>
      <c r="I28" s="21">
        <v>8</v>
      </c>
      <c r="J28" s="21">
        <v>8</v>
      </c>
      <c r="K28" s="21">
        <v>5</v>
      </c>
      <c r="L28" s="21">
        <v>0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5">
      <c r="A29" s="20" t="s">
        <v>82</v>
      </c>
      <c r="B29" s="21">
        <v>3</v>
      </c>
      <c r="C29" s="20" t="s">
        <v>15</v>
      </c>
      <c r="D29" s="20" t="s">
        <v>19</v>
      </c>
      <c r="E29" s="21">
        <v>12</v>
      </c>
      <c r="F29" s="21">
        <f t="shared" si="0"/>
        <v>12</v>
      </c>
      <c r="G29" s="21">
        <v>8</v>
      </c>
      <c r="H29" s="21">
        <v>2</v>
      </c>
      <c r="I29" s="21">
        <v>0</v>
      </c>
      <c r="J29" s="21">
        <v>0</v>
      </c>
      <c r="K29" s="21">
        <v>0</v>
      </c>
      <c r="L29" s="21">
        <v>0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5">
      <c r="A30" s="22" t="s">
        <v>37</v>
      </c>
      <c r="B30" s="22"/>
      <c r="C30" s="22"/>
      <c r="D30" s="22"/>
      <c r="E30" s="22">
        <f>SUM(E6:E21)</f>
        <v>100</v>
      </c>
      <c r="F30" s="22">
        <f t="shared" si="0"/>
        <v>100</v>
      </c>
      <c r="G30" s="22">
        <f>SUM(G6:G21)</f>
        <v>76</v>
      </c>
      <c r="H30" s="22">
        <f>SUM(H6:H22)</f>
        <v>73</v>
      </c>
      <c r="I30" s="22">
        <f>SUM(I6:I22)</f>
        <v>58</v>
      </c>
      <c r="J30" s="22">
        <f>SUM(J6:J22)</f>
        <v>46</v>
      </c>
      <c r="K30" s="22">
        <f>SUM(K6:K22)</f>
        <v>40</v>
      </c>
      <c r="L30" s="22">
        <f>SUM(L6:L22)</f>
        <v>28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5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5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5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5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5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5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5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5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5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5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5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5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5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5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5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5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5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5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5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5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5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5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5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5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5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5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5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5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5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5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5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5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5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5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5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5">
      <c r="A66" s="1"/>
      <c r="B66" s="2"/>
      <c r="C66" s="1"/>
      <c r="D66" s="1"/>
      <c r="E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5">
      <c r="A67" s="1"/>
      <c r="B67" s="2"/>
      <c r="C67" s="1"/>
      <c r="D67" s="1"/>
      <c r="E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5">
      <c r="A68" s="1"/>
      <c r="B68" s="2"/>
      <c r="C68" s="1"/>
      <c r="D68" s="1"/>
      <c r="E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5">
      <c r="A69" s="1"/>
      <c r="B69" s="2"/>
      <c r="C69" s="1"/>
      <c r="D69" s="1"/>
      <c r="E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5">
      <c r="A70" s="1"/>
      <c r="B70" s="2"/>
      <c r="C70" s="1"/>
      <c r="D70" s="1"/>
      <c r="E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5">
      <c r="A71" s="1"/>
      <c r="B71" s="2"/>
      <c r="C71" s="1"/>
      <c r="D71" s="1"/>
      <c r="E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5">
      <c r="A72" s="1"/>
      <c r="B72" s="2"/>
      <c r="C72" s="1"/>
      <c r="D72" s="1"/>
      <c r="E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5">
      <c r="A73" s="1"/>
      <c r="B73" s="2"/>
      <c r="C73" s="1"/>
      <c r="D73" s="1"/>
      <c r="E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5">
      <c r="A74" s="1"/>
      <c r="B74" s="2"/>
      <c r="C74" s="1"/>
      <c r="D74" s="1"/>
      <c r="E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5">
      <c r="A75" s="1"/>
      <c r="B75" s="2"/>
      <c r="C75" s="1"/>
      <c r="D75" s="1"/>
      <c r="E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5">
      <c r="A76" s="1"/>
      <c r="B76" s="2"/>
      <c r="C76" s="1"/>
      <c r="D76" s="1"/>
      <c r="E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5">
      <c r="A77" s="1"/>
      <c r="B77" s="2"/>
      <c r="C77" s="1"/>
      <c r="D77" s="1"/>
      <c r="E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5">
      <c r="A78" s="1"/>
      <c r="B78" s="2"/>
      <c r="C78" s="1"/>
      <c r="D78" s="1"/>
      <c r="E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5">
      <c r="A79" s="1"/>
      <c r="B79" s="2"/>
      <c r="C79" s="1"/>
      <c r="D79" s="1"/>
      <c r="E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5">
      <c r="A80" s="1"/>
      <c r="B80" s="2"/>
      <c r="C80" s="1"/>
      <c r="D80" s="1"/>
      <c r="E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5">
      <c r="A81" s="1"/>
      <c r="B81" s="2"/>
      <c r="C81" s="1"/>
      <c r="D81" s="1"/>
      <c r="E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5">
      <c r="A82" s="1"/>
      <c r="B82" s="2"/>
      <c r="C82" s="1"/>
      <c r="D82" s="1"/>
      <c r="E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5">
      <c r="A83" s="1"/>
      <c r="B83" s="2"/>
      <c r="C83" s="1"/>
      <c r="D83" s="1"/>
      <c r="E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5">
      <c r="A84" s="1"/>
      <c r="B84" s="2"/>
      <c r="C84" s="1"/>
      <c r="D84" s="1"/>
      <c r="E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5">
      <c r="A85" s="1"/>
      <c r="B85" s="2"/>
      <c r="C85" s="1"/>
      <c r="D85" s="1"/>
      <c r="E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5">
      <c r="A86" s="1"/>
      <c r="B86" s="2"/>
      <c r="C86" s="1"/>
      <c r="D86" s="1"/>
      <c r="E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5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5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5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5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5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5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5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5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5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5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5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25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5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5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25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25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25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25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25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25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25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25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25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25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25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25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25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25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25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25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x14ac:dyDescent="0.25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x14ac:dyDescent="0.25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x14ac:dyDescent="0.25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</sheetData>
  <pageMargins left="0.75" right="0.75" top="1" bottom="1" header="0.5" footer="0.5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6"/>
  <sheetViews>
    <sheetView zoomScale="85" zoomScaleNormal="85" workbookViewId="0">
      <selection activeCell="A3" sqref="A3"/>
    </sheetView>
  </sheetViews>
  <sheetFormatPr defaultColWidth="11" defaultRowHeight="15.75" x14ac:dyDescent="0.25"/>
  <cols>
    <col min="1" max="1" width="24.75" customWidth="1"/>
    <col min="2" max="2" width="10" style="13" customWidth="1"/>
    <col min="3" max="3" width="11.125" customWidth="1"/>
    <col min="4" max="4" width="9.75" customWidth="1"/>
    <col min="5" max="5" width="13.875" customWidth="1"/>
    <col min="6" max="12" width="5.75" customWidth="1"/>
  </cols>
  <sheetData>
    <row r="1" spans="1:28" x14ac:dyDescent="0.25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5">
      <c r="A2" s="1"/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21" customHeight="1" x14ac:dyDescent="0.35">
      <c r="A3" s="23" t="s">
        <v>101</v>
      </c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25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11</v>
      </c>
      <c r="L4" s="3" t="s">
        <v>12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7.25" customHeight="1" x14ac:dyDescent="0.25">
      <c r="A5" s="4" t="s">
        <v>83</v>
      </c>
      <c r="B5" s="14">
        <f>SUM(B6,B8,B17,B20,B23,B25)</f>
        <v>53</v>
      </c>
      <c r="C5" s="5"/>
      <c r="D5" s="5"/>
      <c r="E5" s="5"/>
      <c r="F5" s="5"/>
      <c r="G5" s="5"/>
      <c r="H5" s="5"/>
      <c r="I5" s="5"/>
      <c r="J5" s="5"/>
      <c r="K5" s="5"/>
      <c r="L5" s="5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5">
      <c r="A6" s="16" t="s">
        <v>40</v>
      </c>
      <c r="B6" s="17">
        <f>SUM(B7:B7)</f>
        <v>4</v>
      </c>
      <c r="C6" s="18"/>
      <c r="D6" s="18"/>
      <c r="E6" s="19"/>
      <c r="F6" s="19"/>
      <c r="G6" s="19"/>
      <c r="H6" s="19"/>
      <c r="I6" s="19"/>
      <c r="J6" s="19"/>
      <c r="K6" s="19"/>
      <c r="L6" s="19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5">
      <c r="A7" s="20" t="s">
        <v>84</v>
      </c>
      <c r="B7" s="21">
        <v>4</v>
      </c>
      <c r="C7" s="20" t="s">
        <v>29</v>
      </c>
      <c r="D7" s="20" t="s">
        <v>19</v>
      </c>
      <c r="E7" s="21">
        <v>8</v>
      </c>
      <c r="F7" s="21">
        <f>E7</f>
        <v>8</v>
      </c>
      <c r="G7" s="21">
        <v>6</v>
      </c>
      <c r="H7" s="21">
        <v>2</v>
      </c>
      <c r="I7" s="21">
        <v>0</v>
      </c>
      <c r="J7" s="21">
        <v>0</v>
      </c>
      <c r="K7" s="21">
        <v>0</v>
      </c>
      <c r="L7" s="21">
        <v>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5">
      <c r="A8" s="16" t="s">
        <v>48</v>
      </c>
      <c r="B8" s="17">
        <f>SUM(B9:B16)</f>
        <v>27</v>
      </c>
      <c r="C8" s="18"/>
      <c r="D8" s="18"/>
      <c r="E8" s="19"/>
      <c r="F8" s="19"/>
      <c r="G8" s="19"/>
      <c r="H8" s="19"/>
      <c r="I8" s="19"/>
      <c r="J8" s="19"/>
      <c r="K8" s="19"/>
      <c r="L8" s="19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5">
      <c r="A9" s="20" t="s">
        <v>85</v>
      </c>
      <c r="B9" s="21">
        <v>5</v>
      </c>
      <c r="C9" s="20" t="s">
        <v>21</v>
      </c>
      <c r="D9" s="20" t="s">
        <v>19</v>
      </c>
      <c r="E9" s="21">
        <v>10</v>
      </c>
      <c r="F9" s="21">
        <f t="shared" ref="F9:F26" si="0">E9</f>
        <v>10</v>
      </c>
      <c r="G9" s="21">
        <v>8</v>
      </c>
      <c r="H9" s="21">
        <v>5</v>
      </c>
      <c r="I9" s="21">
        <v>0</v>
      </c>
      <c r="J9" s="21">
        <v>0</v>
      </c>
      <c r="K9" s="21">
        <v>0</v>
      </c>
      <c r="L9" s="21"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5">
      <c r="A10" s="20" t="s">
        <v>86</v>
      </c>
      <c r="B10" s="21">
        <v>4</v>
      </c>
      <c r="C10" s="20" t="s">
        <v>21</v>
      </c>
      <c r="D10" s="20" t="s">
        <v>19</v>
      </c>
      <c r="E10" s="21">
        <v>8</v>
      </c>
      <c r="F10" s="21">
        <f t="shared" si="0"/>
        <v>8</v>
      </c>
      <c r="G10" s="21">
        <v>8</v>
      </c>
      <c r="H10" s="21">
        <v>8</v>
      </c>
      <c r="I10" s="21">
        <v>4</v>
      </c>
      <c r="J10" s="21">
        <v>2</v>
      </c>
      <c r="K10" s="21">
        <v>0</v>
      </c>
      <c r="L10" s="21"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5">
      <c r="A11" s="20" t="s">
        <v>87</v>
      </c>
      <c r="B11" s="21">
        <v>4</v>
      </c>
      <c r="C11" s="20" t="s">
        <v>29</v>
      </c>
      <c r="D11" s="20" t="s">
        <v>19</v>
      </c>
      <c r="E11" s="21">
        <v>8</v>
      </c>
      <c r="F11" s="21">
        <f t="shared" si="0"/>
        <v>8</v>
      </c>
      <c r="G11" s="21">
        <v>8</v>
      </c>
      <c r="H11" s="21">
        <v>8</v>
      </c>
      <c r="I11" s="21">
        <v>4</v>
      </c>
      <c r="J11" s="21">
        <v>4</v>
      </c>
      <c r="K11" s="21">
        <v>2</v>
      </c>
      <c r="L11" s="21">
        <v>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5">
      <c r="A12" s="20" t="s">
        <v>88</v>
      </c>
      <c r="B12" s="21">
        <v>2</v>
      </c>
      <c r="C12" s="20" t="s">
        <v>21</v>
      </c>
      <c r="D12" s="20" t="s">
        <v>19</v>
      </c>
      <c r="E12" s="21">
        <v>6</v>
      </c>
      <c r="F12" s="21">
        <f t="shared" si="0"/>
        <v>6</v>
      </c>
      <c r="G12" s="21">
        <v>6</v>
      </c>
      <c r="H12" s="21">
        <v>6</v>
      </c>
      <c r="I12" s="21">
        <v>6</v>
      </c>
      <c r="J12" s="21">
        <v>4</v>
      </c>
      <c r="K12" s="21">
        <v>4</v>
      </c>
      <c r="L12" s="21">
        <v>2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5">
      <c r="A13" s="20" t="s">
        <v>89</v>
      </c>
      <c r="B13" s="21">
        <v>3</v>
      </c>
      <c r="C13" s="20" t="s">
        <v>21</v>
      </c>
      <c r="D13" s="20" t="s">
        <v>19</v>
      </c>
      <c r="E13" s="21">
        <v>6</v>
      </c>
      <c r="F13" s="21">
        <f t="shared" si="0"/>
        <v>6</v>
      </c>
      <c r="G13" s="21">
        <v>6</v>
      </c>
      <c r="H13" s="21">
        <v>6</v>
      </c>
      <c r="I13" s="21">
        <v>6</v>
      </c>
      <c r="J13" s="21">
        <v>2</v>
      </c>
      <c r="K13" s="21">
        <v>0</v>
      </c>
      <c r="L13" s="21"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5">
      <c r="A14" s="20" t="s">
        <v>90</v>
      </c>
      <c r="B14" s="21">
        <v>3</v>
      </c>
      <c r="C14" s="20" t="s">
        <v>21</v>
      </c>
      <c r="D14" s="20" t="s">
        <v>19</v>
      </c>
      <c r="E14" s="21">
        <v>6</v>
      </c>
      <c r="F14" s="21">
        <f t="shared" si="0"/>
        <v>6</v>
      </c>
      <c r="G14" s="21">
        <v>6</v>
      </c>
      <c r="H14" s="21">
        <v>6</v>
      </c>
      <c r="I14" s="21">
        <v>6</v>
      </c>
      <c r="J14" s="21">
        <v>6</v>
      </c>
      <c r="K14" s="21">
        <v>0</v>
      </c>
      <c r="L14" s="21"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5">
      <c r="A15" s="20" t="s">
        <v>91</v>
      </c>
      <c r="B15" s="21">
        <v>3</v>
      </c>
      <c r="C15" s="20" t="s">
        <v>29</v>
      </c>
      <c r="D15" s="20" t="s">
        <v>19</v>
      </c>
      <c r="E15" s="21">
        <v>6</v>
      </c>
      <c r="F15" s="21">
        <f t="shared" si="0"/>
        <v>6</v>
      </c>
      <c r="G15" s="21">
        <v>6</v>
      </c>
      <c r="H15" s="21">
        <v>6</v>
      </c>
      <c r="I15" s="21">
        <v>6</v>
      </c>
      <c r="J15" s="21">
        <v>6</v>
      </c>
      <c r="K15" s="21">
        <v>3</v>
      </c>
      <c r="L15" s="21"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5">
      <c r="A16" s="20" t="s">
        <v>92</v>
      </c>
      <c r="B16" s="21">
        <v>3</v>
      </c>
      <c r="C16" s="20" t="s">
        <v>29</v>
      </c>
      <c r="D16" s="20" t="s">
        <v>19</v>
      </c>
      <c r="E16" s="21">
        <v>4</v>
      </c>
      <c r="F16" s="21">
        <f t="shared" si="0"/>
        <v>4</v>
      </c>
      <c r="G16" s="21">
        <v>4</v>
      </c>
      <c r="H16" s="21">
        <v>4</v>
      </c>
      <c r="I16" s="21">
        <v>4</v>
      </c>
      <c r="J16" s="21">
        <v>0</v>
      </c>
      <c r="K16" s="21">
        <v>0</v>
      </c>
      <c r="L16" s="21"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5">
      <c r="A17" s="16" t="s">
        <v>53</v>
      </c>
      <c r="B17" s="17">
        <f>SUM(B18:B19)</f>
        <v>8</v>
      </c>
      <c r="C17" s="18"/>
      <c r="D17" s="18"/>
      <c r="E17" s="19"/>
      <c r="F17" s="19"/>
      <c r="G17" s="19"/>
      <c r="H17" s="19"/>
      <c r="I17" s="19"/>
      <c r="J17" s="19"/>
      <c r="K17" s="19"/>
      <c r="L17" s="19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5">
      <c r="A18" s="20" t="s">
        <v>93</v>
      </c>
      <c r="B18" s="21">
        <v>4</v>
      </c>
      <c r="C18" s="20" t="s">
        <v>15</v>
      </c>
      <c r="D18" s="20" t="s">
        <v>16</v>
      </c>
      <c r="E18" s="21">
        <v>10</v>
      </c>
      <c r="F18" s="21">
        <f t="shared" si="0"/>
        <v>10</v>
      </c>
      <c r="G18" s="21">
        <v>10</v>
      </c>
      <c r="H18" s="21">
        <v>10</v>
      </c>
      <c r="I18" s="21">
        <v>10</v>
      </c>
      <c r="J18" s="21">
        <v>10</v>
      </c>
      <c r="K18" s="21">
        <v>10</v>
      </c>
      <c r="L18" s="21">
        <v>10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5">
      <c r="A19" s="20" t="s">
        <v>94</v>
      </c>
      <c r="B19" s="21">
        <v>4</v>
      </c>
      <c r="C19" s="20" t="s">
        <v>15</v>
      </c>
      <c r="D19" s="20" t="s">
        <v>16</v>
      </c>
      <c r="E19" s="21">
        <v>4</v>
      </c>
      <c r="F19" s="21">
        <f t="shared" si="0"/>
        <v>4</v>
      </c>
      <c r="G19" s="21">
        <v>4</v>
      </c>
      <c r="H19" s="21">
        <v>4</v>
      </c>
      <c r="I19" s="21">
        <v>4</v>
      </c>
      <c r="J19" s="21">
        <v>4</v>
      </c>
      <c r="K19" s="21">
        <v>4</v>
      </c>
      <c r="L19" s="21">
        <v>4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5">
      <c r="A20" s="16" t="s">
        <v>95</v>
      </c>
      <c r="B20" s="17">
        <f>SUM(B21:B22)</f>
        <v>12</v>
      </c>
      <c r="C20" s="18"/>
      <c r="D20" s="18"/>
      <c r="E20" s="19"/>
      <c r="F20" s="19"/>
      <c r="G20" s="19"/>
      <c r="H20" s="19"/>
      <c r="I20" s="19"/>
      <c r="J20" s="19"/>
      <c r="K20" s="19"/>
      <c r="L20" s="19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5">
      <c r="A21" s="20" t="s">
        <v>96</v>
      </c>
      <c r="B21" s="21">
        <v>6</v>
      </c>
      <c r="C21" s="20" t="s">
        <v>15</v>
      </c>
      <c r="D21" s="20" t="s">
        <v>19</v>
      </c>
      <c r="E21" s="21">
        <v>20</v>
      </c>
      <c r="F21" s="21">
        <f t="shared" si="0"/>
        <v>20</v>
      </c>
      <c r="G21" s="21">
        <v>20</v>
      </c>
      <c r="H21" s="21">
        <v>20</v>
      </c>
      <c r="I21" s="21">
        <v>15</v>
      </c>
      <c r="J21" s="21">
        <v>10</v>
      </c>
      <c r="K21" s="21">
        <v>5</v>
      </c>
      <c r="L21" s="21">
        <v>0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5.75" customHeight="1" x14ac:dyDescent="0.25">
      <c r="A22" s="20" t="s">
        <v>97</v>
      </c>
      <c r="B22" s="21">
        <v>6</v>
      </c>
      <c r="C22" s="20" t="s">
        <v>15</v>
      </c>
      <c r="D22" s="20" t="s">
        <v>19</v>
      </c>
      <c r="E22" s="21">
        <v>15</v>
      </c>
      <c r="F22" s="21">
        <f t="shared" si="0"/>
        <v>15</v>
      </c>
      <c r="G22" s="21">
        <v>8</v>
      </c>
      <c r="H22" s="21">
        <v>2</v>
      </c>
      <c r="I22" s="21">
        <v>0</v>
      </c>
      <c r="J22" s="21">
        <v>0</v>
      </c>
      <c r="K22" s="21">
        <v>0</v>
      </c>
      <c r="L22" s="21">
        <v>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5">
      <c r="A23" s="16" t="s">
        <v>76</v>
      </c>
      <c r="B23" s="17">
        <f>SUM(B24:B25)</f>
        <v>2</v>
      </c>
      <c r="C23" s="18"/>
      <c r="D23" s="18"/>
      <c r="E23" s="19"/>
      <c r="F23" s="19"/>
      <c r="G23" s="19"/>
      <c r="H23" s="19"/>
      <c r="I23" s="19"/>
      <c r="J23" s="19"/>
      <c r="K23" s="19"/>
      <c r="L23" s="19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5">
      <c r="A24" s="20" t="s">
        <v>98</v>
      </c>
      <c r="B24" s="21">
        <v>2</v>
      </c>
      <c r="C24" s="20" t="s">
        <v>24</v>
      </c>
      <c r="D24" s="20" t="s">
        <v>19</v>
      </c>
      <c r="E24" s="21">
        <v>8</v>
      </c>
      <c r="F24" s="21">
        <f t="shared" si="0"/>
        <v>8</v>
      </c>
      <c r="G24" s="21">
        <v>8</v>
      </c>
      <c r="H24" s="21">
        <v>8</v>
      </c>
      <c r="I24" s="21">
        <v>8</v>
      </c>
      <c r="J24" s="21">
        <v>8</v>
      </c>
      <c r="K24" s="21">
        <v>8</v>
      </c>
      <c r="L24" s="21">
        <v>4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5">
      <c r="A25" s="16" t="s">
        <v>99</v>
      </c>
      <c r="B25" s="17">
        <v>0</v>
      </c>
      <c r="C25" s="18"/>
      <c r="D25" s="18"/>
      <c r="E25" s="19"/>
      <c r="F25" s="19"/>
      <c r="G25" s="19"/>
      <c r="H25" s="19"/>
      <c r="I25" s="19"/>
      <c r="J25" s="19"/>
      <c r="K25" s="19"/>
      <c r="L25" s="1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5">
      <c r="A26" s="20" t="s">
        <v>100</v>
      </c>
      <c r="B26" s="21"/>
      <c r="C26" s="20" t="s">
        <v>24</v>
      </c>
      <c r="D26" s="20" t="s">
        <v>19</v>
      </c>
      <c r="E26" s="21">
        <v>40</v>
      </c>
      <c r="F26" s="21">
        <f t="shared" si="0"/>
        <v>40</v>
      </c>
      <c r="G26" s="21">
        <v>32</v>
      </c>
      <c r="H26" s="21">
        <v>24</v>
      </c>
      <c r="I26" s="21">
        <v>16</v>
      </c>
      <c r="J26" s="21">
        <v>8</v>
      </c>
      <c r="K26" s="21">
        <v>4</v>
      </c>
      <c r="L26" s="21">
        <v>0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5">
      <c r="A27" s="22" t="s">
        <v>37</v>
      </c>
      <c r="B27" s="22"/>
      <c r="C27" s="22"/>
      <c r="D27" s="22"/>
      <c r="E27" s="22">
        <f>SUM(E6:E26)</f>
        <v>159</v>
      </c>
      <c r="F27" s="22">
        <f t="shared" ref="F27:L27" si="1">SUM(F6:F26)</f>
        <v>159</v>
      </c>
      <c r="G27" s="22">
        <f t="shared" si="1"/>
        <v>140</v>
      </c>
      <c r="H27" s="22">
        <f t="shared" si="1"/>
        <v>119</v>
      </c>
      <c r="I27" s="22">
        <f t="shared" si="1"/>
        <v>89</v>
      </c>
      <c r="J27" s="22">
        <f t="shared" si="1"/>
        <v>64</v>
      </c>
      <c r="K27" s="22">
        <f t="shared" si="1"/>
        <v>40</v>
      </c>
      <c r="L27" s="22">
        <f t="shared" si="1"/>
        <v>22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5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5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5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5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5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5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5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5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5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5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5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5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5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5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5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5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5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5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5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5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5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5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5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5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5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5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5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5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5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5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5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5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5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5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5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5">
      <c r="A63" s="1"/>
      <c r="B63" s="2"/>
      <c r="C63" s="1"/>
      <c r="D63" s="1"/>
      <c r="E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5">
      <c r="A64" s="1"/>
      <c r="B64" s="2"/>
      <c r="C64" s="1"/>
      <c r="D64" s="1"/>
      <c r="E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5">
      <c r="A65" s="1"/>
      <c r="B65" s="2"/>
      <c r="C65" s="1"/>
      <c r="D65" s="1"/>
      <c r="E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5">
      <c r="A66" s="1"/>
      <c r="B66" s="2"/>
      <c r="C66" s="1"/>
      <c r="D66" s="1"/>
      <c r="E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5">
      <c r="A67" s="1"/>
      <c r="B67" s="2"/>
      <c r="C67" s="1"/>
      <c r="D67" s="1"/>
      <c r="E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5">
      <c r="A68" s="1"/>
      <c r="B68" s="2"/>
      <c r="C68" s="1"/>
      <c r="D68" s="1"/>
      <c r="E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5">
      <c r="A69" s="1"/>
      <c r="B69" s="2"/>
      <c r="C69" s="1"/>
      <c r="D69" s="1"/>
      <c r="E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5">
      <c r="A70" s="1"/>
      <c r="B70" s="2"/>
      <c r="C70" s="1"/>
      <c r="D70" s="1"/>
      <c r="E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5">
      <c r="A71" s="1"/>
      <c r="B71" s="2"/>
      <c r="C71" s="1"/>
      <c r="D71" s="1"/>
      <c r="E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5">
      <c r="A72" s="1"/>
      <c r="B72" s="2"/>
      <c r="C72" s="1"/>
      <c r="D72" s="1"/>
      <c r="E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5">
      <c r="A73" s="1"/>
      <c r="B73" s="2"/>
      <c r="C73" s="1"/>
      <c r="D73" s="1"/>
      <c r="E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5">
      <c r="A74" s="1"/>
      <c r="B74" s="2"/>
      <c r="C74" s="1"/>
      <c r="D74" s="1"/>
      <c r="E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5">
      <c r="A75" s="1"/>
      <c r="B75" s="2"/>
      <c r="C75" s="1"/>
      <c r="D75" s="1"/>
      <c r="E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5">
      <c r="A76" s="1"/>
      <c r="B76" s="2"/>
      <c r="C76" s="1"/>
      <c r="D76" s="1"/>
      <c r="E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5">
      <c r="A77" s="1"/>
      <c r="B77" s="2"/>
      <c r="C77" s="1"/>
      <c r="D77" s="1"/>
      <c r="E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5">
      <c r="A78" s="1"/>
      <c r="B78" s="2"/>
      <c r="C78" s="1"/>
      <c r="D78" s="1"/>
      <c r="E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5">
      <c r="A79" s="1"/>
      <c r="B79" s="2"/>
      <c r="C79" s="1"/>
      <c r="D79" s="1"/>
      <c r="E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5">
      <c r="A80" s="1"/>
      <c r="B80" s="2"/>
      <c r="C80" s="1"/>
      <c r="D80" s="1"/>
      <c r="E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5">
      <c r="A81" s="1"/>
      <c r="B81" s="2"/>
      <c r="C81" s="1"/>
      <c r="D81" s="1"/>
      <c r="E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5">
      <c r="A82" s="1"/>
      <c r="B82" s="2"/>
      <c r="C82" s="1"/>
      <c r="D82" s="1"/>
      <c r="E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5">
      <c r="A83" s="1"/>
      <c r="B83" s="2"/>
      <c r="C83" s="1"/>
      <c r="D83" s="1"/>
      <c r="E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5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5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5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5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5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5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5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5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5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5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5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5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5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5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25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5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5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25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25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25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25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25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25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25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25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25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25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25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25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25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x14ac:dyDescent="0.25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x14ac:dyDescent="0.25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x14ac:dyDescent="0.25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</sheetData>
  <pageMargins left="0.75" right="0.75" top="1" bottom="1" header="0.5" footer="0.5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3"/>
  <sheetViews>
    <sheetView zoomScale="85" zoomScaleNormal="85" workbookViewId="0">
      <selection activeCell="D18" sqref="D18"/>
    </sheetView>
  </sheetViews>
  <sheetFormatPr defaultColWidth="11" defaultRowHeight="15.75" x14ac:dyDescent="0.25"/>
  <cols>
    <col min="1" max="1" width="24.75" customWidth="1"/>
    <col min="2" max="2" width="10" style="13" customWidth="1"/>
    <col min="3" max="3" width="11.125" customWidth="1"/>
    <col min="4" max="4" width="9.75" customWidth="1"/>
    <col min="5" max="5" width="13.875" customWidth="1"/>
    <col min="6" max="12" width="5.75" customWidth="1"/>
  </cols>
  <sheetData>
    <row r="1" spans="1:28" x14ac:dyDescent="0.25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5">
      <c r="A2" s="1"/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21" customHeight="1" x14ac:dyDescent="0.35">
      <c r="A3" s="23" t="s">
        <v>119</v>
      </c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25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11</v>
      </c>
      <c r="L4" s="3" t="s">
        <v>12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7.25" customHeight="1" x14ac:dyDescent="0.25">
      <c r="A5" s="4" t="s">
        <v>102</v>
      </c>
      <c r="B5" s="14">
        <f>SUM(B6,B15,B17,B20)</f>
        <v>42</v>
      </c>
      <c r="C5" s="5"/>
      <c r="D5" s="5"/>
      <c r="E5" s="5"/>
      <c r="F5" s="5"/>
      <c r="G5" s="5"/>
      <c r="H5" s="5"/>
      <c r="I5" s="5"/>
      <c r="J5" s="5"/>
      <c r="K5" s="5"/>
      <c r="L5" s="5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5">
      <c r="A6" s="16" t="s">
        <v>103</v>
      </c>
      <c r="B6" s="17">
        <f>SUM(B7:B10)</f>
        <v>16</v>
      </c>
      <c r="C6" s="18"/>
      <c r="D6" s="18"/>
      <c r="E6" s="19"/>
      <c r="F6" s="19"/>
      <c r="G6" s="19"/>
      <c r="H6" s="19"/>
      <c r="I6" s="19"/>
      <c r="J6" s="19"/>
      <c r="K6" s="19"/>
      <c r="L6" s="19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5">
      <c r="A7" s="20" t="s">
        <v>104</v>
      </c>
      <c r="B7" s="21">
        <v>4</v>
      </c>
      <c r="C7" s="20" t="s">
        <v>21</v>
      </c>
      <c r="D7" s="20" t="s">
        <v>19</v>
      </c>
      <c r="E7" s="21">
        <v>8</v>
      </c>
      <c r="F7" s="21">
        <f>E7</f>
        <v>8</v>
      </c>
      <c r="G7" s="21">
        <v>4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5">
      <c r="A8" s="20" t="s">
        <v>105</v>
      </c>
      <c r="B8" s="21">
        <v>4</v>
      </c>
      <c r="C8" s="20" t="s">
        <v>21</v>
      </c>
      <c r="D8" s="20" t="s">
        <v>19</v>
      </c>
      <c r="E8" s="21">
        <v>8</v>
      </c>
      <c r="F8" s="21">
        <f>E8</f>
        <v>8</v>
      </c>
      <c r="G8" s="21">
        <v>8</v>
      </c>
      <c r="H8" s="21">
        <v>6</v>
      </c>
      <c r="I8" s="21">
        <v>2</v>
      </c>
      <c r="J8" s="21">
        <v>0</v>
      </c>
      <c r="K8" s="21">
        <v>0</v>
      </c>
      <c r="L8" s="21"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5">
      <c r="A9" s="20" t="s">
        <v>106</v>
      </c>
      <c r="B9" s="21">
        <v>4</v>
      </c>
      <c r="C9" s="20" t="s">
        <v>29</v>
      </c>
      <c r="D9" s="20" t="s">
        <v>19</v>
      </c>
      <c r="E9" s="21">
        <v>8</v>
      </c>
      <c r="F9" s="21">
        <f>E9</f>
        <v>8</v>
      </c>
      <c r="G9" s="21">
        <v>8</v>
      </c>
      <c r="H9" s="21">
        <v>4</v>
      </c>
      <c r="I9" s="21">
        <v>0</v>
      </c>
      <c r="J9" s="21">
        <v>0</v>
      </c>
      <c r="K9" s="21">
        <v>0</v>
      </c>
      <c r="L9" s="21"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5">
      <c r="A10" s="20" t="s">
        <v>107</v>
      </c>
      <c r="B10" s="21">
        <v>4</v>
      </c>
      <c r="C10" s="20" t="s">
        <v>21</v>
      </c>
      <c r="D10" s="20" t="s">
        <v>19</v>
      </c>
      <c r="E10" s="21">
        <v>8</v>
      </c>
      <c r="F10" s="21">
        <f>E10</f>
        <v>8</v>
      </c>
      <c r="G10" s="21">
        <v>6</v>
      </c>
      <c r="H10" s="21">
        <v>4</v>
      </c>
      <c r="I10" s="21">
        <v>2</v>
      </c>
      <c r="J10" s="21">
        <v>0</v>
      </c>
      <c r="K10" s="21">
        <v>0</v>
      </c>
      <c r="L10" s="21"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5">
      <c r="A11" s="20" t="s">
        <v>108</v>
      </c>
      <c r="B11" s="21">
        <v>6</v>
      </c>
      <c r="C11" s="20" t="s">
        <v>29</v>
      </c>
      <c r="D11" s="20" t="s">
        <v>19</v>
      </c>
      <c r="E11" s="21">
        <v>16</v>
      </c>
      <c r="F11" s="21">
        <f>E11</f>
        <v>16</v>
      </c>
      <c r="G11" s="21">
        <v>10</v>
      </c>
      <c r="H11" s="21">
        <v>10</v>
      </c>
      <c r="I11" s="21">
        <v>10</v>
      </c>
      <c r="J11" s="21">
        <v>5</v>
      </c>
      <c r="K11" s="21">
        <v>0</v>
      </c>
      <c r="L11" s="21"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5">
      <c r="A12" s="16" t="s">
        <v>76</v>
      </c>
      <c r="B12" s="17">
        <f>SUM(B13:B14)</f>
        <v>6</v>
      </c>
      <c r="C12" s="18"/>
      <c r="D12" s="18"/>
      <c r="E12" s="19"/>
      <c r="F12" s="19"/>
      <c r="G12" s="19"/>
      <c r="H12" s="19"/>
      <c r="I12" s="19"/>
      <c r="J12" s="19"/>
      <c r="K12" s="19"/>
      <c r="L12" s="19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5">
      <c r="A13" s="20" t="s">
        <v>109</v>
      </c>
      <c r="B13" s="21">
        <v>3</v>
      </c>
      <c r="C13" s="20" t="s">
        <v>24</v>
      </c>
      <c r="D13" s="20" t="s">
        <v>19</v>
      </c>
      <c r="E13" s="21">
        <v>8</v>
      </c>
      <c r="F13" s="21">
        <f>E13</f>
        <v>8</v>
      </c>
      <c r="G13" s="21">
        <v>6</v>
      </c>
      <c r="H13" s="21">
        <v>3</v>
      </c>
      <c r="I13" s="21">
        <v>0</v>
      </c>
      <c r="J13" s="21">
        <v>0</v>
      </c>
      <c r="K13" s="21">
        <v>0</v>
      </c>
      <c r="L13" s="21"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5">
      <c r="A14" s="20" t="s">
        <v>110</v>
      </c>
      <c r="B14" s="21">
        <v>3</v>
      </c>
      <c r="C14" s="20" t="s">
        <v>24</v>
      </c>
      <c r="D14" s="20" t="s">
        <v>16</v>
      </c>
      <c r="E14" s="21">
        <v>8</v>
      </c>
      <c r="F14" s="21">
        <f>E14</f>
        <v>8</v>
      </c>
      <c r="G14" s="21">
        <v>6</v>
      </c>
      <c r="H14" s="21">
        <v>6</v>
      </c>
      <c r="I14" s="21">
        <v>3</v>
      </c>
      <c r="J14" s="21">
        <v>0</v>
      </c>
      <c r="K14" s="21">
        <v>0</v>
      </c>
      <c r="L14" s="21"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5">
      <c r="A15" s="16" t="s">
        <v>111</v>
      </c>
      <c r="B15" s="17">
        <f>SUM(B16:B16)</f>
        <v>3</v>
      </c>
      <c r="C15" s="18"/>
      <c r="D15" s="18"/>
      <c r="E15" s="19"/>
      <c r="F15" s="19"/>
      <c r="G15" s="19"/>
      <c r="H15" s="19"/>
      <c r="I15" s="19"/>
      <c r="J15" s="19"/>
      <c r="K15" s="19"/>
      <c r="L15" s="19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5">
      <c r="A16" s="20" t="s">
        <v>112</v>
      </c>
      <c r="B16" s="21">
        <v>3</v>
      </c>
      <c r="C16" s="20" t="s">
        <v>21</v>
      </c>
      <c r="D16" s="20" t="s">
        <v>19</v>
      </c>
      <c r="E16" s="21">
        <v>8</v>
      </c>
      <c r="F16" s="21">
        <v>8</v>
      </c>
      <c r="G16" s="21">
        <v>8</v>
      </c>
      <c r="H16" s="21">
        <v>8</v>
      </c>
      <c r="I16" s="21">
        <v>8</v>
      </c>
      <c r="J16" s="21">
        <v>4</v>
      </c>
      <c r="K16" s="21">
        <v>0</v>
      </c>
      <c r="L16" s="21"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5">
      <c r="A17" s="16" t="s">
        <v>95</v>
      </c>
      <c r="B17" s="17">
        <f>SUM(B18:B19)</f>
        <v>6</v>
      </c>
      <c r="C17" s="18"/>
      <c r="D17" s="18"/>
      <c r="E17" s="19"/>
      <c r="F17" s="19"/>
      <c r="G17" s="19"/>
      <c r="H17" s="19"/>
      <c r="I17" s="19"/>
      <c r="J17" s="19"/>
      <c r="K17" s="19"/>
      <c r="L17" s="19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5">
      <c r="A18" s="20" t="s">
        <v>113</v>
      </c>
      <c r="B18" s="21">
        <v>3</v>
      </c>
      <c r="C18" s="20" t="s">
        <v>15</v>
      </c>
      <c r="D18" s="20" t="s">
        <v>16</v>
      </c>
      <c r="E18" s="21">
        <v>8</v>
      </c>
      <c r="F18" s="21">
        <v>8</v>
      </c>
      <c r="G18" s="21">
        <v>8</v>
      </c>
      <c r="H18" s="21">
        <v>8</v>
      </c>
      <c r="I18" s="21">
        <v>8</v>
      </c>
      <c r="J18" s="21">
        <v>8</v>
      </c>
      <c r="K18" s="21">
        <v>8</v>
      </c>
      <c r="L18" s="21">
        <v>8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5">
      <c r="A19" s="20" t="s">
        <v>114</v>
      </c>
      <c r="B19" s="21">
        <v>3</v>
      </c>
      <c r="C19" s="20" t="s">
        <v>15</v>
      </c>
      <c r="D19" s="20" t="s">
        <v>16</v>
      </c>
      <c r="E19" s="21">
        <v>8</v>
      </c>
      <c r="F19" s="21">
        <v>8</v>
      </c>
      <c r="G19" s="21">
        <v>8</v>
      </c>
      <c r="H19" s="21">
        <v>8</v>
      </c>
      <c r="I19" s="21">
        <v>8</v>
      </c>
      <c r="J19" s="21">
        <v>8</v>
      </c>
      <c r="K19" s="21">
        <v>8</v>
      </c>
      <c r="L19" s="21">
        <v>8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5">
      <c r="A20" s="16" t="s">
        <v>115</v>
      </c>
      <c r="B20" s="17">
        <f>SUM(B21:B23)</f>
        <v>17</v>
      </c>
      <c r="C20" s="18"/>
      <c r="D20" s="18"/>
      <c r="E20" s="19"/>
      <c r="F20" s="19"/>
      <c r="G20" s="19"/>
      <c r="H20" s="19"/>
      <c r="I20" s="19"/>
      <c r="J20" s="19"/>
      <c r="K20" s="19"/>
      <c r="L20" s="19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5">
      <c r="A21" s="20" t="s">
        <v>116</v>
      </c>
      <c r="B21" s="21">
        <v>5</v>
      </c>
      <c r="C21" s="20" t="s">
        <v>15</v>
      </c>
      <c r="D21" s="20" t="s">
        <v>19</v>
      </c>
      <c r="E21" s="21">
        <v>15</v>
      </c>
      <c r="F21" s="21">
        <f>E21</f>
        <v>15</v>
      </c>
      <c r="G21" s="21">
        <v>10</v>
      </c>
      <c r="H21" s="21">
        <v>8</v>
      </c>
      <c r="I21" s="21">
        <v>4</v>
      </c>
      <c r="J21" s="21">
        <v>4</v>
      </c>
      <c r="K21" s="21">
        <v>4</v>
      </c>
      <c r="L21" s="21">
        <v>0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5.75" customHeight="1" x14ac:dyDescent="0.25">
      <c r="A22" s="20" t="s">
        <v>117</v>
      </c>
      <c r="B22" s="21">
        <v>6</v>
      </c>
      <c r="C22" s="20" t="s">
        <v>15</v>
      </c>
      <c r="D22" s="20" t="s">
        <v>19</v>
      </c>
      <c r="E22" s="21">
        <v>10</v>
      </c>
      <c r="F22" s="21">
        <f>E22</f>
        <v>10</v>
      </c>
      <c r="G22" s="21">
        <v>8</v>
      </c>
      <c r="H22" s="21">
        <v>4</v>
      </c>
      <c r="I22" s="21">
        <v>0</v>
      </c>
      <c r="J22" s="21">
        <v>0</v>
      </c>
      <c r="K22" s="21">
        <v>0</v>
      </c>
      <c r="L22" s="21">
        <v>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5">
      <c r="A23" s="20" t="s">
        <v>118</v>
      </c>
      <c r="B23" s="21">
        <v>6</v>
      </c>
      <c r="C23" s="20" t="s">
        <v>15</v>
      </c>
      <c r="D23" s="20" t="s">
        <v>19</v>
      </c>
      <c r="E23" s="21">
        <v>10</v>
      </c>
      <c r="F23" s="21">
        <v>10</v>
      </c>
      <c r="G23" s="21">
        <v>10</v>
      </c>
      <c r="H23" s="21">
        <v>8</v>
      </c>
      <c r="I23" s="21">
        <v>8</v>
      </c>
      <c r="J23" s="21">
        <v>6</v>
      </c>
      <c r="K23" s="21">
        <v>4</v>
      </c>
      <c r="L23" s="21">
        <v>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5">
      <c r="A24" s="22" t="s">
        <v>37</v>
      </c>
      <c r="B24" s="22"/>
      <c r="C24" s="22"/>
      <c r="D24" s="22"/>
      <c r="E24" s="22">
        <f t="shared" ref="E24:L24" si="0">SUM(E7:E23)</f>
        <v>123</v>
      </c>
      <c r="F24" s="22">
        <f t="shared" si="0"/>
        <v>123</v>
      </c>
      <c r="G24" s="22">
        <f t="shared" si="0"/>
        <v>100</v>
      </c>
      <c r="H24" s="22">
        <f t="shared" si="0"/>
        <v>77</v>
      </c>
      <c r="I24" s="22">
        <f t="shared" si="0"/>
        <v>53</v>
      </c>
      <c r="J24" s="22">
        <f t="shared" si="0"/>
        <v>35</v>
      </c>
      <c r="K24" s="22">
        <f t="shared" si="0"/>
        <v>24</v>
      </c>
      <c r="L24" s="22">
        <f t="shared" si="0"/>
        <v>16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5">
      <c r="A25" s="24"/>
      <c r="B25" s="25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5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5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5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5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5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5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5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5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5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5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5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5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5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5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5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5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5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5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5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5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5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5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5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5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5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5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5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5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5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5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5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5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5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5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5">
      <c r="A60" s="1"/>
      <c r="B60" s="2"/>
      <c r="C60" s="1"/>
      <c r="D60" s="1"/>
      <c r="E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5">
      <c r="A61" s="1"/>
      <c r="B61" s="2"/>
      <c r="C61" s="1"/>
      <c r="D61" s="1"/>
      <c r="E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5">
      <c r="A62" s="1"/>
      <c r="B62" s="2"/>
      <c r="C62" s="1"/>
      <c r="D62" s="1"/>
      <c r="E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5">
      <c r="A63" s="1"/>
      <c r="B63" s="2"/>
      <c r="C63" s="1"/>
      <c r="D63" s="1"/>
      <c r="E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5">
      <c r="A64" s="1"/>
      <c r="B64" s="2"/>
      <c r="C64" s="1"/>
      <c r="D64" s="1"/>
      <c r="E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5">
      <c r="A65" s="1"/>
      <c r="B65" s="2"/>
      <c r="C65" s="1"/>
      <c r="D65" s="1"/>
      <c r="E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5">
      <c r="A66" s="1"/>
      <c r="B66" s="2"/>
      <c r="C66" s="1"/>
      <c r="D66" s="1"/>
      <c r="E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5">
      <c r="A67" s="1"/>
      <c r="B67" s="2"/>
      <c r="C67" s="1"/>
      <c r="D67" s="1"/>
      <c r="E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5">
      <c r="A68" s="1"/>
      <c r="B68" s="2"/>
      <c r="C68" s="1"/>
      <c r="D68" s="1"/>
      <c r="E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5">
      <c r="A69" s="1"/>
      <c r="B69" s="2"/>
      <c r="C69" s="1"/>
      <c r="D69" s="1"/>
      <c r="E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5">
      <c r="A70" s="1"/>
      <c r="B70" s="2"/>
      <c r="C70" s="1"/>
      <c r="D70" s="1"/>
      <c r="E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5">
      <c r="A71" s="1"/>
      <c r="B71" s="2"/>
      <c r="C71" s="1"/>
      <c r="D71" s="1"/>
      <c r="E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5">
      <c r="A72" s="1"/>
      <c r="B72" s="2"/>
      <c r="C72" s="1"/>
      <c r="D72" s="1"/>
      <c r="E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5">
      <c r="A73" s="1"/>
      <c r="B73" s="2"/>
      <c r="C73" s="1"/>
      <c r="D73" s="1"/>
      <c r="E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5">
      <c r="A74" s="1"/>
      <c r="B74" s="2"/>
      <c r="C74" s="1"/>
      <c r="D74" s="1"/>
      <c r="E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5">
      <c r="A75" s="1"/>
      <c r="B75" s="2"/>
      <c r="C75" s="1"/>
      <c r="D75" s="1"/>
      <c r="E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5">
      <c r="A76" s="1"/>
      <c r="B76" s="2"/>
      <c r="C76" s="1"/>
      <c r="D76" s="1"/>
      <c r="E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5">
      <c r="A77" s="1"/>
      <c r="B77" s="2"/>
      <c r="C77" s="1"/>
      <c r="D77" s="1"/>
      <c r="E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5">
      <c r="A78" s="1"/>
      <c r="B78" s="2"/>
      <c r="C78" s="1"/>
      <c r="D78" s="1"/>
      <c r="E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5">
      <c r="A79" s="1"/>
      <c r="B79" s="2"/>
      <c r="C79" s="1"/>
      <c r="D79" s="1"/>
      <c r="E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5">
      <c r="A80" s="1"/>
      <c r="B80" s="2"/>
      <c r="C80" s="1"/>
      <c r="D80" s="1"/>
      <c r="E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5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5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5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5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5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5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5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5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5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5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5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5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5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5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5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5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5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25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5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5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25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25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25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25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25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25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25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25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25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25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25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25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x14ac:dyDescent="0.25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</sheetData>
  <pageMargins left="0.75" right="0.75" top="1" bottom="1" header="0.5" footer="0.5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7"/>
  <sheetViews>
    <sheetView zoomScale="85" zoomScaleNormal="85" workbookViewId="0">
      <selection activeCell="A5" sqref="A5"/>
    </sheetView>
  </sheetViews>
  <sheetFormatPr defaultColWidth="11" defaultRowHeight="15.75" x14ac:dyDescent="0.25"/>
  <cols>
    <col min="1" max="1" width="24.75" customWidth="1"/>
    <col min="2" max="2" width="10" style="13" customWidth="1"/>
    <col min="3" max="3" width="11.125" customWidth="1"/>
    <col min="4" max="4" width="9.75" customWidth="1"/>
    <col min="5" max="5" width="13.875" customWidth="1"/>
    <col min="6" max="12" width="5.75" customWidth="1"/>
  </cols>
  <sheetData>
    <row r="1" spans="1:28" x14ac:dyDescent="0.25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5">
      <c r="A2" s="1"/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21" customHeight="1" x14ac:dyDescent="0.35">
      <c r="A3" s="23" t="s">
        <v>131</v>
      </c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25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11</v>
      </c>
      <c r="L4" s="3" t="s">
        <v>12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7.25" customHeight="1" x14ac:dyDescent="0.25">
      <c r="A5" s="4" t="s">
        <v>120</v>
      </c>
      <c r="B5" s="5">
        <f>SUM(B6,B10,B12)</f>
        <v>24</v>
      </c>
      <c r="C5" s="5"/>
      <c r="D5" s="5"/>
      <c r="E5" s="5"/>
      <c r="F5" s="5"/>
      <c r="G5" s="5"/>
      <c r="H5" s="5"/>
      <c r="I5" s="5"/>
      <c r="J5" s="5"/>
      <c r="K5" s="5"/>
      <c r="L5" s="5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5">
      <c r="A6" s="16" t="s">
        <v>76</v>
      </c>
      <c r="B6" s="17">
        <f>SUM(B7:B8)</f>
        <v>6</v>
      </c>
      <c r="C6" s="18"/>
      <c r="D6" s="18"/>
      <c r="E6" s="19"/>
      <c r="F6" s="19"/>
      <c r="G6" s="19"/>
      <c r="H6" s="19"/>
      <c r="I6" s="19"/>
      <c r="J6" s="19"/>
      <c r="K6" s="19"/>
      <c r="L6" s="19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5">
      <c r="A7" s="20" t="s">
        <v>121</v>
      </c>
      <c r="B7" s="21">
        <v>3</v>
      </c>
      <c r="C7" s="20" t="s">
        <v>21</v>
      </c>
      <c r="D7" s="20" t="s">
        <v>19</v>
      </c>
      <c r="E7" s="21">
        <v>8</v>
      </c>
      <c r="F7" s="21">
        <v>8</v>
      </c>
      <c r="G7" s="21">
        <v>8</v>
      </c>
      <c r="H7" s="21">
        <v>4</v>
      </c>
      <c r="I7" s="21">
        <v>0</v>
      </c>
      <c r="J7" s="21">
        <v>0</v>
      </c>
      <c r="K7" s="21">
        <v>0</v>
      </c>
      <c r="L7" s="21">
        <v>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5">
      <c r="A8" s="20" t="s">
        <v>122</v>
      </c>
      <c r="B8" s="21">
        <v>3</v>
      </c>
      <c r="C8" s="20" t="s">
        <v>21</v>
      </c>
      <c r="D8" s="20" t="s">
        <v>19</v>
      </c>
      <c r="E8" s="21">
        <v>8</v>
      </c>
      <c r="F8" s="21">
        <v>8</v>
      </c>
      <c r="G8" s="21">
        <v>4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5">
      <c r="A9" s="20" t="s">
        <v>123</v>
      </c>
      <c r="B9" s="21">
        <v>4</v>
      </c>
      <c r="C9" s="20" t="s">
        <v>29</v>
      </c>
      <c r="D9" s="20" t="s">
        <v>19</v>
      </c>
      <c r="E9" s="21">
        <v>8</v>
      </c>
      <c r="F9" s="21">
        <v>8</v>
      </c>
      <c r="G9" s="21">
        <v>4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5">
      <c r="A10" s="16" t="s">
        <v>124</v>
      </c>
      <c r="B10" s="17">
        <f>SUM(B11:B11)</f>
        <v>7</v>
      </c>
      <c r="C10" s="18"/>
      <c r="D10" s="18"/>
      <c r="E10" s="19"/>
      <c r="F10" s="19"/>
      <c r="G10" s="19"/>
      <c r="H10" s="19"/>
      <c r="I10" s="19"/>
      <c r="J10" s="19"/>
      <c r="K10" s="19"/>
      <c r="L10" s="19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5">
      <c r="A11" s="20" t="s">
        <v>125</v>
      </c>
      <c r="B11" s="21">
        <v>7</v>
      </c>
      <c r="C11" s="20" t="s">
        <v>15</v>
      </c>
      <c r="D11" s="20" t="s">
        <v>19</v>
      </c>
      <c r="E11" s="21">
        <v>40</v>
      </c>
      <c r="F11" s="21">
        <v>40</v>
      </c>
      <c r="G11" s="21">
        <v>35</v>
      </c>
      <c r="H11" s="21">
        <v>25</v>
      </c>
      <c r="I11" s="21">
        <v>17</v>
      </c>
      <c r="J11" s="21">
        <v>12</v>
      </c>
      <c r="K11" s="21">
        <v>6</v>
      </c>
      <c r="L11" s="21"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5">
      <c r="A12" s="16" t="s">
        <v>22</v>
      </c>
      <c r="B12" s="17">
        <f>SUM(B13:B14)</f>
        <v>11</v>
      </c>
      <c r="C12" s="18"/>
      <c r="D12" s="18"/>
      <c r="E12" s="19"/>
      <c r="F12" s="19"/>
      <c r="G12" s="19"/>
      <c r="H12" s="19"/>
      <c r="I12" s="19"/>
      <c r="J12" s="19"/>
      <c r="K12" s="19"/>
      <c r="L12" s="19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5">
      <c r="A13" s="20" t="s">
        <v>126</v>
      </c>
      <c r="B13" s="21">
        <v>5</v>
      </c>
      <c r="C13" s="20" t="s">
        <v>24</v>
      </c>
      <c r="D13" s="20" t="s">
        <v>19</v>
      </c>
      <c r="E13" s="21">
        <v>15</v>
      </c>
      <c r="F13" s="21">
        <f>E13</f>
        <v>15</v>
      </c>
      <c r="G13" s="21">
        <v>10</v>
      </c>
      <c r="H13" s="21">
        <v>6</v>
      </c>
      <c r="I13" s="21">
        <v>4</v>
      </c>
      <c r="J13" s="21">
        <v>0</v>
      </c>
      <c r="K13" s="21">
        <v>0</v>
      </c>
      <c r="L13" s="21"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5">
      <c r="A14" s="20" t="s">
        <v>127</v>
      </c>
      <c r="B14" s="21">
        <v>6</v>
      </c>
      <c r="C14" s="20" t="s">
        <v>24</v>
      </c>
      <c r="D14" s="20" t="s">
        <v>19</v>
      </c>
      <c r="E14" s="21">
        <v>10</v>
      </c>
      <c r="F14" s="21">
        <f>E14</f>
        <v>10</v>
      </c>
      <c r="G14" s="21">
        <v>10</v>
      </c>
      <c r="H14" s="21">
        <v>10</v>
      </c>
      <c r="I14" s="21">
        <v>10</v>
      </c>
      <c r="J14" s="21">
        <v>6</v>
      </c>
      <c r="K14" s="21">
        <v>4</v>
      </c>
      <c r="L14" s="21"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5">
      <c r="A15" s="20" t="s">
        <v>128</v>
      </c>
      <c r="B15" s="21">
        <v>3</v>
      </c>
      <c r="C15" s="20" t="s">
        <v>21</v>
      </c>
      <c r="D15" s="20" t="s">
        <v>19</v>
      </c>
      <c r="E15" s="21">
        <v>8</v>
      </c>
      <c r="F15" s="21">
        <v>8</v>
      </c>
      <c r="G15" s="21">
        <v>8</v>
      </c>
      <c r="H15" s="21">
        <v>8</v>
      </c>
      <c r="I15" s="21">
        <v>4</v>
      </c>
      <c r="J15" s="21">
        <v>0</v>
      </c>
      <c r="K15" s="21">
        <v>0</v>
      </c>
      <c r="L15" s="21"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5">
      <c r="A16" s="20" t="s">
        <v>129</v>
      </c>
      <c r="B16" s="21">
        <v>3</v>
      </c>
      <c r="C16" s="20" t="s">
        <v>21</v>
      </c>
      <c r="D16" s="20" t="s">
        <v>19</v>
      </c>
      <c r="E16" s="21">
        <v>8</v>
      </c>
      <c r="F16" s="21">
        <v>8</v>
      </c>
      <c r="G16" s="21">
        <v>8</v>
      </c>
      <c r="H16" s="21">
        <v>8</v>
      </c>
      <c r="I16" s="21">
        <v>8</v>
      </c>
      <c r="J16" s="21">
        <v>6</v>
      </c>
      <c r="K16" s="21">
        <v>2</v>
      </c>
      <c r="L16" s="21"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5">
      <c r="A17" s="20" t="s">
        <v>130</v>
      </c>
      <c r="B17" s="21">
        <v>3</v>
      </c>
      <c r="C17" s="20" t="s">
        <v>21</v>
      </c>
      <c r="D17" s="20" t="s">
        <v>19</v>
      </c>
      <c r="E17" s="21">
        <v>8</v>
      </c>
      <c r="F17" s="21">
        <v>8</v>
      </c>
      <c r="G17" s="21">
        <v>8</v>
      </c>
      <c r="H17" s="21">
        <v>8</v>
      </c>
      <c r="I17" s="21">
        <v>4</v>
      </c>
      <c r="J17" s="21">
        <v>0</v>
      </c>
      <c r="K17" s="21">
        <v>0</v>
      </c>
      <c r="L17" s="21"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5">
      <c r="A18" s="22" t="s">
        <v>37</v>
      </c>
      <c r="B18" s="22"/>
      <c r="C18" s="22"/>
      <c r="D18" s="22"/>
      <c r="E18" s="22">
        <f>SUM(E6:E11)</f>
        <v>64</v>
      </c>
      <c r="F18" s="22">
        <f>SUM(F6:F11)</f>
        <v>64</v>
      </c>
      <c r="G18" s="22">
        <f>SUM(G6:G11)</f>
        <v>51</v>
      </c>
      <c r="H18" s="22">
        <f>SUM(H6:H11)</f>
        <v>29</v>
      </c>
      <c r="I18" s="22">
        <f>SUM(I6:I11)</f>
        <v>17</v>
      </c>
      <c r="J18" s="22"/>
      <c r="K18" s="22"/>
      <c r="L18" s="22">
        <f>SUM(L6:L11)</f>
        <v>0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5">
      <c r="A19" s="24"/>
      <c r="B19" s="25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5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5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5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5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5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5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5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5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5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5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5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5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5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5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5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5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5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5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5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5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5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5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5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5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5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5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5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5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5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5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5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5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5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5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5">
      <c r="A54" s="1"/>
      <c r="B54" s="2"/>
      <c r="C54" s="1"/>
      <c r="D54" s="1"/>
      <c r="E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5">
      <c r="A55" s="1"/>
      <c r="B55" s="2"/>
      <c r="C55" s="1"/>
      <c r="D55" s="1"/>
      <c r="E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5">
      <c r="A56" s="1"/>
      <c r="B56" s="2"/>
      <c r="C56" s="1"/>
      <c r="D56" s="1"/>
      <c r="E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5">
      <c r="A57" s="1"/>
      <c r="B57" s="2"/>
      <c r="C57" s="1"/>
      <c r="D57" s="1"/>
      <c r="E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5">
      <c r="A58" s="1"/>
      <c r="B58" s="2"/>
      <c r="C58" s="1"/>
      <c r="D58" s="1"/>
      <c r="E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5">
      <c r="A59" s="1"/>
      <c r="B59" s="2"/>
      <c r="C59" s="1"/>
      <c r="D59" s="1"/>
      <c r="E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5">
      <c r="A60" s="1"/>
      <c r="B60" s="2"/>
      <c r="C60" s="1"/>
      <c r="D60" s="1"/>
      <c r="E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5">
      <c r="A61" s="1"/>
      <c r="B61" s="2"/>
      <c r="C61" s="1"/>
      <c r="D61" s="1"/>
      <c r="E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5">
      <c r="A62" s="1"/>
      <c r="B62" s="2"/>
      <c r="C62" s="1"/>
      <c r="D62" s="1"/>
      <c r="E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5">
      <c r="A63" s="1"/>
      <c r="B63" s="2"/>
      <c r="C63" s="1"/>
      <c r="D63" s="1"/>
      <c r="E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5">
      <c r="A64" s="1"/>
      <c r="B64" s="2"/>
      <c r="C64" s="1"/>
      <c r="D64" s="1"/>
      <c r="E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5">
      <c r="A65" s="1"/>
      <c r="B65" s="2"/>
      <c r="C65" s="1"/>
      <c r="D65" s="1"/>
      <c r="E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5">
      <c r="A66" s="1"/>
      <c r="B66" s="2"/>
      <c r="C66" s="1"/>
      <c r="D66" s="1"/>
      <c r="E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5">
      <c r="A67" s="1"/>
      <c r="B67" s="2"/>
      <c r="C67" s="1"/>
      <c r="D67" s="1"/>
      <c r="E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5">
      <c r="A68" s="1"/>
      <c r="B68" s="2"/>
      <c r="C68" s="1"/>
      <c r="D68" s="1"/>
      <c r="E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5">
      <c r="A69" s="1"/>
      <c r="B69" s="2"/>
      <c r="C69" s="1"/>
      <c r="D69" s="1"/>
      <c r="E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5">
      <c r="A70" s="1"/>
      <c r="B70" s="2"/>
      <c r="C70" s="1"/>
      <c r="D70" s="1"/>
      <c r="E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5">
      <c r="A71" s="1"/>
      <c r="B71" s="2"/>
      <c r="C71" s="1"/>
      <c r="D71" s="1"/>
      <c r="E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5">
      <c r="A72" s="1"/>
      <c r="B72" s="2"/>
      <c r="C72" s="1"/>
      <c r="D72" s="1"/>
      <c r="E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5">
      <c r="A73" s="1"/>
      <c r="B73" s="2"/>
      <c r="C73" s="1"/>
      <c r="D73" s="1"/>
      <c r="E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5">
      <c r="A74" s="1"/>
      <c r="B74" s="2"/>
      <c r="C74" s="1"/>
      <c r="D74" s="1"/>
      <c r="E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5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5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5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5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5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5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5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5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5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5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5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5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5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5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5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5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5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5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5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5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5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5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5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25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5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5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25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25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25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25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25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25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25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</sheetData>
  <pageMargins left="0.75" right="0.75" top="1" bottom="1" header="0.5" footer="0.5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2"/>
  <sheetViews>
    <sheetView zoomScale="85" zoomScaleNormal="85" workbookViewId="0">
      <selection activeCell="A5" sqref="A5"/>
    </sheetView>
  </sheetViews>
  <sheetFormatPr defaultColWidth="11" defaultRowHeight="15.75" x14ac:dyDescent="0.25"/>
  <cols>
    <col min="1" max="1" width="24.75" customWidth="1"/>
    <col min="2" max="2" width="10" style="13" customWidth="1"/>
    <col min="3" max="3" width="11.125" customWidth="1"/>
    <col min="4" max="4" width="9.75" customWidth="1"/>
    <col min="5" max="5" width="13.875" customWidth="1"/>
    <col min="6" max="12" width="5.75" customWidth="1"/>
  </cols>
  <sheetData>
    <row r="1" spans="1:28" x14ac:dyDescent="0.25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5">
      <c r="A2" s="1"/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21" customHeight="1" x14ac:dyDescent="0.35">
      <c r="A3" s="23" t="s">
        <v>147</v>
      </c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25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11</v>
      </c>
      <c r="L4" s="3" t="s">
        <v>12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7.25" customHeight="1" x14ac:dyDescent="0.25">
      <c r="A5" s="4" t="s">
        <v>132</v>
      </c>
      <c r="B5" s="14">
        <f>SUM(B6,B10,B13,B18)</f>
        <v>33</v>
      </c>
      <c r="C5" s="5"/>
      <c r="D5" s="5"/>
      <c r="E5" s="5"/>
      <c r="F5" s="5"/>
      <c r="G5" s="5"/>
      <c r="H5" s="5"/>
      <c r="I5" s="5"/>
      <c r="J5" s="5"/>
      <c r="K5" s="5"/>
      <c r="L5" s="5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5">
      <c r="A6" s="16" t="s">
        <v>13</v>
      </c>
      <c r="B6" s="17">
        <f>SUM(B7:B7)</f>
        <v>6</v>
      </c>
      <c r="C6" s="18"/>
      <c r="D6" s="18"/>
      <c r="E6" s="19"/>
      <c r="F6" s="19"/>
      <c r="G6" s="19"/>
      <c r="H6" s="19"/>
      <c r="I6" s="19"/>
      <c r="J6" s="19"/>
      <c r="K6" s="19"/>
      <c r="L6" s="19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5">
      <c r="A7" s="20" t="s">
        <v>133</v>
      </c>
      <c r="B7" s="21">
        <v>6</v>
      </c>
      <c r="C7" s="20" t="s">
        <v>15</v>
      </c>
      <c r="D7" s="20" t="s">
        <v>19</v>
      </c>
      <c r="E7" s="21">
        <v>30</v>
      </c>
      <c r="F7" s="21">
        <v>30</v>
      </c>
      <c r="G7" s="21">
        <v>25</v>
      </c>
      <c r="H7" s="21">
        <v>18</v>
      </c>
      <c r="I7" s="21">
        <v>10</v>
      </c>
      <c r="J7" s="21">
        <v>5</v>
      </c>
      <c r="K7" s="21">
        <v>0</v>
      </c>
      <c r="L7" s="21">
        <v>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5">
      <c r="A8" s="20" t="s">
        <v>134</v>
      </c>
      <c r="B8" s="21">
        <v>5</v>
      </c>
      <c r="C8" s="20" t="s">
        <v>15</v>
      </c>
      <c r="D8" s="20" t="s">
        <v>19</v>
      </c>
      <c r="E8" s="21">
        <v>10</v>
      </c>
      <c r="F8" s="21">
        <v>10</v>
      </c>
      <c r="G8" s="21">
        <v>10</v>
      </c>
      <c r="H8" s="21">
        <v>10</v>
      </c>
      <c r="I8" s="21">
        <v>10</v>
      </c>
      <c r="J8" s="21">
        <v>10</v>
      </c>
      <c r="K8" s="21">
        <v>5</v>
      </c>
      <c r="L8" s="21"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5">
      <c r="A9" s="20" t="s">
        <v>135</v>
      </c>
      <c r="B9" s="21">
        <v>3</v>
      </c>
      <c r="C9" s="20" t="s">
        <v>21</v>
      </c>
      <c r="D9" s="20" t="s">
        <v>19</v>
      </c>
      <c r="E9" s="21">
        <v>8</v>
      </c>
      <c r="F9" s="21">
        <v>8</v>
      </c>
      <c r="G9" s="21">
        <v>8</v>
      </c>
      <c r="H9" s="21">
        <v>4</v>
      </c>
      <c r="I9" s="21">
        <v>0</v>
      </c>
      <c r="J9" s="21">
        <v>0</v>
      </c>
      <c r="K9" s="21">
        <v>0</v>
      </c>
      <c r="L9" s="21"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5">
      <c r="A10" s="16" t="s">
        <v>111</v>
      </c>
      <c r="B10" s="17">
        <f>SUM(B11:B11)</f>
        <v>3</v>
      </c>
      <c r="C10" s="18"/>
      <c r="D10" s="18"/>
      <c r="E10" s="19"/>
      <c r="F10" s="19"/>
      <c r="G10" s="19"/>
      <c r="H10" s="19"/>
      <c r="I10" s="19"/>
      <c r="J10" s="19"/>
      <c r="K10" s="19"/>
      <c r="L10" s="19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5">
      <c r="A11" s="20" t="s">
        <v>136</v>
      </c>
      <c r="B11" s="21">
        <v>3</v>
      </c>
      <c r="C11" s="20" t="s">
        <v>21</v>
      </c>
      <c r="D11" s="20" t="s">
        <v>19</v>
      </c>
      <c r="E11" s="21">
        <v>4</v>
      </c>
      <c r="F11" s="21">
        <v>4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5">
      <c r="A12" s="20" t="s">
        <v>137</v>
      </c>
      <c r="B12" s="21">
        <v>4</v>
      </c>
      <c r="C12" s="20" t="s">
        <v>29</v>
      </c>
      <c r="D12" s="20" t="s">
        <v>19</v>
      </c>
      <c r="E12" s="21">
        <v>6</v>
      </c>
      <c r="F12" s="21">
        <v>6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5">
      <c r="A13" s="16" t="s">
        <v>22</v>
      </c>
      <c r="B13" s="17">
        <f>SUM(B14:B16)</f>
        <v>12</v>
      </c>
      <c r="C13" s="18"/>
      <c r="D13" s="18"/>
      <c r="E13" s="19"/>
      <c r="F13" s="19"/>
      <c r="G13" s="19"/>
      <c r="H13" s="19"/>
      <c r="I13" s="19"/>
      <c r="J13" s="19"/>
      <c r="K13" s="19"/>
      <c r="L13" s="19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5">
      <c r="A14" s="20" t="s">
        <v>138</v>
      </c>
      <c r="B14" s="21">
        <v>4</v>
      </c>
      <c r="C14" s="20" t="s">
        <v>24</v>
      </c>
      <c r="D14" s="20" t="s">
        <v>19</v>
      </c>
      <c r="E14" s="21">
        <v>10</v>
      </c>
      <c r="F14" s="21">
        <v>10</v>
      </c>
      <c r="G14" s="21">
        <v>8</v>
      </c>
      <c r="H14" s="21">
        <v>6</v>
      </c>
      <c r="I14" s="21">
        <v>4</v>
      </c>
      <c r="J14" s="21">
        <v>4</v>
      </c>
      <c r="K14" s="21">
        <v>4</v>
      </c>
      <c r="L14" s="21"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5">
      <c r="A15" s="20" t="s">
        <v>139</v>
      </c>
      <c r="B15" s="21">
        <v>4</v>
      </c>
      <c r="C15" s="20" t="s">
        <v>24</v>
      </c>
      <c r="D15" s="20" t="s">
        <v>19</v>
      </c>
      <c r="E15" s="21">
        <v>10</v>
      </c>
      <c r="F15" s="21">
        <v>10</v>
      </c>
      <c r="G15" s="21">
        <v>8</v>
      </c>
      <c r="H15" s="21">
        <v>8</v>
      </c>
      <c r="I15" s="21">
        <v>4</v>
      </c>
      <c r="J15" s="21">
        <v>2</v>
      </c>
      <c r="K15" s="21">
        <v>2</v>
      </c>
      <c r="L15" s="21">
        <v>2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5">
      <c r="A16" s="20" t="s">
        <v>140</v>
      </c>
      <c r="B16" s="21">
        <v>4</v>
      </c>
      <c r="C16" s="20" t="s">
        <v>24</v>
      </c>
      <c r="D16" s="20" t="s">
        <v>19</v>
      </c>
      <c r="E16" s="21">
        <v>10</v>
      </c>
      <c r="F16" s="21">
        <v>10</v>
      </c>
      <c r="G16" s="21">
        <v>8</v>
      </c>
      <c r="H16" s="21">
        <v>8</v>
      </c>
      <c r="I16" s="21">
        <v>8</v>
      </c>
      <c r="J16" s="21">
        <v>4</v>
      </c>
      <c r="K16" s="21">
        <v>2</v>
      </c>
      <c r="L16" s="21"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5">
      <c r="A17" s="20" t="s">
        <v>141</v>
      </c>
      <c r="B17" s="21">
        <v>4</v>
      </c>
      <c r="C17" s="20" t="s">
        <v>24</v>
      </c>
      <c r="D17" s="20" t="s">
        <v>19</v>
      </c>
      <c r="E17" s="21">
        <v>8</v>
      </c>
      <c r="F17" s="21">
        <v>8</v>
      </c>
      <c r="G17" s="21">
        <v>6</v>
      </c>
      <c r="H17" s="21">
        <v>6</v>
      </c>
      <c r="I17" s="21">
        <v>6</v>
      </c>
      <c r="J17" s="21">
        <v>6</v>
      </c>
      <c r="K17" s="21">
        <v>3</v>
      </c>
      <c r="L17" s="21"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5">
      <c r="A18" s="16" t="s">
        <v>142</v>
      </c>
      <c r="B18" s="17">
        <f>SUM(B19:B21)</f>
        <v>12</v>
      </c>
      <c r="C18" s="18"/>
      <c r="D18" s="18"/>
      <c r="E18" s="19"/>
      <c r="F18" s="19"/>
      <c r="G18" s="19"/>
      <c r="H18" s="19"/>
      <c r="I18" s="19"/>
      <c r="J18" s="19"/>
      <c r="K18" s="19"/>
      <c r="L18" s="19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5">
      <c r="A19" s="20" t="s">
        <v>143</v>
      </c>
      <c r="B19" s="21">
        <v>4</v>
      </c>
      <c r="C19" s="20" t="s">
        <v>21</v>
      </c>
      <c r="D19" s="20" t="s">
        <v>19</v>
      </c>
      <c r="E19" s="21">
        <v>8</v>
      </c>
      <c r="F19" s="21">
        <v>8</v>
      </c>
      <c r="G19" s="21">
        <v>8</v>
      </c>
      <c r="H19" s="21">
        <v>8</v>
      </c>
      <c r="I19" s="21">
        <v>4</v>
      </c>
      <c r="J19" s="21">
        <v>0</v>
      </c>
      <c r="K19" s="21">
        <v>0</v>
      </c>
      <c r="L19" s="21">
        <v>0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5">
      <c r="A20" s="20" t="s">
        <v>144</v>
      </c>
      <c r="B20" s="21">
        <v>4</v>
      </c>
      <c r="C20" s="20" t="s">
        <v>21</v>
      </c>
      <c r="D20" s="20" t="s">
        <v>19</v>
      </c>
      <c r="E20" s="21">
        <v>10</v>
      </c>
      <c r="F20" s="21">
        <v>10</v>
      </c>
      <c r="G20" s="21">
        <v>10</v>
      </c>
      <c r="H20" s="21">
        <v>6</v>
      </c>
      <c r="I20" s="21">
        <v>0</v>
      </c>
      <c r="J20" s="21">
        <v>0</v>
      </c>
      <c r="K20" s="21">
        <v>0</v>
      </c>
      <c r="L20" s="21">
        <v>0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5">
      <c r="A21" s="20" t="s">
        <v>145</v>
      </c>
      <c r="B21" s="21">
        <v>4</v>
      </c>
      <c r="C21" s="20" t="s">
        <v>21</v>
      </c>
      <c r="D21" s="20" t="s">
        <v>19</v>
      </c>
      <c r="E21" s="21">
        <v>6</v>
      </c>
      <c r="F21" s="21">
        <v>6</v>
      </c>
      <c r="G21" s="21">
        <v>6</v>
      </c>
      <c r="H21" s="21">
        <v>6</v>
      </c>
      <c r="I21" s="21">
        <v>6</v>
      </c>
      <c r="J21" s="21">
        <v>3</v>
      </c>
      <c r="K21" s="21">
        <v>0</v>
      </c>
      <c r="L21" s="21">
        <v>0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5.75" customHeight="1" x14ac:dyDescent="0.25">
      <c r="A22" s="20" t="s">
        <v>146</v>
      </c>
      <c r="B22" s="21">
        <v>6</v>
      </c>
      <c r="C22" s="20" t="s">
        <v>29</v>
      </c>
      <c r="D22" s="20" t="s">
        <v>19</v>
      </c>
      <c r="E22" s="21">
        <v>8</v>
      </c>
      <c r="F22" s="21">
        <v>8</v>
      </c>
      <c r="G22" s="21">
        <v>8</v>
      </c>
      <c r="H22" s="21">
        <v>4</v>
      </c>
      <c r="I22" s="21">
        <v>0</v>
      </c>
      <c r="J22" s="21">
        <v>0</v>
      </c>
      <c r="K22" s="21">
        <v>0</v>
      </c>
      <c r="L22" s="21">
        <v>0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5">
      <c r="A23" s="22" t="s">
        <v>37</v>
      </c>
      <c r="B23" s="22"/>
      <c r="C23" s="22"/>
      <c r="D23" s="22"/>
      <c r="E23" s="22">
        <f>SUM(E7:E22)</f>
        <v>128</v>
      </c>
      <c r="F23" s="22">
        <f t="shared" ref="F23:L23" si="0">SUM(F7:F22)</f>
        <v>128</v>
      </c>
      <c r="G23" s="22">
        <f t="shared" si="0"/>
        <v>105</v>
      </c>
      <c r="H23" s="22">
        <f t="shared" si="0"/>
        <v>84</v>
      </c>
      <c r="I23" s="22">
        <f t="shared" si="0"/>
        <v>52</v>
      </c>
      <c r="J23" s="22">
        <f t="shared" si="0"/>
        <v>34</v>
      </c>
      <c r="K23" s="22">
        <f t="shared" si="0"/>
        <v>16</v>
      </c>
      <c r="L23" s="22">
        <f t="shared" si="0"/>
        <v>2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5">
      <c r="A24" s="24"/>
      <c r="B24" s="25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5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5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5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5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5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5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5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5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5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5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5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5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5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5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5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5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5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5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5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5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5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5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5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5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5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5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5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5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5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5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5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5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5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5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5">
      <c r="A59" s="1"/>
      <c r="B59" s="2"/>
      <c r="C59" s="1"/>
      <c r="D59" s="1"/>
      <c r="E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5">
      <c r="A60" s="1"/>
      <c r="B60" s="2"/>
      <c r="C60" s="1"/>
      <c r="D60" s="1"/>
      <c r="E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5">
      <c r="A61" s="1"/>
      <c r="B61" s="2"/>
      <c r="C61" s="1"/>
      <c r="D61" s="1"/>
      <c r="E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5">
      <c r="A62" s="1"/>
      <c r="B62" s="2"/>
      <c r="C62" s="1"/>
      <c r="D62" s="1"/>
      <c r="E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5">
      <c r="A63" s="1"/>
      <c r="B63" s="2"/>
      <c r="C63" s="1"/>
      <c r="D63" s="1"/>
      <c r="E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5">
      <c r="A64" s="1"/>
      <c r="B64" s="2"/>
      <c r="C64" s="1"/>
      <c r="D64" s="1"/>
      <c r="E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5">
      <c r="A65" s="1"/>
      <c r="B65" s="2"/>
      <c r="C65" s="1"/>
      <c r="D65" s="1"/>
      <c r="E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5">
      <c r="A66" s="1"/>
      <c r="B66" s="2"/>
      <c r="C66" s="1"/>
      <c r="D66" s="1"/>
      <c r="E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5">
      <c r="A67" s="1"/>
      <c r="B67" s="2"/>
      <c r="C67" s="1"/>
      <c r="D67" s="1"/>
      <c r="E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5">
      <c r="A68" s="1"/>
      <c r="B68" s="2"/>
      <c r="C68" s="1"/>
      <c r="D68" s="1"/>
      <c r="E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5">
      <c r="A69" s="1"/>
      <c r="B69" s="2"/>
      <c r="C69" s="1"/>
      <c r="D69" s="1"/>
      <c r="E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5">
      <c r="A70" s="1"/>
      <c r="B70" s="2"/>
      <c r="C70" s="1"/>
      <c r="D70" s="1"/>
      <c r="E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5">
      <c r="A71" s="1"/>
      <c r="B71" s="2"/>
      <c r="C71" s="1"/>
      <c r="D71" s="1"/>
      <c r="E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5">
      <c r="A72" s="1"/>
      <c r="B72" s="2"/>
      <c r="C72" s="1"/>
      <c r="D72" s="1"/>
      <c r="E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5">
      <c r="A73" s="1"/>
      <c r="B73" s="2"/>
      <c r="C73" s="1"/>
      <c r="D73" s="1"/>
      <c r="E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5">
      <c r="A74" s="1"/>
      <c r="B74" s="2"/>
      <c r="C74" s="1"/>
      <c r="D74" s="1"/>
      <c r="E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5">
      <c r="A75" s="1"/>
      <c r="B75" s="2"/>
      <c r="C75" s="1"/>
      <c r="D75" s="1"/>
      <c r="E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5">
      <c r="A76" s="1"/>
      <c r="B76" s="2"/>
      <c r="C76" s="1"/>
      <c r="D76" s="1"/>
      <c r="E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5">
      <c r="A77" s="1"/>
      <c r="B77" s="2"/>
      <c r="C77" s="1"/>
      <c r="D77" s="1"/>
      <c r="E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5">
      <c r="A78" s="1"/>
      <c r="B78" s="2"/>
      <c r="C78" s="1"/>
      <c r="D78" s="1"/>
      <c r="E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5">
      <c r="A79" s="1"/>
      <c r="B79" s="2"/>
      <c r="C79" s="1"/>
      <c r="D79" s="1"/>
      <c r="E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5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5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5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5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5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5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5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5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5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5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5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5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5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5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5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5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5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5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25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5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5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25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25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25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25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25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25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25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25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25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25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25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25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</sheetData>
  <pageMargins left="0.75" right="0.75" top="1" bottom="1" header="0.5" footer="0.5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2"/>
  <sheetViews>
    <sheetView zoomScale="85" zoomScaleNormal="85" workbookViewId="0">
      <selection activeCell="D11" sqref="D11"/>
    </sheetView>
  </sheetViews>
  <sheetFormatPr defaultColWidth="11" defaultRowHeight="15.75" x14ac:dyDescent="0.25"/>
  <cols>
    <col min="1" max="1" width="24.75" customWidth="1"/>
    <col min="2" max="2" width="10" style="13" customWidth="1"/>
    <col min="3" max="3" width="11.125" customWidth="1"/>
    <col min="4" max="4" width="9.75" customWidth="1"/>
    <col min="5" max="5" width="13.875" customWidth="1"/>
    <col min="6" max="12" width="5.75" customWidth="1"/>
  </cols>
  <sheetData>
    <row r="1" spans="1:28" x14ac:dyDescent="0.25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5">
      <c r="A2" s="1"/>
      <c r="B2" s="2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21" customHeight="1" x14ac:dyDescent="0.35">
      <c r="A3" s="23" t="s">
        <v>0</v>
      </c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25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11</v>
      </c>
      <c r="L4" s="3" t="s">
        <v>12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7.25" customHeight="1" x14ac:dyDescent="0.25">
      <c r="A5" s="4" t="s">
        <v>165</v>
      </c>
      <c r="B5" s="14">
        <f>SUM(B6,B14,B19)</f>
        <v>15</v>
      </c>
      <c r="C5" s="5"/>
      <c r="D5" s="5"/>
      <c r="E5" s="5"/>
      <c r="F5" s="5"/>
      <c r="G5" s="5"/>
      <c r="H5" s="5"/>
      <c r="I5" s="5"/>
      <c r="J5" s="5"/>
      <c r="K5" s="5"/>
      <c r="L5" s="5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25">
      <c r="A6" s="6" t="s">
        <v>13</v>
      </c>
      <c r="B6" s="7">
        <f>SUM(B7:B7)</f>
        <v>3</v>
      </c>
      <c r="C6" s="8"/>
      <c r="D6" s="8"/>
      <c r="E6" s="9"/>
      <c r="F6" s="9"/>
      <c r="G6" s="9"/>
      <c r="H6" s="9"/>
      <c r="I6" s="9"/>
      <c r="J6" s="9"/>
      <c r="K6" s="9"/>
      <c r="L6" s="9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x14ac:dyDescent="0.25">
      <c r="A7" s="10" t="s">
        <v>14</v>
      </c>
      <c r="B7" s="11">
        <v>3</v>
      </c>
      <c r="C7" s="10" t="s">
        <v>15</v>
      </c>
      <c r="D7" s="10" t="s">
        <v>16</v>
      </c>
      <c r="E7" s="11">
        <v>15</v>
      </c>
      <c r="F7" s="11">
        <v>15</v>
      </c>
      <c r="G7" s="11">
        <v>15</v>
      </c>
      <c r="H7" s="11">
        <v>15</v>
      </c>
      <c r="I7" s="11">
        <v>15</v>
      </c>
      <c r="J7" s="11">
        <v>15</v>
      </c>
      <c r="K7" s="11">
        <v>15</v>
      </c>
      <c r="L7" s="11">
        <v>15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x14ac:dyDescent="0.25">
      <c r="A8" s="10" t="s">
        <v>17</v>
      </c>
      <c r="B8" s="11">
        <v>2</v>
      </c>
      <c r="C8" s="10" t="s">
        <v>15</v>
      </c>
      <c r="D8" s="10" t="s">
        <v>16</v>
      </c>
      <c r="E8" s="11">
        <v>10</v>
      </c>
      <c r="F8" s="11">
        <v>10</v>
      </c>
      <c r="G8" s="11">
        <v>10</v>
      </c>
      <c r="H8" s="11">
        <v>10</v>
      </c>
      <c r="I8" s="11">
        <v>10</v>
      </c>
      <c r="J8" s="11">
        <v>10</v>
      </c>
      <c r="K8" s="11">
        <v>10</v>
      </c>
      <c r="L8" s="11">
        <v>10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25">
      <c r="A9" s="10" t="s">
        <v>18</v>
      </c>
      <c r="B9" s="11">
        <v>3</v>
      </c>
      <c r="C9" s="10" t="s">
        <v>15</v>
      </c>
      <c r="D9" s="10" t="s">
        <v>19</v>
      </c>
      <c r="E9" s="11">
        <v>8</v>
      </c>
      <c r="F9" s="11">
        <v>8</v>
      </c>
      <c r="G9" s="11">
        <v>4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x14ac:dyDescent="0.25">
      <c r="A10" s="10" t="s">
        <v>20</v>
      </c>
      <c r="B10" s="11">
        <v>6</v>
      </c>
      <c r="C10" s="10" t="s">
        <v>21</v>
      </c>
      <c r="D10" s="10" t="s">
        <v>19</v>
      </c>
      <c r="E10" s="11">
        <v>8</v>
      </c>
      <c r="F10" s="11">
        <v>8</v>
      </c>
      <c r="G10" s="11">
        <v>8</v>
      </c>
      <c r="H10" s="11">
        <v>8</v>
      </c>
      <c r="I10" s="11">
        <v>4</v>
      </c>
      <c r="J10" s="11">
        <v>0</v>
      </c>
      <c r="K10" s="11">
        <v>0</v>
      </c>
      <c r="L10" s="11"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x14ac:dyDescent="0.25">
      <c r="A11" s="6" t="s">
        <v>22</v>
      </c>
      <c r="B11" s="7">
        <f>SUM(B12:B13)</f>
        <v>8</v>
      </c>
      <c r="C11" s="8"/>
      <c r="D11" s="8"/>
      <c r="E11" s="9"/>
      <c r="F11" s="9"/>
      <c r="G11" s="9"/>
      <c r="H11" s="9"/>
      <c r="I11" s="9"/>
      <c r="J11" s="9"/>
      <c r="K11" s="9"/>
      <c r="L11" s="9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25">
      <c r="A12" s="10" t="s">
        <v>23</v>
      </c>
      <c r="B12" s="11">
        <v>4</v>
      </c>
      <c r="C12" s="10" t="s">
        <v>24</v>
      </c>
      <c r="D12" s="10" t="s">
        <v>19</v>
      </c>
      <c r="E12" s="11">
        <v>10</v>
      </c>
      <c r="F12" s="11">
        <v>10</v>
      </c>
      <c r="G12" s="11">
        <v>10</v>
      </c>
      <c r="H12" s="11">
        <v>5</v>
      </c>
      <c r="I12" s="11">
        <v>5</v>
      </c>
      <c r="J12" s="11">
        <v>0</v>
      </c>
      <c r="K12" s="11">
        <v>0</v>
      </c>
      <c r="L12" s="11"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25">
      <c r="A13" s="10" t="s">
        <v>25</v>
      </c>
      <c r="B13" s="11">
        <v>4</v>
      </c>
      <c r="C13" s="10" t="s">
        <v>24</v>
      </c>
      <c r="D13" s="10" t="s">
        <v>16</v>
      </c>
      <c r="E13" s="11">
        <v>10</v>
      </c>
      <c r="F13" s="11">
        <v>10</v>
      </c>
      <c r="G13" s="11">
        <v>10</v>
      </c>
      <c r="H13" s="11">
        <v>10</v>
      </c>
      <c r="I13" s="11">
        <v>6</v>
      </c>
      <c r="J13" s="11">
        <v>2</v>
      </c>
      <c r="K13" s="11">
        <v>0</v>
      </c>
      <c r="L13" s="11"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25">
      <c r="A14" s="6" t="s">
        <v>26</v>
      </c>
      <c r="B14" s="7">
        <f>SUM(B15:B16)</f>
        <v>6</v>
      </c>
      <c r="C14" s="8"/>
      <c r="D14" s="8"/>
      <c r="E14" s="9"/>
      <c r="F14" s="9"/>
      <c r="G14" s="9"/>
      <c r="H14" s="9"/>
      <c r="I14" s="9"/>
      <c r="J14" s="9"/>
      <c r="K14" s="9"/>
      <c r="L14" s="9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25">
      <c r="A15" s="10" t="s">
        <v>27</v>
      </c>
      <c r="B15" s="11">
        <v>3</v>
      </c>
      <c r="C15" s="10" t="s">
        <v>24</v>
      </c>
      <c r="D15" s="10" t="s">
        <v>19</v>
      </c>
      <c r="E15" s="11">
        <v>12</v>
      </c>
      <c r="F15" s="11">
        <v>12</v>
      </c>
      <c r="G15" s="11">
        <v>12</v>
      </c>
      <c r="H15" s="11">
        <v>12</v>
      </c>
      <c r="I15" s="11">
        <v>8</v>
      </c>
      <c r="J15" s="11">
        <v>4</v>
      </c>
      <c r="K15" s="11">
        <v>0</v>
      </c>
      <c r="L15" s="11">
        <v>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25">
      <c r="A16" s="10" t="s">
        <v>28</v>
      </c>
      <c r="B16" s="11">
        <v>3</v>
      </c>
      <c r="C16" s="10" t="s">
        <v>29</v>
      </c>
      <c r="D16" s="10" t="s">
        <v>19</v>
      </c>
      <c r="E16" s="11">
        <v>10</v>
      </c>
      <c r="F16" s="11">
        <v>10</v>
      </c>
      <c r="G16" s="11">
        <v>10</v>
      </c>
      <c r="H16" s="11">
        <v>6</v>
      </c>
      <c r="I16" s="11">
        <v>2</v>
      </c>
      <c r="J16" s="11">
        <v>0</v>
      </c>
      <c r="K16" s="11">
        <v>0</v>
      </c>
      <c r="L16" s="11">
        <v>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25">
      <c r="A17" s="10" t="s">
        <v>30</v>
      </c>
      <c r="B17" s="11">
        <v>2</v>
      </c>
      <c r="C17" s="10" t="s">
        <v>29</v>
      </c>
      <c r="D17" s="10" t="s">
        <v>19</v>
      </c>
      <c r="E17" s="11">
        <v>8</v>
      </c>
      <c r="F17" s="11">
        <v>8</v>
      </c>
      <c r="G17" s="11">
        <v>8</v>
      </c>
      <c r="H17" s="11">
        <v>8</v>
      </c>
      <c r="I17" s="11">
        <v>8</v>
      </c>
      <c r="J17" s="11">
        <v>8</v>
      </c>
      <c r="K17" s="11">
        <v>4</v>
      </c>
      <c r="L17" s="11">
        <v>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5">
      <c r="A18" s="10" t="s">
        <v>31</v>
      </c>
      <c r="B18" s="11">
        <v>3</v>
      </c>
      <c r="C18" s="10" t="s">
        <v>21</v>
      </c>
      <c r="D18" s="10" t="s">
        <v>19</v>
      </c>
      <c r="E18" s="11">
        <v>10</v>
      </c>
      <c r="F18" s="11">
        <v>10</v>
      </c>
      <c r="G18" s="11">
        <v>10</v>
      </c>
      <c r="H18" s="11">
        <v>10</v>
      </c>
      <c r="I18" s="11">
        <v>6</v>
      </c>
      <c r="J18" s="11">
        <v>4</v>
      </c>
      <c r="K18" s="11">
        <v>2</v>
      </c>
      <c r="L18" s="11">
        <v>0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5">
      <c r="A19" s="6" t="s">
        <v>32</v>
      </c>
      <c r="B19" s="7">
        <f>SUM(B20:B20)</f>
        <v>6</v>
      </c>
      <c r="C19" s="8"/>
      <c r="D19" s="8"/>
      <c r="E19" s="9"/>
      <c r="F19" s="9"/>
      <c r="G19" s="9"/>
      <c r="H19" s="9"/>
      <c r="I19" s="9"/>
      <c r="J19" s="9"/>
      <c r="K19" s="9"/>
      <c r="L19" s="9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5">
      <c r="A20" s="10" t="s">
        <v>33</v>
      </c>
      <c r="B20" s="11">
        <v>6</v>
      </c>
      <c r="C20" s="10" t="s">
        <v>15</v>
      </c>
      <c r="D20" s="10" t="s">
        <v>19</v>
      </c>
      <c r="E20" s="11">
        <v>40</v>
      </c>
      <c r="F20" s="11">
        <v>40</v>
      </c>
      <c r="G20" s="11">
        <v>32</v>
      </c>
      <c r="H20" s="11">
        <v>25</v>
      </c>
      <c r="I20" s="11">
        <v>16</v>
      </c>
      <c r="J20" s="11">
        <v>8</v>
      </c>
      <c r="K20" s="11">
        <v>0</v>
      </c>
      <c r="L20" s="11">
        <v>0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5">
      <c r="A21" s="10" t="s">
        <v>34</v>
      </c>
      <c r="B21" s="11">
        <v>4</v>
      </c>
      <c r="C21" s="10" t="s">
        <v>15</v>
      </c>
      <c r="D21" s="10" t="s">
        <v>16</v>
      </c>
      <c r="E21" s="11">
        <v>10</v>
      </c>
      <c r="F21" s="11">
        <v>10</v>
      </c>
      <c r="G21" s="11">
        <v>10</v>
      </c>
      <c r="H21" s="11">
        <v>10</v>
      </c>
      <c r="I21" s="11">
        <v>10</v>
      </c>
      <c r="J21" s="11">
        <v>10</v>
      </c>
      <c r="K21" s="11">
        <v>10</v>
      </c>
      <c r="L21" s="11">
        <v>10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5.75" customHeight="1" x14ac:dyDescent="0.25">
      <c r="A22" s="6" t="s">
        <v>35</v>
      </c>
      <c r="B22" s="7">
        <f>SUM(B23:B23)</f>
        <v>4</v>
      </c>
      <c r="C22" s="8"/>
      <c r="D22" s="8"/>
      <c r="E22" s="9"/>
      <c r="F22" s="9"/>
      <c r="G22" s="9"/>
      <c r="H22" s="9"/>
      <c r="I22" s="9"/>
      <c r="J22" s="9"/>
      <c r="K22" s="9"/>
      <c r="L22" s="9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5">
      <c r="A23" s="10" t="s">
        <v>36</v>
      </c>
      <c r="B23" s="11">
        <v>4</v>
      </c>
      <c r="C23" s="10" t="s">
        <v>15</v>
      </c>
      <c r="D23" s="10" t="s">
        <v>19</v>
      </c>
      <c r="E23" s="11">
        <v>40</v>
      </c>
      <c r="F23" s="11">
        <v>40</v>
      </c>
      <c r="G23" s="11">
        <v>32</v>
      </c>
      <c r="H23" s="11">
        <v>25</v>
      </c>
      <c r="I23" s="11">
        <v>16</v>
      </c>
      <c r="J23" s="11">
        <v>8</v>
      </c>
      <c r="K23" s="11">
        <v>0</v>
      </c>
      <c r="L23" s="11">
        <v>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5">
      <c r="A24" s="12" t="s">
        <v>37</v>
      </c>
      <c r="B24" s="12"/>
      <c r="C24" s="12"/>
      <c r="D24" s="12"/>
      <c r="E24" s="12">
        <f>SUM(E7:E21)</f>
        <v>151</v>
      </c>
      <c r="F24" s="12">
        <f t="shared" ref="F24:L24" si="0">SUM(F7:F21)</f>
        <v>151</v>
      </c>
      <c r="G24" s="12">
        <f t="shared" si="0"/>
        <v>139</v>
      </c>
      <c r="H24" s="12">
        <f t="shared" si="0"/>
        <v>119</v>
      </c>
      <c r="I24" s="12">
        <f t="shared" si="0"/>
        <v>90</v>
      </c>
      <c r="J24" s="12">
        <f t="shared" si="0"/>
        <v>61</v>
      </c>
      <c r="K24" s="12">
        <f t="shared" si="0"/>
        <v>41</v>
      </c>
      <c r="L24" s="12">
        <f t="shared" si="0"/>
        <v>35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5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5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5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5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5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5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5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5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5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5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5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5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25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x14ac:dyDescent="0.25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x14ac:dyDescent="0.25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x14ac:dyDescent="0.25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x14ac:dyDescent="0.25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x14ac:dyDescent="0.25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x14ac:dyDescent="0.25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x14ac:dyDescent="0.25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x14ac:dyDescent="0.25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x14ac:dyDescent="0.25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25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x14ac:dyDescent="0.25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x14ac:dyDescent="0.25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x14ac:dyDescent="0.25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x14ac:dyDescent="0.25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25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x14ac:dyDescent="0.25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x14ac:dyDescent="0.25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x14ac:dyDescent="0.25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x14ac:dyDescent="0.25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x14ac:dyDescent="0.25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x14ac:dyDescent="0.25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x14ac:dyDescent="0.25">
      <c r="A59" s="1"/>
      <c r="B59" s="2"/>
      <c r="C59" s="1"/>
      <c r="D59" s="1"/>
      <c r="E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x14ac:dyDescent="0.25">
      <c r="A60" s="1"/>
      <c r="B60" s="2"/>
      <c r="C60" s="1"/>
      <c r="D60" s="1"/>
      <c r="E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x14ac:dyDescent="0.25">
      <c r="A61" s="1"/>
      <c r="B61" s="2"/>
      <c r="C61" s="1"/>
      <c r="D61" s="1"/>
      <c r="E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25">
      <c r="A62" s="1"/>
      <c r="B62" s="2"/>
      <c r="C62" s="1"/>
      <c r="D62" s="1"/>
      <c r="E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x14ac:dyDescent="0.25">
      <c r="A63" s="1"/>
      <c r="B63" s="2"/>
      <c r="C63" s="1"/>
      <c r="D63" s="1"/>
      <c r="E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x14ac:dyDescent="0.25">
      <c r="A64" s="1"/>
      <c r="B64" s="2"/>
      <c r="C64" s="1"/>
      <c r="D64" s="1"/>
      <c r="E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x14ac:dyDescent="0.25">
      <c r="A65" s="1"/>
      <c r="B65" s="2"/>
      <c r="C65" s="1"/>
      <c r="D65" s="1"/>
      <c r="E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x14ac:dyDescent="0.25">
      <c r="A66" s="1"/>
      <c r="B66" s="2"/>
      <c r="C66" s="1"/>
      <c r="D66" s="1"/>
      <c r="E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x14ac:dyDescent="0.25">
      <c r="A67" s="1"/>
      <c r="B67" s="2"/>
      <c r="C67" s="1"/>
      <c r="D67" s="1"/>
      <c r="E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x14ac:dyDescent="0.25">
      <c r="A68" s="1"/>
      <c r="B68" s="2"/>
      <c r="C68" s="1"/>
      <c r="D68" s="1"/>
      <c r="E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x14ac:dyDescent="0.25">
      <c r="A69" s="1"/>
      <c r="B69" s="2"/>
      <c r="C69" s="1"/>
      <c r="D69" s="1"/>
      <c r="E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25">
      <c r="A70" s="1"/>
      <c r="B70" s="2"/>
      <c r="C70" s="1"/>
      <c r="D70" s="1"/>
      <c r="E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x14ac:dyDescent="0.25">
      <c r="A71" s="1"/>
      <c r="B71" s="2"/>
      <c r="C71" s="1"/>
      <c r="D71" s="1"/>
      <c r="E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x14ac:dyDescent="0.25">
      <c r="A72" s="1"/>
      <c r="B72" s="2"/>
      <c r="C72" s="1"/>
      <c r="D72" s="1"/>
      <c r="E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x14ac:dyDescent="0.25">
      <c r="A73" s="1"/>
      <c r="B73" s="2"/>
      <c r="C73" s="1"/>
      <c r="D73" s="1"/>
      <c r="E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x14ac:dyDescent="0.25">
      <c r="A74" s="1"/>
      <c r="B74" s="2"/>
      <c r="C74" s="1"/>
      <c r="D74" s="1"/>
      <c r="E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x14ac:dyDescent="0.25">
      <c r="A75" s="1"/>
      <c r="B75" s="2"/>
      <c r="C75" s="1"/>
      <c r="D75" s="1"/>
      <c r="E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x14ac:dyDescent="0.25">
      <c r="A76" s="1"/>
      <c r="B76" s="2"/>
      <c r="C76" s="1"/>
      <c r="D76" s="1"/>
      <c r="E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x14ac:dyDescent="0.25">
      <c r="A77" s="1"/>
      <c r="B77" s="2"/>
      <c r="C77" s="1"/>
      <c r="D77" s="1"/>
      <c r="E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x14ac:dyDescent="0.25">
      <c r="A78" s="1"/>
      <c r="B78" s="2"/>
      <c r="C78" s="1"/>
      <c r="D78" s="1"/>
      <c r="E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x14ac:dyDescent="0.25">
      <c r="A79" s="1"/>
      <c r="B79" s="2"/>
      <c r="C79" s="1"/>
      <c r="D79" s="1"/>
      <c r="E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x14ac:dyDescent="0.25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x14ac:dyDescent="0.25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x14ac:dyDescent="0.25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x14ac:dyDescent="0.25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x14ac:dyDescent="0.25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x14ac:dyDescent="0.25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x14ac:dyDescent="0.25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25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x14ac:dyDescent="0.25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x14ac:dyDescent="0.25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x14ac:dyDescent="0.25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x14ac:dyDescent="0.25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x14ac:dyDescent="0.25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x14ac:dyDescent="0.25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x14ac:dyDescent="0.25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x14ac:dyDescent="0.25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x14ac:dyDescent="0.25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x14ac:dyDescent="0.25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x14ac:dyDescent="0.25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x14ac:dyDescent="0.25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x14ac:dyDescent="0.25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x14ac:dyDescent="0.25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x14ac:dyDescent="0.25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x14ac:dyDescent="0.25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x14ac:dyDescent="0.25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x14ac:dyDescent="0.25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x14ac:dyDescent="0.25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x14ac:dyDescent="0.25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x14ac:dyDescent="0.25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x14ac:dyDescent="0.25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x14ac:dyDescent="0.25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x14ac:dyDescent="0.25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x14ac:dyDescent="0.25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</sheetData>
  <pageMargins left="0.75" right="0.75" top="1" bottom="1" header="0.5" footer="0.5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Sprint 1</vt:lpstr>
      <vt:lpstr>Sprint 2</vt:lpstr>
      <vt:lpstr>Sprint 3</vt:lpstr>
      <vt:lpstr>Sprint 4</vt:lpstr>
      <vt:lpstr>Sprint 5</vt:lpstr>
      <vt:lpstr>Sprint 6</vt:lpstr>
      <vt:lpstr>Sprint 7</vt:lpstr>
      <vt:lpstr>Sprint 8</vt:lpstr>
      <vt:lpstr>Sprint 9</vt:lpstr>
      <vt:lpstr>Sprint 10</vt:lpstr>
      <vt:lpstr>Sprint 11</vt:lpstr>
      <vt:lpstr>Sprint 12</vt:lpstr>
      <vt:lpstr>'Sprint 1'!Print_Area</vt:lpstr>
      <vt:lpstr>'Sprint 10'!Print_Area</vt:lpstr>
      <vt:lpstr>'Sprint 11'!Print_Area</vt:lpstr>
      <vt:lpstr>'Sprint 12'!Print_Area</vt:lpstr>
      <vt:lpstr>'Sprint 2'!Print_Area</vt:lpstr>
      <vt:lpstr>'Sprint 3'!Print_Area</vt:lpstr>
      <vt:lpstr>'Sprint 4'!Print_Area</vt:lpstr>
      <vt:lpstr>'Sprint 5'!Print_Area</vt:lpstr>
      <vt:lpstr>'Sprint 6'!Print_Area</vt:lpstr>
      <vt:lpstr>'Sprint 7'!Print_Area</vt:lpstr>
      <vt:lpstr>'Sprint 8'!Print_Area</vt:lpstr>
      <vt:lpstr>'Sprint 9'!Print_Area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HIEU</dc:creator>
  <cp:lastModifiedBy>NGOC HIEU</cp:lastModifiedBy>
  <cp:lastPrinted>2017-08-12T13:55:47Z</cp:lastPrinted>
  <dcterms:created xsi:type="dcterms:W3CDTF">2017-08-12T13:01:04Z</dcterms:created>
  <dcterms:modified xsi:type="dcterms:W3CDTF">2017-08-13T15:12:23Z</dcterms:modified>
</cp:coreProperties>
</file>