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9" i="1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6"/>
  <c r="A8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7"/>
</calcChain>
</file>

<file path=xl/sharedStrings.xml><?xml version="1.0" encoding="utf-8"?>
<sst xmlns="http://schemas.openxmlformats.org/spreadsheetml/2006/main" count="15" uniqueCount="15">
  <si>
    <t>Distance</t>
  </si>
  <si>
    <t>Light &amp; Smooth</t>
  </si>
  <si>
    <t>Dark &amp; Smooth</t>
  </si>
  <si>
    <t>Light &amp; Rough</t>
  </si>
  <si>
    <t>Team #6</t>
  </si>
  <si>
    <t>QUY PHAM, VAN NGUYEN</t>
  </si>
  <si>
    <t>Homework 4</t>
  </si>
  <si>
    <t>Average</t>
  </si>
  <si>
    <t>a</t>
  </si>
  <si>
    <t>b</t>
  </si>
  <si>
    <t>c</t>
  </si>
  <si>
    <t>error</t>
  </si>
  <si>
    <t>y (equ)</t>
  </si>
  <si>
    <t>y (data)</t>
  </si>
  <si>
    <t>x (data)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</si>
</sst>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IR Sensors</a:t>
            </a:r>
          </a:p>
        </c:rich>
      </c:tx>
      <c:layout/>
    </c:title>
    <c:plotArea>
      <c:layout/>
      <c:scatterChart>
        <c:scatterStyle val="smoothMarker"/>
        <c:ser>
          <c:idx val="2"/>
          <c:order val="2"/>
          <c:tx>
            <c:v>Light &amp; Rough</c:v>
          </c:tx>
          <c:yVal>
            <c:numRef>
              <c:f>Sheet1!$D$6:$D$34</c:f>
              <c:numCache>
                <c:formatCode>General</c:formatCode>
                <c:ptCount val="29"/>
                <c:pt idx="0">
                  <c:v>118</c:v>
                </c:pt>
                <c:pt idx="1">
                  <c:v>230</c:v>
                </c:pt>
                <c:pt idx="2">
                  <c:v>236</c:v>
                </c:pt>
                <c:pt idx="3">
                  <c:v>206</c:v>
                </c:pt>
                <c:pt idx="4">
                  <c:v>184</c:v>
                </c:pt>
                <c:pt idx="5">
                  <c:v>167</c:v>
                </c:pt>
                <c:pt idx="6">
                  <c:v>156</c:v>
                </c:pt>
                <c:pt idx="7">
                  <c:v>146</c:v>
                </c:pt>
                <c:pt idx="8">
                  <c:v>139</c:v>
                </c:pt>
                <c:pt idx="9">
                  <c:v>133</c:v>
                </c:pt>
                <c:pt idx="10">
                  <c:v>128</c:v>
                </c:pt>
                <c:pt idx="11">
                  <c:v>124</c:v>
                </c:pt>
                <c:pt idx="12">
                  <c:v>120</c:v>
                </c:pt>
                <c:pt idx="13">
                  <c:v>117</c:v>
                </c:pt>
                <c:pt idx="14">
                  <c:v>115</c:v>
                </c:pt>
                <c:pt idx="15">
                  <c:v>112</c:v>
                </c:pt>
                <c:pt idx="16">
                  <c:v>110</c:v>
                </c:pt>
                <c:pt idx="17">
                  <c:v>108</c:v>
                </c:pt>
                <c:pt idx="18">
                  <c:v>107</c:v>
                </c:pt>
                <c:pt idx="19">
                  <c:v>105</c:v>
                </c:pt>
                <c:pt idx="20">
                  <c:v>104</c:v>
                </c:pt>
                <c:pt idx="21">
                  <c:v>103</c:v>
                </c:pt>
                <c:pt idx="22">
                  <c:v>102</c:v>
                </c:pt>
                <c:pt idx="23">
                  <c:v>101</c:v>
                </c:pt>
                <c:pt idx="24">
                  <c:v>100</c:v>
                </c:pt>
                <c:pt idx="25">
                  <c:v>99</c:v>
                </c:pt>
                <c:pt idx="26">
                  <c:v>98</c:v>
                </c:pt>
                <c:pt idx="27">
                  <c:v>97</c:v>
                </c:pt>
                <c:pt idx="28">
                  <c:v>96</c:v>
                </c:pt>
              </c:numCache>
            </c:numRef>
          </c:yVal>
          <c:smooth val="1"/>
        </c:ser>
        <c:axId val="66111744"/>
        <c:axId val="66122496"/>
      </c:scatterChart>
      <c:scatterChart>
        <c:scatterStyle val="lineMarker"/>
        <c:ser>
          <c:idx val="0"/>
          <c:order val="0"/>
          <c:tx>
            <c:v>Light &amp; Smooth</c:v>
          </c:tx>
          <c:xVal>
            <c:numRef>
              <c:f>Sheet1!$A$6:$A$34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Sheet1!$B$6:$B$34</c:f>
              <c:numCache>
                <c:formatCode>General</c:formatCode>
                <c:ptCount val="29"/>
                <c:pt idx="0">
                  <c:v>145</c:v>
                </c:pt>
                <c:pt idx="1">
                  <c:v>186</c:v>
                </c:pt>
                <c:pt idx="2">
                  <c:v>244</c:v>
                </c:pt>
                <c:pt idx="3">
                  <c:v>225</c:v>
                </c:pt>
                <c:pt idx="4">
                  <c:v>192</c:v>
                </c:pt>
                <c:pt idx="5">
                  <c:v>174</c:v>
                </c:pt>
                <c:pt idx="6">
                  <c:v>162</c:v>
                </c:pt>
                <c:pt idx="7">
                  <c:v>150</c:v>
                </c:pt>
                <c:pt idx="8">
                  <c:v>143</c:v>
                </c:pt>
                <c:pt idx="9">
                  <c:v>136</c:v>
                </c:pt>
                <c:pt idx="10">
                  <c:v>130</c:v>
                </c:pt>
                <c:pt idx="11">
                  <c:v>126</c:v>
                </c:pt>
                <c:pt idx="12">
                  <c:v>122</c:v>
                </c:pt>
                <c:pt idx="13">
                  <c:v>119</c:v>
                </c:pt>
                <c:pt idx="14">
                  <c:v>116</c:v>
                </c:pt>
                <c:pt idx="15">
                  <c:v>113</c:v>
                </c:pt>
                <c:pt idx="16">
                  <c:v>111</c:v>
                </c:pt>
                <c:pt idx="17">
                  <c:v>109</c:v>
                </c:pt>
                <c:pt idx="18">
                  <c:v>108</c:v>
                </c:pt>
                <c:pt idx="19">
                  <c:v>106</c:v>
                </c:pt>
                <c:pt idx="20">
                  <c:v>104</c:v>
                </c:pt>
                <c:pt idx="21">
                  <c:v>103</c:v>
                </c:pt>
                <c:pt idx="22">
                  <c:v>102</c:v>
                </c:pt>
                <c:pt idx="23">
                  <c:v>102</c:v>
                </c:pt>
                <c:pt idx="24">
                  <c:v>100</c:v>
                </c:pt>
                <c:pt idx="25">
                  <c:v>99</c:v>
                </c:pt>
                <c:pt idx="26">
                  <c:v>98</c:v>
                </c:pt>
                <c:pt idx="27">
                  <c:v>98</c:v>
                </c:pt>
                <c:pt idx="28">
                  <c:v>97</c:v>
                </c:pt>
              </c:numCache>
            </c:numRef>
          </c:yVal>
        </c:ser>
        <c:ser>
          <c:idx val="1"/>
          <c:order val="1"/>
          <c:tx>
            <c:v>Dark &amp; Smooth</c:v>
          </c:tx>
          <c:yVal>
            <c:numRef>
              <c:f>Sheet1!$C$6:$C$34</c:f>
              <c:numCache>
                <c:formatCode>General</c:formatCode>
                <c:ptCount val="29"/>
                <c:pt idx="0">
                  <c:v>130</c:v>
                </c:pt>
                <c:pt idx="1">
                  <c:v>206</c:v>
                </c:pt>
                <c:pt idx="2">
                  <c:v>241</c:v>
                </c:pt>
                <c:pt idx="3">
                  <c:v>213</c:v>
                </c:pt>
                <c:pt idx="4">
                  <c:v>188</c:v>
                </c:pt>
                <c:pt idx="5">
                  <c:v>170</c:v>
                </c:pt>
                <c:pt idx="6">
                  <c:v>158</c:v>
                </c:pt>
                <c:pt idx="7">
                  <c:v>148</c:v>
                </c:pt>
                <c:pt idx="8">
                  <c:v>140</c:v>
                </c:pt>
                <c:pt idx="9">
                  <c:v>134</c:v>
                </c:pt>
                <c:pt idx="10">
                  <c:v>129</c:v>
                </c:pt>
                <c:pt idx="11">
                  <c:v>125</c:v>
                </c:pt>
                <c:pt idx="12">
                  <c:v>121</c:v>
                </c:pt>
                <c:pt idx="13">
                  <c:v>118</c:v>
                </c:pt>
                <c:pt idx="14">
                  <c:v>115</c:v>
                </c:pt>
                <c:pt idx="15">
                  <c:v>112</c:v>
                </c:pt>
                <c:pt idx="16">
                  <c:v>111</c:v>
                </c:pt>
                <c:pt idx="17">
                  <c:v>109</c:v>
                </c:pt>
                <c:pt idx="18">
                  <c:v>107</c:v>
                </c:pt>
                <c:pt idx="19">
                  <c:v>106</c:v>
                </c:pt>
                <c:pt idx="20">
                  <c:v>105</c:v>
                </c:pt>
                <c:pt idx="21">
                  <c:v>103</c:v>
                </c:pt>
                <c:pt idx="22">
                  <c:v>101</c:v>
                </c:pt>
                <c:pt idx="23">
                  <c:v>99</c:v>
                </c:pt>
                <c:pt idx="24">
                  <c:v>98</c:v>
                </c:pt>
                <c:pt idx="25">
                  <c:v>97</c:v>
                </c:pt>
                <c:pt idx="26">
                  <c:v>97</c:v>
                </c:pt>
                <c:pt idx="27">
                  <c:v>96</c:v>
                </c:pt>
                <c:pt idx="28">
                  <c:v>95</c:v>
                </c:pt>
              </c:numCache>
            </c:numRef>
          </c:yVal>
        </c:ser>
        <c:axId val="66111744"/>
        <c:axId val="66122496"/>
      </c:scatterChart>
      <c:valAx>
        <c:axId val="66111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(in)</a:t>
                </a:r>
              </a:p>
            </c:rich>
          </c:tx>
          <c:layout/>
        </c:title>
        <c:numFmt formatCode="General" sourceLinked="1"/>
        <c:tickLblPos val="nextTo"/>
        <c:crossAx val="66122496"/>
        <c:crosses val="autoZero"/>
        <c:crossBetween val="midCat"/>
      </c:valAx>
      <c:valAx>
        <c:axId val="66122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 Reading</a:t>
                </a:r>
              </a:p>
            </c:rich>
          </c:tx>
          <c:layout/>
        </c:title>
        <c:numFmt formatCode="General" sourceLinked="1"/>
        <c:tickLblPos val="nextTo"/>
        <c:crossAx val="661117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IR Sensor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yVal>
            <c:numRef>
              <c:f>Sheet1!$E$6:$E$34</c:f>
              <c:numCache>
                <c:formatCode>General</c:formatCode>
                <c:ptCount val="29"/>
                <c:pt idx="0">
                  <c:v>131</c:v>
                </c:pt>
                <c:pt idx="1">
                  <c:v>207</c:v>
                </c:pt>
                <c:pt idx="2">
                  <c:v>240</c:v>
                </c:pt>
                <c:pt idx="3">
                  <c:v>215</c:v>
                </c:pt>
                <c:pt idx="4">
                  <c:v>188</c:v>
                </c:pt>
                <c:pt idx="5">
                  <c:v>170</c:v>
                </c:pt>
                <c:pt idx="6">
                  <c:v>159</c:v>
                </c:pt>
                <c:pt idx="7">
                  <c:v>148</c:v>
                </c:pt>
                <c:pt idx="8">
                  <c:v>141</c:v>
                </c:pt>
                <c:pt idx="9">
                  <c:v>134</c:v>
                </c:pt>
                <c:pt idx="10">
                  <c:v>129</c:v>
                </c:pt>
                <c:pt idx="11">
                  <c:v>125</c:v>
                </c:pt>
                <c:pt idx="12">
                  <c:v>121</c:v>
                </c:pt>
                <c:pt idx="13">
                  <c:v>118</c:v>
                </c:pt>
                <c:pt idx="14">
                  <c:v>115</c:v>
                </c:pt>
                <c:pt idx="15">
                  <c:v>112</c:v>
                </c:pt>
                <c:pt idx="16">
                  <c:v>111</c:v>
                </c:pt>
                <c:pt idx="17">
                  <c:v>109</c:v>
                </c:pt>
                <c:pt idx="18">
                  <c:v>107</c:v>
                </c:pt>
                <c:pt idx="19">
                  <c:v>106</c:v>
                </c:pt>
                <c:pt idx="20">
                  <c:v>104</c:v>
                </c:pt>
                <c:pt idx="21">
                  <c:v>103</c:v>
                </c:pt>
                <c:pt idx="22">
                  <c:v>102</c:v>
                </c:pt>
                <c:pt idx="23">
                  <c:v>101</c:v>
                </c:pt>
                <c:pt idx="24">
                  <c:v>99</c:v>
                </c:pt>
                <c:pt idx="25">
                  <c:v>98</c:v>
                </c:pt>
                <c:pt idx="26">
                  <c:v>98</c:v>
                </c:pt>
                <c:pt idx="27">
                  <c:v>97</c:v>
                </c:pt>
                <c:pt idx="28">
                  <c:v>96</c:v>
                </c:pt>
              </c:numCache>
            </c:numRef>
          </c:yVal>
          <c:smooth val="1"/>
        </c:ser>
        <c:axId val="66147072"/>
        <c:axId val="66148992"/>
      </c:scatterChart>
      <c:valAx>
        <c:axId val="66147072"/>
        <c:scaling>
          <c:orientation val="minMax"/>
          <c:min val="3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layout/>
        </c:title>
        <c:tickLblPos val="nextTo"/>
        <c:crossAx val="66148992"/>
        <c:crosses val="autoZero"/>
        <c:crossBetween val="midCat"/>
      </c:valAx>
      <c:valAx>
        <c:axId val="6614899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 Reading</a:t>
                </a:r>
              </a:p>
            </c:rich>
          </c:tx>
          <c:layout/>
        </c:title>
        <c:numFmt formatCode="General" sourceLinked="1"/>
        <c:tickLblPos val="nextTo"/>
        <c:crossAx val="6614707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8390201224846899E-2"/>
          <c:y val="1.6144231971003623E-2"/>
          <c:w val="0.81451056117985243"/>
          <c:h val="0.88470003749531323"/>
        </c:manualLayout>
      </c:layout>
      <c:scatterChart>
        <c:scatterStyle val="smoothMarker"/>
        <c:ser>
          <c:idx val="0"/>
          <c:order val="0"/>
          <c:xVal>
            <c:numRef>
              <c:f>Sheet1!$B$38:$B$61</c:f>
              <c:numCache>
                <c:formatCode>General</c:formatCode>
                <c:ptCount val="24"/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xVal>
          <c:yVal>
            <c:numRef>
              <c:f>Sheet1!$A$38:$A$61</c:f>
              <c:numCache>
                <c:formatCode>General</c:formatCode>
                <c:ptCount val="24"/>
                <c:pt idx="1">
                  <c:v>215</c:v>
                </c:pt>
                <c:pt idx="2">
                  <c:v>188</c:v>
                </c:pt>
                <c:pt idx="3">
                  <c:v>170</c:v>
                </c:pt>
                <c:pt idx="4">
                  <c:v>159</c:v>
                </c:pt>
                <c:pt idx="5">
                  <c:v>148</c:v>
                </c:pt>
                <c:pt idx="6">
                  <c:v>141</c:v>
                </c:pt>
                <c:pt idx="7">
                  <c:v>134</c:v>
                </c:pt>
                <c:pt idx="8">
                  <c:v>129</c:v>
                </c:pt>
                <c:pt idx="9">
                  <c:v>125</c:v>
                </c:pt>
                <c:pt idx="10">
                  <c:v>121</c:v>
                </c:pt>
                <c:pt idx="11">
                  <c:v>118</c:v>
                </c:pt>
                <c:pt idx="12">
                  <c:v>115</c:v>
                </c:pt>
                <c:pt idx="13">
                  <c:v>112</c:v>
                </c:pt>
                <c:pt idx="14">
                  <c:v>111</c:v>
                </c:pt>
                <c:pt idx="15">
                  <c:v>109</c:v>
                </c:pt>
                <c:pt idx="16">
                  <c:v>107</c:v>
                </c:pt>
                <c:pt idx="17">
                  <c:v>106</c:v>
                </c:pt>
                <c:pt idx="18">
                  <c:v>104</c:v>
                </c:pt>
                <c:pt idx="19">
                  <c:v>103</c:v>
                </c:pt>
                <c:pt idx="20">
                  <c:v>102</c:v>
                </c:pt>
                <c:pt idx="21">
                  <c:v>101</c:v>
                </c:pt>
                <c:pt idx="22">
                  <c:v>99</c:v>
                </c:pt>
                <c:pt idx="23">
                  <c:v>98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Sheet1!$B$38:$B$61</c:f>
              <c:numCache>
                <c:formatCode>General</c:formatCode>
                <c:ptCount val="24"/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xVal>
          <c:yVal>
            <c:numRef>
              <c:f>Sheet1!$C$38:$C$61</c:f>
              <c:numCache>
                <c:formatCode>General</c:formatCode>
                <c:ptCount val="24"/>
                <c:pt idx="1">
                  <c:v>214.6046511627907</c:v>
                </c:pt>
                <c:pt idx="2">
                  <c:v>188.45283018867923</c:v>
                </c:pt>
                <c:pt idx="3">
                  <c:v>170.60317460317461</c:v>
                </c:pt>
                <c:pt idx="4">
                  <c:v>157.64383561643837</c:v>
                </c:pt>
                <c:pt idx="5">
                  <c:v>147.80722891566265</c:v>
                </c:pt>
                <c:pt idx="6">
                  <c:v>140.08602150537632</c:v>
                </c:pt>
                <c:pt idx="7">
                  <c:v>133.86407766990291</c:v>
                </c:pt>
                <c:pt idx="8">
                  <c:v>128.74336283185841</c:v>
                </c:pt>
                <c:pt idx="9">
                  <c:v>124.45528455284553</c:v>
                </c:pt>
                <c:pt idx="10">
                  <c:v>120.81203007518798</c:v>
                </c:pt>
                <c:pt idx="11">
                  <c:v>117.67832167832168</c:v>
                </c:pt>
                <c:pt idx="12">
                  <c:v>114.95424836601308</c:v>
                </c:pt>
                <c:pt idx="13">
                  <c:v>112.56441717791411</c:v>
                </c:pt>
                <c:pt idx="14">
                  <c:v>110.45086705202311</c:v>
                </c:pt>
                <c:pt idx="15">
                  <c:v>108.56830601092895</c:v>
                </c:pt>
                <c:pt idx="16">
                  <c:v>106.88082901554404</c:v>
                </c:pt>
                <c:pt idx="17">
                  <c:v>105.35960591133005</c:v>
                </c:pt>
                <c:pt idx="18">
                  <c:v>103.98122065727699</c:v>
                </c:pt>
                <c:pt idx="19">
                  <c:v>102.72645739910314</c:v>
                </c:pt>
                <c:pt idx="20">
                  <c:v>101.5793991416309</c:v>
                </c:pt>
                <c:pt idx="21">
                  <c:v>100.52674897119341</c:v>
                </c:pt>
                <c:pt idx="22">
                  <c:v>99.557312252964422</c:v>
                </c:pt>
                <c:pt idx="23">
                  <c:v>98.661596958174897</c:v>
                </c:pt>
              </c:numCache>
            </c:numRef>
          </c:yVal>
          <c:smooth val="1"/>
        </c:ser>
        <c:axId val="66188032"/>
        <c:axId val="66189568"/>
      </c:scatterChart>
      <c:valAx>
        <c:axId val="66188032"/>
        <c:scaling>
          <c:orientation val="minMax"/>
        </c:scaling>
        <c:axPos val="b"/>
        <c:numFmt formatCode="General" sourceLinked="1"/>
        <c:tickLblPos val="nextTo"/>
        <c:crossAx val="66189568"/>
        <c:crosses val="autoZero"/>
        <c:crossBetween val="midCat"/>
      </c:valAx>
      <c:valAx>
        <c:axId val="66189568"/>
        <c:scaling>
          <c:orientation val="minMax"/>
        </c:scaling>
        <c:axPos val="l"/>
        <c:majorGridlines/>
        <c:numFmt formatCode="General" sourceLinked="1"/>
        <c:tickLblPos val="nextTo"/>
        <c:crossAx val="66188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13</xdr:row>
      <xdr:rowOff>123825</xdr:rowOff>
    </xdr:from>
    <xdr:to>
      <xdr:col>17</xdr:col>
      <xdr:colOff>136524</xdr:colOff>
      <xdr:row>34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0</xdr:row>
      <xdr:rowOff>133350</xdr:rowOff>
    </xdr:from>
    <xdr:to>
      <xdr:col>12</xdr:col>
      <xdr:colOff>533400</xdr:colOff>
      <xdr:row>13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219075</xdr:colOff>
      <xdr:row>28</xdr:row>
      <xdr:rowOff>66675</xdr:rowOff>
    </xdr:from>
    <xdr:to>
      <xdr:col>18</xdr:col>
      <xdr:colOff>295275</xdr:colOff>
      <xdr:row>52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1"/>
  <sheetViews>
    <sheetView tabSelected="1" topLeftCell="A37" workbookViewId="0">
      <selection activeCell="A61" sqref="A61"/>
    </sheetView>
  </sheetViews>
  <sheetFormatPr defaultRowHeight="15"/>
  <cols>
    <col min="1" max="1" width="15.42578125" customWidth="1"/>
    <col min="2" max="2" width="12.85546875" customWidth="1"/>
    <col min="3" max="3" width="14" customWidth="1"/>
    <col min="4" max="4" width="13.7109375" customWidth="1"/>
    <col min="5" max="5" width="13.42578125" customWidth="1"/>
  </cols>
  <sheetData>
    <row r="1" spans="1:5">
      <c r="A1" s="6" t="s">
        <v>6</v>
      </c>
    </row>
    <row r="2" spans="1:5">
      <c r="A2" s="6" t="s">
        <v>4</v>
      </c>
      <c r="B2" s="6" t="s">
        <v>5</v>
      </c>
      <c r="C2" s="6"/>
    </row>
    <row r="4" spans="1:5" ht="15.75" thickBot="1"/>
    <row r="5" spans="1:5" ht="32.25" thickBot="1">
      <c r="A5" s="1" t="s">
        <v>0</v>
      </c>
      <c r="B5" s="2" t="s">
        <v>1</v>
      </c>
      <c r="C5" s="2" t="s">
        <v>2</v>
      </c>
      <c r="D5" s="2" t="s">
        <v>3</v>
      </c>
      <c r="E5" s="7" t="s">
        <v>7</v>
      </c>
    </row>
    <row r="6" spans="1:5" ht="16.5" thickBot="1">
      <c r="A6" s="3">
        <v>1</v>
      </c>
      <c r="B6" s="3">
        <v>145</v>
      </c>
      <c r="C6" s="3">
        <v>130</v>
      </c>
      <c r="D6" s="3">
        <v>118</v>
      </c>
      <c r="E6" s="3">
        <f>ROUND(AVERAGE(B6:D6),0)</f>
        <v>131</v>
      </c>
    </row>
    <row r="7" spans="1:5" ht="16.5" thickBot="1">
      <c r="A7" s="3">
        <f>A6+1</f>
        <v>2</v>
      </c>
      <c r="B7" s="3">
        <v>186</v>
      </c>
      <c r="C7" s="3">
        <v>206</v>
      </c>
      <c r="D7" s="3">
        <v>230</v>
      </c>
      <c r="E7" s="3">
        <f t="shared" ref="E7:E34" si="0">ROUND(AVERAGE(B7:D7),0)</f>
        <v>207</v>
      </c>
    </row>
    <row r="8" spans="1:5" ht="16.5" thickBot="1">
      <c r="A8" s="3">
        <f t="shared" ref="A8:A34" si="1">A7+1</f>
        <v>3</v>
      </c>
      <c r="B8" s="3">
        <v>244</v>
      </c>
      <c r="C8" s="3">
        <v>241</v>
      </c>
      <c r="D8" s="3">
        <v>236</v>
      </c>
      <c r="E8" s="3">
        <f t="shared" si="0"/>
        <v>240</v>
      </c>
    </row>
    <row r="9" spans="1:5" ht="16.5" thickBot="1">
      <c r="A9" s="3">
        <f t="shared" si="1"/>
        <v>4</v>
      </c>
      <c r="B9" s="3">
        <v>225</v>
      </c>
      <c r="C9" s="3">
        <v>213</v>
      </c>
      <c r="D9" s="3">
        <v>206</v>
      </c>
      <c r="E9" s="3">
        <f t="shared" si="0"/>
        <v>215</v>
      </c>
    </row>
    <row r="10" spans="1:5" ht="16.5" thickBot="1">
      <c r="A10" s="3">
        <f t="shared" si="1"/>
        <v>5</v>
      </c>
      <c r="B10" s="3">
        <v>192</v>
      </c>
      <c r="C10" s="3">
        <v>188</v>
      </c>
      <c r="D10" s="3">
        <v>184</v>
      </c>
      <c r="E10" s="3">
        <f t="shared" si="0"/>
        <v>188</v>
      </c>
    </row>
    <row r="11" spans="1:5" ht="16.5" thickBot="1">
      <c r="A11" s="3">
        <f t="shared" si="1"/>
        <v>6</v>
      </c>
      <c r="B11" s="3">
        <v>174</v>
      </c>
      <c r="C11" s="3">
        <v>170</v>
      </c>
      <c r="D11" s="3">
        <v>167</v>
      </c>
      <c r="E11" s="3">
        <f t="shared" si="0"/>
        <v>170</v>
      </c>
    </row>
    <row r="12" spans="1:5" ht="16.5" thickBot="1">
      <c r="A12" s="3">
        <f t="shared" si="1"/>
        <v>7</v>
      </c>
      <c r="B12" s="3">
        <v>162</v>
      </c>
      <c r="C12" s="3">
        <v>158</v>
      </c>
      <c r="D12" s="3">
        <v>156</v>
      </c>
      <c r="E12" s="3">
        <f t="shared" si="0"/>
        <v>159</v>
      </c>
    </row>
    <row r="13" spans="1:5" ht="16.5" thickBot="1">
      <c r="A13" s="3">
        <f t="shared" si="1"/>
        <v>8</v>
      </c>
      <c r="B13" s="3">
        <v>150</v>
      </c>
      <c r="C13" s="3">
        <v>148</v>
      </c>
      <c r="D13" s="3">
        <v>146</v>
      </c>
      <c r="E13" s="3">
        <f t="shared" si="0"/>
        <v>148</v>
      </c>
    </row>
    <row r="14" spans="1:5" ht="16.5" thickBot="1">
      <c r="A14" s="3">
        <f t="shared" si="1"/>
        <v>9</v>
      </c>
      <c r="B14" s="3">
        <v>143</v>
      </c>
      <c r="C14" s="3">
        <v>140</v>
      </c>
      <c r="D14" s="3">
        <v>139</v>
      </c>
      <c r="E14" s="3">
        <f t="shared" si="0"/>
        <v>141</v>
      </c>
    </row>
    <row r="15" spans="1:5" ht="16.5" thickBot="1">
      <c r="A15" s="3">
        <f t="shared" si="1"/>
        <v>10</v>
      </c>
      <c r="B15" s="3">
        <v>136</v>
      </c>
      <c r="C15" s="3">
        <v>134</v>
      </c>
      <c r="D15" s="3">
        <v>133</v>
      </c>
      <c r="E15" s="3">
        <f t="shared" si="0"/>
        <v>134</v>
      </c>
    </row>
    <row r="16" spans="1:5" ht="16.5" thickBot="1">
      <c r="A16" s="3">
        <f t="shared" si="1"/>
        <v>11</v>
      </c>
      <c r="B16" s="3">
        <v>130</v>
      </c>
      <c r="C16" s="3">
        <v>129</v>
      </c>
      <c r="D16" s="3">
        <v>128</v>
      </c>
      <c r="E16" s="3">
        <f t="shared" si="0"/>
        <v>129</v>
      </c>
    </row>
    <row r="17" spans="1:5" ht="16.5" thickBot="1">
      <c r="A17" s="3">
        <f t="shared" si="1"/>
        <v>12</v>
      </c>
      <c r="B17" s="3">
        <v>126</v>
      </c>
      <c r="C17" s="3">
        <v>125</v>
      </c>
      <c r="D17" s="3">
        <v>124</v>
      </c>
      <c r="E17" s="3">
        <f t="shared" si="0"/>
        <v>125</v>
      </c>
    </row>
    <row r="18" spans="1:5" ht="16.5" thickBot="1">
      <c r="A18" s="3">
        <f t="shared" si="1"/>
        <v>13</v>
      </c>
      <c r="B18" s="4">
        <v>122</v>
      </c>
      <c r="C18" s="5">
        <v>121</v>
      </c>
      <c r="D18" s="5">
        <v>120</v>
      </c>
      <c r="E18" s="3">
        <f t="shared" si="0"/>
        <v>121</v>
      </c>
    </row>
    <row r="19" spans="1:5" ht="16.5" thickBot="1">
      <c r="A19" s="3">
        <f t="shared" si="1"/>
        <v>14</v>
      </c>
      <c r="B19" s="4">
        <v>119</v>
      </c>
      <c r="C19" s="5">
        <v>118</v>
      </c>
      <c r="D19" s="5">
        <v>117</v>
      </c>
      <c r="E19" s="3">
        <f t="shared" si="0"/>
        <v>118</v>
      </c>
    </row>
    <row r="20" spans="1:5" ht="16.5" thickBot="1">
      <c r="A20" s="3">
        <f t="shared" si="1"/>
        <v>15</v>
      </c>
      <c r="B20" s="4">
        <v>116</v>
      </c>
      <c r="C20" s="5">
        <v>115</v>
      </c>
      <c r="D20" s="5">
        <v>115</v>
      </c>
      <c r="E20" s="3">
        <f t="shared" si="0"/>
        <v>115</v>
      </c>
    </row>
    <row r="21" spans="1:5" ht="16.5" thickBot="1">
      <c r="A21" s="3">
        <f t="shared" si="1"/>
        <v>16</v>
      </c>
      <c r="B21" s="4">
        <v>113</v>
      </c>
      <c r="C21" s="5">
        <v>112</v>
      </c>
      <c r="D21" s="5">
        <v>112</v>
      </c>
      <c r="E21" s="3">
        <f t="shared" si="0"/>
        <v>112</v>
      </c>
    </row>
    <row r="22" spans="1:5" ht="16.5" thickBot="1">
      <c r="A22" s="3">
        <f t="shared" si="1"/>
        <v>17</v>
      </c>
      <c r="B22" s="4">
        <v>111</v>
      </c>
      <c r="C22" s="5">
        <v>111</v>
      </c>
      <c r="D22" s="5">
        <v>110</v>
      </c>
      <c r="E22" s="3">
        <f t="shared" si="0"/>
        <v>111</v>
      </c>
    </row>
    <row r="23" spans="1:5" ht="16.5" thickBot="1">
      <c r="A23" s="3">
        <f t="shared" si="1"/>
        <v>18</v>
      </c>
      <c r="B23" s="4">
        <v>109</v>
      </c>
      <c r="C23" s="5">
        <v>109</v>
      </c>
      <c r="D23" s="5">
        <v>108</v>
      </c>
      <c r="E23" s="3">
        <f t="shared" si="0"/>
        <v>109</v>
      </c>
    </row>
    <row r="24" spans="1:5" ht="16.5" thickBot="1">
      <c r="A24" s="3">
        <f t="shared" si="1"/>
        <v>19</v>
      </c>
      <c r="B24" s="4">
        <v>108</v>
      </c>
      <c r="C24" s="5">
        <v>107</v>
      </c>
      <c r="D24" s="5">
        <v>107</v>
      </c>
      <c r="E24" s="3">
        <f t="shared" si="0"/>
        <v>107</v>
      </c>
    </row>
    <row r="25" spans="1:5" ht="16.5" thickBot="1">
      <c r="A25" s="3">
        <f t="shared" si="1"/>
        <v>20</v>
      </c>
      <c r="B25" s="4">
        <v>106</v>
      </c>
      <c r="C25" s="5">
        <v>106</v>
      </c>
      <c r="D25" s="5">
        <v>105</v>
      </c>
      <c r="E25" s="3">
        <f t="shared" si="0"/>
        <v>106</v>
      </c>
    </row>
    <row r="26" spans="1:5" ht="16.5" thickBot="1">
      <c r="A26" s="3">
        <f t="shared" si="1"/>
        <v>21</v>
      </c>
      <c r="B26" s="4">
        <v>104</v>
      </c>
      <c r="C26" s="5">
        <v>105</v>
      </c>
      <c r="D26" s="5">
        <v>104</v>
      </c>
      <c r="E26" s="3">
        <f t="shared" si="0"/>
        <v>104</v>
      </c>
    </row>
    <row r="27" spans="1:5" ht="16.5" thickBot="1">
      <c r="A27" s="3">
        <f t="shared" si="1"/>
        <v>22</v>
      </c>
      <c r="B27" s="4">
        <v>103</v>
      </c>
      <c r="C27" s="5">
        <v>103</v>
      </c>
      <c r="D27" s="5">
        <v>103</v>
      </c>
      <c r="E27" s="3">
        <f t="shared" si="0"/>
        <v>103</v>
      </c>
    </row>
    <row r="28" spans="1:5" ht="16.5" thickBot="1">
      <c r="A28" s="3">
        <f t="shared" si="1"/>
        <v>23</v>
      </c>
      <c r="B28" s="4">
        <v>102</v>
      </c>
      <c r="C28" s="5">
        <v>101</v>
      </c>
      <c r="D28" s="5">
        <v>102</v>
      </c>
      <c r="E28" s="3">
        <f t="shared" si="0"/>
        <v>102</v>
      </c>
    </row>
    <row r="29" spans="1:5" ht="16.5" thickBot="1">
      <c r="A29" s="3">
        <f t="shared" si="1"/>
        <v>24</v>
      </c>
      <c r="B29" s="4">
        <v>102</v>
      </c>
      <c r="C29" s="5">
        <v>99</v>
      </c>
      <c r="D29" s="5">
        <v>101</v>
      </c>
      <c r="E29" s="3">
        <f t="shared" si="0"/>
        <v>101</v>
      </c>
    </row>
    <row r="30" spans="1:5" ht="16.5" thickBot="1">
      <c r="A30" s="3">
        <f t="shared" si="1"/>
        <v>25</v>
      </c>
      <c r="B30" s="4">
        <v>100</v>
      </c>
      <c r="C30" s="5">
        <v>98</v>
      </c>
      <c r="D30" s="5">
        <v>100</v>
      </c>
      <c r="E30" s="3">
        <f t="shared" si="0"/>
        <v>99</v>
      </c>
    </row>
    <row r="31" spans="1:5" ht="16.5" thickBot="1">
      <c r="A31" s="3">
        <f t="shared" si="1"/>
        <v>26</v>
      </c>
      <c r="B31" s="4">
        <v>99</v>
      </c>
      <c r="C31" s="5">
        <v>97</v>
      </c>
      <c r="D31" s="5">
        <v>99</v>
      </c>
      <c r="E31" s="3">
        <f t="shared" si="0"/>
        <v>98</v>
      </c>
    </row>
    <row r="32" spans="1:5" ht="16.5" thickBot="1">
      <c r="A32" s="3">
        <f t="shared" si="1"/>
        <v>27</v>
      </c>
      <c r="B32" s="4">
        <v>98</v>
      </c>
      <c r="C32" s="5">
        <v>97</v>
      </c>
      <c r="D32" s="5">
        <v>98</v>
      </c>
      <c r="E32" s="3">
        <f t="shared" si="0"/>
        <v>98</v>
      </c>
    </row>
    <row r="33" spans="1:5" ht="16.5" thickBot="1">
      <c r="A33" s="3">
        <f t="shared" si="1"/>
        <v>28</v>
      </c>
      <c r="B33" s="4">
        <v>98</v>
      </c>
      <c r="C33" s="5">
        <v>96</v>
      </c>
      <c r="D33" s="5">
        <v>97</v>
      </c>
      <c r="E33" s="3">
        <f t="shared" si="0"/>
        <v>97</v>
      </c>
    </row>
    <row r="34" spans="1:5" ht="16.5" thickBot="1">
      <c r="A34" s="3">
        <f t="shared" si="1"/>
        <v>29</v>
      </c>
      <c r="B34" s="4">
        <v>97</v>
      </c>
      <c r="C34" s="5">
        <v>95</v>
      </c>
      <c r="D34" s="5">
        <v>96</v>
      </c>
      <c r="E34" s="3">
        <f t="shared" si="0"/>
        <v>96</v>
      </c>
    </row>
    <row r="37" spans="1:5">
      <c r="A37" t="s">
        <v>13</v>
      </c>
      <c r="B37" t="s">
        <v>14</v>
      </c>
      <c r="C37" t="s">
        <v>12</v>
      </c>
      <c r="D37" t="s">
        <v>11</v>
      </c>
    </row>
    <row r="39" spans="1:5">
      <c r="A39">
        <v>215</v>
      </c>
      <c r="B39">
        <v>4</v>
      </c>
      <c r="C39">
        <f t="shared" ref="C39:C61" si="2">$I$55/(B39+$I$54)+$I$56</f>
        <v>214.6046511627907</v>
      </c>
      <c r="D39">
        <f t="shared" ref="D39:D61" si="3">((A39-C39)/A39)*100</f>
        <v>0.18388318009734778</v>
      </c>
    </row>
    <row r="40" spans="1:5">
      <c r="A40">
        <v>188</v>
      </c>
      <c r="B40">
        <v>5</v>
      </c>
      <c r="C40">
        <f t="shared" si="2"/>
        <v>188.45283018867923</v>
      </c>
      <c r="D40">
        <f t="shared" si="3"/>
        <v>-0.24086712163788787</v>
      </c>
    </row>
    <row r="41" spans="1:5">
      <c r="A41">
        <v>170</v>
      </c>
      <c r="B41">
        <v>6</v>
      </c>
      <c r="C41">
        <f t="shared" si="2"/>
        <v>170.60317460317461</v>
      </c>
      <c r="D41">
        <f t="shared" si="3"/>
        <v>-0.35480859010271065</v>
      </c>
    </row>
    <row r="42" spans="1:5">
      <c r="A42">
        <v>159</v>
      </c>
      <c r="B42">
        <v>7</v>
      </c>
      <c r="C42">
        <f t="shared" si="2"/>
        <v>157.64383561643837</v>
      </c>
      <c r="D42">
        <f t="shared" si="3"/>
        <v>0.85293357456706531</v>
      </c>
    </row>
    <row r="43" spans="1:5">
      <c r="A43">
        <v>148</v>
      </c>
      <c r="B43">
        <v>8</v>
      </c>
      <c r="C43">
        <f t="shared" si="2"/>
        <v>147.80722891566265</v>
      </c>
      <c r="D43">
        <f t="shared" si="3"/>
        <v>0.13025073266037282</v>
      </c>
    </row>
    <row r="44" spans="1:5">
      <c r="A44">
        <v>141</v>
      </c>
      <c r="B44">
        <v>9</v>
      </c>
      <c r="C44">
        <f t="shared" si="2"/>
        <v>140.08602150537632</v>
      </c>
      <c r="D44">
        <f t="shared" si="3"/>
        <v>0.64821169831466474</v>
      </c>
    </row>
    <row r="45" spans="1:5">
      <c r="A45">
        <v>134</v>
      </c>
      <c r="B45">
        <v>10</v>
      </c>
      <c r="C45">
        <f t="shared" si="2"/>
        <v>133.86407766990291</v>
      </c>
      <c r="D45">
        <f t="shared" si="3"/>
        <v>0.10143457469931956</v>
      </c>
    </row>
    <row r="46" spans="1:5">
      <c r="A46">
        <v>129</v>
      </c>
      <c r="B46">
        <v>11</v>
      </c>
      <c r="C46">
        <f t="shared" si="2"/>
        <v>128.74336283185841</v>
      </c>
      <c r="D46">
        <f t="shared" si="3"/>
        <v>0.19894354119503443</v>
      </c>
    </row>
    <row r="47" spans="1:5">
      <c r="A47">
        <v>125</v>
      </c>
      <c r="B47">
        <v>12</v>
      </c>
      <c r="C47">
        <f t="shared" si="2"/>
        <v>124.45528455284553</v>
      </c>
      <c r="D47">
        <f t="shared" si="3"/>
        <v>0.43577235772357881</v>
      </c>
    </row>
    <row r="48" spans="1:5">
      <c r="A48">
        <v>121</v>
      </c>
      <c r="B48">
        <v>13</v>
      </c>
      <c r="C48">
        <f t="shared" si="2"/>
        <v>120.81203007518798</v>
      </c>
      <c r="D48">
        <f t="shared" si="3"/>
        <v>0.15534704529919274</v>
      </c>
    </row>
    <row r="49" spans="1:9">
      <c r="A49">
        <v>118</v>
      </c>
      <c r="B49">
        <v>14</v>
      </c>
      <c r="C49">
        <f t="shared" si="2"/>
        <v>117.67832167832168</v>
      </c>
      <c r="D49">
        <f t="shared" si="3"/>
        <v>0.27260874718501688</v>
      </c>
    </row>
    <row r="50" spans="1:9">
      <c r="A50">
        <v>115</v>
      </c>
      <c r="B50">
        <v>15</v>
      </c>
      <c r="C50">
        <f t="shared" si="2"/>
        <v>114.95424836601308</v>
      </c>
      <c r="D50">
        <f t="shared" si="3"/>
        <v>3.9784029553847293E-2</v>
      </c>
    </row>
    <row r="51" spans="1:9">
      <c r="A51">
        <v>112</v>
      </c>
      <c r="B51">
        <v>16</v>
      </c>
      <c r="C51">
        <f t="shared" si="2"/>
        <v>112.56441717791411</v>
      </c>
      <c r="D51">
        <f t="shared" si="3"/>
        <v>-0.503943908851883</v>
      </c>
    </row>
    <row r="52" spans="1:9">
      <c r="A52">
        <v>111</v>
      </c>
      <c r="B52">
        <v>17</v>
      </c>
      <c r="C52">
        <f t="shared" si="2"/>
        <v>110.45086705202311</v>
      </c>
      <c r="D52">
        <f t="shared" si="3"/>
        <v>0.49471436754674458</v>
      </c>
    </row>
    <row r="53" spans="1:9">
      <c r="A53">
        <v>109</v>
      </c>
      <c r="B53">
        <v>18</v>
      </c>
      <c r="C53">
        <f t="shared" si="2"/>
        <v>108.56830601092895</v>
      </c>
      <c r="D53">
        <f t="shared" si="3"/>
        <v>0.39604953125784409</v>
      </c>
    </row>
    <row r="54" spans="1:9">
      <c r="A54">
        <v>107</v>
      </c>
      <c r="B54">
        <v>19</v>
      </c>
      <c r="C54">
        <f t="shared" si="2"/>
        <v>106.88082901554404</v>
      </c>
      <c r="D54">
        <f t="shared" si="3"/>
        <v>0.11137475182800236</v>
      </c>
      <c r="H54" t="s">
        <v>8</v>
      </c>
      <c r="I54">
        <v>0.3</v>
      </c>
    </row>
    <row r="55" spans="1:9">
      <c r="A55">
        <v>106</v>
      </c>
      <c r="B55">
        <v>20</v>
      </c>
      <c r="C55">
        <f t="shared" si="2"/>
        <v>105.35960591133005</v>
      </c>
      <c r="D55">
        <f t="shared" si="3"/>
        <v>0.60414536666976426</v>
      </c>
      <c r="H55" t="s">
        <v>9</v>
      </c>
      <c r="I55">
        <v>596</v>
      </c>
    </row>
    <row r="56" spans="1:9">
      <c r="A56">
        <v>104</v>
      </c>
      <c r="B56">
        <v>21</v>
      </c>
      <c r="C56">
        <f t="shared" si="2"/>
        <v>103.98122065727699</v>
      </c>
      <c r="D56">
        <f t="shared" si="3"/>
        <v>1.8057060310584259E-2</v>
      </c>
      <c r="H56" t="s">
        <v>10</v>
      </c>
      <c r="I56">
        <v>76</v>
      </c>
    </row>
    <row r="57" spans="1:9">
      <c r="A57">
        <v>103</v>
      </c>
      <c r="B57">
        <v>22</v>
      </c>
      <c r="C57">
        <f t="shared" si="2"/>
        <v>102.72645739910314</v>
      </c>
      <c r="D57">
        <f t="shared" si="3"/>
        <v>0.2655753406765633</v>
      </c>
    </row>
    <row r="58" spans="1:9">
      <c r="A58">
        <v>102</v>
      </c>
      <c r="B58">
        <v>23</v>
      </c>
      <c r="C58">
        <f t="shared" si="2"/>
        <v>101.5793991416309</v>
      </c>
      <c r="D58">
        <f t="shared" si="3"/>
        <v>0.41235378271480272</v>
      </c>
    </row>
    <row r="59" spans="1:9">
      <c r="A59">
        <v>101</v>
      </c>
      <c r="B59">
        <v>24</v>
      </c>
      <c r="C59">
        <f t="shared" si="2"/>
        <v>100.52674897119341</v>
      </c>
      <c r="D59">
        <f t="shared" si="3"/>
        <v>0.46856537505602647</v>
      </c>
    </row>
    <row r="60" spans="1:9">
      <c r="A60">
        <v>99</v>
      </c>
      <c r="B60">
        <v>25</v>
      </c>
      <c r="C60">
        <f t="shared" si="2"/>
        <v>99.557312252964422</v>
      </c>
      <c r="D60">
        <f t="shared" si="3"/>
        <v>-0.56294166966103265</v>
      </c>
    </row>
    <row r="61" spans="1:9">
      <c r="A61">
        <v>98</v>
      </c>
      <c r="B61">
        <v>26</v>
      </c>
      <c r="C61">
        <f t="shared" si="2"/>
        <v>98.661596958174897</v>
      </c>
      <c r="D61">
        <f t="shared" si="3"/>
        <v>-0.67509893691316025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LT</dc:creator>
  <cp:lastModifiedBy>Jason LT</cp:lastModifiedBy>
  <dcterms:created xsi:type="dcterms:W3CDTF">2009-04-01T21:25:32Z</dcterms:created>
  <dcterms:modified xsi:type="dcterms:W3CDTF">2009-04-07T00:26:00Z</dcterms:modified>
</cp:coreProperties>
</file>