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 activeTab="1"/>
  </bookViews>
  <sheets>
    <sheet name="시나리오 요약" sheetId="4" r:id="rId1"/>
    <sheet name="Sheet1" sheetId="1" r:id="rId2"/>
  </sheets>
  <definedNames>
    <definedName name="금리">Sheet1!$C$5</definedName>
    <definedName name="매월상환액">Sheet1!$C$7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C7" i="1"/>
  <c r="C12" i="1"/>
  <c r="D12" i="1"/>
  <c r="C13" i="1"/>
  <c r="D13" i="1"/>
  <c r="C14" i="1"/>
  <c r="D14" i="1"/>
  <c r="C15" i="1"/>
  <c r="D15" i="1"/>
  <c r="C16" i="1"/>
  <c r="D16" i="1"/>
  <c r="D11" i="1"/>
  <c r="C11" i="1"/>
  <c r="E11" i="1" s="1"/>
  <c r="E12" i="1" l="1"/>
  <c r="E13" i="1" s="1"/>
  <c r="E14" i="1" s="1"/>
  <c r="E15" i="1" s="1"/>
  <c r="E16" i="1" s="1"/>
</calcChain>
</file>

<file path=xl/sharedStrings.xml><?xml version="1.0" encoding="utf-8"?>
<sst xmlns="http://schemas.openxmlformats.org/spreadsheetml/2006/main" count="35" uniqueCount="35">
  <si>
    <t>&lt;&lt; 할부금 계산표 &gt;&gt;</t>
    <phoneticPr fontId="1" type="noConversion"/>
  </si>
  <si>
    <t>금액</t>
    <phoneticPr fontId="1" type="noConversion"/>
  </si>
  <si>
    <t>금리</t>
  </si>
  <si>
    <t>금리</t>
    <phoneticPr fontId="1" type="noConversion"/>
  </si>
  <si>
    <t>할부개월</t>
    <phoneticPr fontId="1" type="noConversion"/>
  </si>
  <si>
    <t>매월 상환액</t>
    <phoneticPr fontId="1" type="noConversion"/>
  </si>
  <si>
    <t>회차</t>
    <phoneticPr fontId="1" type="noConversion"/>
  </si>
  <si>
    <t>원금</t>
    <phoneticPr fontId="1" type="noConversion"/>
  </si>
  <si>
    <t>이자</t>
    <phoneticPr fontId="1" type="noConversion"/>
  </si>
  <si>
    <t>잔액</t>
    <phoneticPr fontId="1" type="noConversion"/>
  </si>
  <si>
    <t>매월상환액</t>
  </si>
  <si>
    <t>$I$8</t>
  </si>
  <si>
    <t>$C$11</t>
  </si>
  <si>
    <t>$D$11</t>
  </si>
  <si>
    <t>$C$12</t>
  </si>
  <si>
    <t>$D$12</t>
  </si>
  <si>
    <t>$C$13</t>
  </si>
  <si>
    <t>$D$13</t>
  </si>
  <si>
    <t>$C$14</t>
  </si>
  <si>
    <t>$D$14</t>
  </si>
  <si>
    <t>$C$15</t>
  </si>
  <si>
    <t>$D$15</t>
  </si>
  <si>
    <t>$C$16</t>
  </si>
  <si>
    <t>$D$16</t>
  </si>
  <si>
    <t>금리인상</t>
  </si>
  <si>
    <t>만든 사람 212 날짜 2015-10-06</t>
  </si>
  <si>
    <t>시나리오 요약</t>
  </si>
  <si>
    <t>변경 셀:</t>
  </si>
  <si>
    <t>현재 값:</t>
  </si>
  <si>
    <t>결과 셀:</t>
  </si>
  <si>
    <t>참고: 현재 값 열은 시나리오 요약 보고서가 작성될 때의</t>
  </si>
  <si>
    <t>변경 셀 값을 나타냅니다. 각 시나리오의 변경 셀들은</t>
  </si>
  <si>
    <t>회색으로 표시됩니다.</t>
  </si>
  <si>
    <t>금리인하</t>
  </si>
  <si>
    <t>만든 사람 212 날짜 2015-10-06
수정한 사람 212 날짜 2015-10-06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</si>
</sst>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₩&quot;#,##0;[Red]\-&quot;₩&quot;#,##0"/>
    <numFmt numFmtId="176" formatCode="&quot;₩&quot;###,###,###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9"/>
      <name val="맑은 고딕"/>
      <family val="2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indexed="8"/>
      <name val="맑은 고딕"/>
      <family val="2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6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6" fontId="0" fillId="2" borderId="1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6" fontId="0" fillId="0" borderId="0" xfId="0" applyNumberFormat="1" applyFill="1" applyBorder="1" applyAlignment="1">
      <alignment vertical="center"/>
    </xf>
    <xf numFmtId="6" fontId="0" fillId="0" borderId="3" xfId="0" applyNumberForma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4" fillId="4" borderId="0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10" fontId="0" fillId="5" borderId="0" xfId="0" applyNumberFormat="1" applyFill="1" applyBorder="1" applyAlignment="1">
      <alignment vertical="center"/>
    </xf>
    <xf numFmtId="0" fontId="7" fillId="0" borderId="0" xfId="0" applyFont="1" applyFill="1" applyBorder="1" applyAlignment="1">
      <alignment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24"/>
  <sheetViews>
    <sheetView showGridLines="0" workbookViewId="0"/>
  </sheetViews>
  <sheetFormatPr defaultRowHeight="16.5" outlineLevelRow="1" outlineLevelCol="1" x14ac:dyDescent="0.3"/>
  <cols>
    <col min="3" max="3" width="11" bestFit="1" customWidth="1"/>
    <col min="4" max="6" width="10.625" bestFit="1" customWidth="1" outlineLevel="1"/>
  </cols>
  <sheetData>
    <row r="1" spans="2:6" ht="17.25" thickBot="1" x14ac:dyDescent="0.35"/>
    <row r="2" spans="2:6" x14ac:dyDescent="0.3">
      <c r="B2" s="13" t="s">
        <v>26</v>
      </c>
      <c r="C2" s="14"/>
      <c r="D2" s="20"/>
      <c r="E2" s="20"/>
      <c r="F2" s="20"/>
    </row>
    <row r="3" spans="2:6" collapsed="1" x14ac:dyDescent="0.3">
      <c r="B3" s="12"/>
      <c r="C3" s="12"/>
      <c r="D3" s="21" t="s">
        <v>28</v>
      </c>
      <c r="E3" s="21" t="s">
        <v>24</v>
      </c>
      <c r="F3" s="21" t="s">
        <v>33</v>
      </c>
    </row>
    <row r="4" spans="2:6" ht="81" hidden="1" outlineLevel="1" x14ac:dyDescent="0.3">
      <c r="B4" s="16"/>
      <c r="C4" s="16"/>
      <c r="D4" s="8"/>
      <c r="E4" s="23" t="s">
        <v>34</v>
      </c>
      <c r="F4" s="23" t="s">
        <v>25</v>
      </c>
    </row>
    <row r="5" spans="2:6" x14ac:dyDescent="0.3">
      <c r="B5" s="17" t="s">
        <v>27</v>
      </c>
      <c r="C5" s="18"/>
      <c r="D5" s="15"/>
      <c r="E5" s="15"/>
      <c r="F5" s="15"/>
    </row>
    <row r="6" spans="2:6" outlineLevel="1" x14ac:dyDescent="0.3">
      <c r="B6" s="16"/>
      <c r="C6" s="16" t="s">
        <v>2</v>
      </c>
      <c r="D6" s="9">
        <v>7.4999999999999997E-2</v>
      </c>
      <c r="E6" s="22">
        <v>8.5000000000000006E-2</v>
      </c>
      <c r="F6" s="22">
        <v>6.5000000000000002E-2</v>
      </c>
    </row>
    <row r="7" spans="2:6" x14ac:dyDescent="0.3">
      <c r="B7" s="17" t="s">
        <v>29</v>
      </c>
      <c r="C7" s="18"/>
      <c r="D7" s="15"/>
      <c r="E7" s="15"/>
      <c r="F7" s="15"/>
    </row>
    <row r="8" spans="2:6" outlineLevel="1" x14ac:dyDescent="0.3">
      <c r="B8" s="16"/>
      <c r="C8" s="16" t="s">
        <v>10</v>
      </c>
      <c r="D8" s="10">
        <v>1703314.2916850001</v>
      </c>
      <c r="E8" s="10">
        <v>1708229.1433899</v>
      </c>
      <c r="F8" s="10">
        <v>1698406.1277890899</v>
      </c>
    </row>
    <row r="9" spans="2:6" outlineLevel="1" x14ac:dyDescent="0.3">
      <c r="B9" s="16"/>
      <c r="C9" s="16" t="s">
        <v>11</v>
      </c>
      <c r="D9" s="8">
        <v>7.5</v>
      </c>
      <c r="E9" s="8">
        <v>8.5</v>
      </c>
      <c r="F9" s="8">
        <v>6.5</v>
      </c>
    </row>
    <row r="10" spans="2:6" outlineLevel="1" x14ac:dyDescent="0.3">
      <c r="B10" s="16"/>
      <c r="C10" s="16" t="s">
        <v>12</v>
      </c>
      <c r="D10" s="10">
        <v>1640814.2916850001</v>
      </c>
      <c r="E10" s="10">
        <v>1637395.81005656</v>
      </c>
      <c r="F10" s="10">
        <v>1644239.4611224299</v>
      </c>
    </row>
    <row r="11" spans="2:6" outlineLevel="1" x14ac:dyDescent="0.3">
      <c r="B11" s="16"/>
      <c r="C11" s="16" t="s">
        <v>13</v>
      </c>
      <c r="D11" s="10">
        <v>62500</v>
      </c>
      <c r="E11" s="10">
        <v>70833.333333333299</v>
      </c>
      <c r="F11" s="10">
        <v>54166.666666666701</v>
      </c>
    </row>
    <row r="12" spans="2:6" outlineLevel="1" x14ac:dyDescent="0.3">
      <c r="B12" s="16"/>
      <c r="C12" s="16" t="s">
        <v>14</v>
      </c>
      <c r="D12" s="10">
        <v>1651069.3810080299</v>
      </c>
      <c r="E12" s="10">
        <v>1648994.0303778001</v>
      </c>
      <c r="F12" s="10">
        <v>1653145.7582035</v>
      </c>
    </row>
    <row r="13" spans="2:6" outlineLevel="1" x14ac:dyDescent="0.3">
      <c r="B13" s="16"/>
      <c r="C13" s="16" t="s">
        <v>15</v>
      </c>
      <c r="D13" s="10">
        <v>52244.910676968699</v>
      </c>
      <c r="E13" s="10">
        <v>59235.113012099297</v>
      </c>
      <c r="F13" s="10">
        <v>45260.369585586901</v>
      </c>
    </row>
    <row r="14" spans="2:6" outlineLevel="1" x14ac:dyDescent="0.3">
      <c r="B14" s="16"/>
      <c r="C14" s="16" t="s">
        <v>16</v>
      </c>
      <c r="D14" s="10">
        <v>1661388.5646393299</v>
      </c>
      <c r="E14" s="10">
        <v>1660674.4047596401</v>
      </c>
      <c r="F14" s="10">
        <v>1662100.2977271101</v>
      </c>
    </row>
    <row r="15" spans="2:6" outlineLevel="1" x14ac:dyDescent="0.3">
      <c r="B15" s="16"/>
      <c r="C15" s="16" t="s">
        <v>17</v>
      </c>
      <c r="D15" s="10">
        <v>41925.727045668602</v>
      </c>
      <c r="E15" s="10">
        <v>47554.738630256601</v>
      </c>
      <c r="F15" s="10">
        <v>36305.830061984503</v>
      </c>
    </row>
    <row r="16" spans="2:6" outlineLevel="1" x14ac:dyDescent="0.3">
      <c r="B16" s="16"/>
      <c r="C16" s="16" t="s">
        <v>18</v>
      </c>
      <c r="D16" s="10">
        <v>1671772.2431683301</v>
      </c>
      <c r="E16" s="10">
        <v>1672437.51512669</v>
      </c>
      <c r="F16" s="10">
        <v>1671103.3410064599</v>
      </c>
    </row>
    <row r="17" spans="2:6" outlineLevel="1" x14ac:dyDescent="0.3">
      <c r="B17" s="16"/>
      <c r="C17" s="16" t="s">
        <v>19</v>
      </c>
      <c r="D17" s="10">
        <v>31542.048516672701</v>
      </c>
      <c r="E17" s="10">
        <v>35791.628263209102</v>
      </c>
      <c r="F17" s="10">
        <v>27302.786782629399</v>
      </c>
    </row>
    <row r="18" spans="2:6" outlineLevel="1" x14ac:dyDescent="0.3">
      <c r="B18" s="16"/>
      <c r="C18" s="16" t="s">
        <v>20</v>
      </c>
      <c r="D18" s="10">
        <v>1682220.8196881299</v>
      </c>
      <c r="E18" s="10">
        <v>1684283.9475255001</v>
      </c>
      <c r="F18" s="10">
        <v>1680155.15077025</v>
      </c>
    </row>
    <row r="19" spans="2:6" outlineLevel="1" x14ac:dyDescent="0.3">
      <c r="B19" s="16"/>
      <c r="C19" s="16" t="s">
        <v>21</v>
      </c>
      <c r="D19" s="10">
        <v>21093.4719968707</v>
      </c>
      <c r="E19" s="10">
        <v>23945.1958643951</v>
      </c>
      <c r="F19" s="10">
        <v>18250.977018844402</v>
      </c>
    </row>
    <row r="20" spans="2:6" outlineLevel="1" x14ac:dyDescent="0.3">
      <c r="B20" s="16"/>
      <c r="C20" s="16" t="s">
        <v>22</v>
      </c>
      <c r="D20" s="10">
        <v>1692734.6998111799</v>
      </c>
      <c r="E20" s="10">
        <v>1696214.2921538099</v>
      </c>
      <c r="F20" s="10">
        <v>1689255.9911702501</v>
      </c>
    </row>
    <row r="21" spans="2:6" ht="17.25" outlineLevel="1" thickBot="1" x14ac:dyDescent="0.35">
      <c r="B21" s="19"/>
      <c r="C21" s="19" t="s">
        <v>23</v>
      </c>
      <c r="D21" s="11">
        <v>10579.5918738199</v>
      </c>
      <c r="E21" s="11">
        <v>12014.8512360895</v>
      </c>
      <c r="F21" s="11">
        <v>9150.1366188388693</v>
      </c>
    </row>
    <row r="22" spans="2:6" x14ac:dyDescent="0.3">
      <c r="B22" t="s">
        <v>30</v>
      </c>
    </row>
    <row r="23" spans="2:6" x14ac:dyDescent="0.3">
      <c r="B23" t="s">
        <v>31</v>
      </c>
    </row>
    <row r="24" spans="2:6" x14ac:dyDescent="0.3">
      <c r="B24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workbookViewId="0">
      <selection activeCell="H8" sqref="H8"/>
    </sheetView>
  </sheetViews>
  <sheetFormatPr defaultRowHeight="16.5" x14ac:dyDescent="0.3"/>
  <cols>
    <col min="2" max="2" width="11.625" bestFit="1" customWidth="1"/>
    <col min="3" max="3" width="11.75" bestFit="1" customWidth="1"/>
    <col min="4" max="4" width="12" customWidth="1"/>
    <col min="5" max="5" width="14.625" customWidth="1"/>
  </cols>
  <sheetData>
    <row r="2" spans="2:9" x14ac:dyDescent="0.3">
      <c r="B2" s="2" t="s">
        <v>0</v>
      </c>
      <c r="C2" s="2"/>
    </row>
    <row r="4" spans="2:9" x14ac:dyDescent="0.3">
      <c r="B4" s="1" t="s">
        <v>1</v>
      </c>
      <c r="C4" s="3">
        <v>10000000</v>
      </c>
    </row>
    <row r="5" spans="2:9" x14ac:dyDescent="0.3">
      <c r="B5" s="1" t="s">
        <v>3</v>
      </c>
      <c r="C5" s="4">
        <v>7.4999999999999997E-2</v>
      </c>
    </row>
    <row r="6" spans="2:9" x14ac:dyDescent="0.3">
      <c r="B6" s="1" t="s">
        <v>4</v>
      </c>
      <c r="C6" s="1">
        <v>6</v>
      </c>
    </row>
    <row r="7" spans="2:9" x14ac:dyDescent="0.3">
      <c r="B7" s="1" t="s">
        <v>5</v>
      </c>
      <c r="C7" s="5">
        <f>PMT(C5/12,C6,-C4,0)</f>
        <v>1703314.2916850003</v>
      </c>
    </row>
    <row r="8" spans="2:9" x14ac:dyDescent="0.3">
      <c r="I8">
        <f>금리*100</f>
        <v>7.5</v>
      </c>
    </row>
    <row r="9" spans="2:9" x14ac:dyDescent="0.3">
      <c r="B9" s="1" t="s">
        <v>6</v>
      </c>
      <c r="C9" s="1" t="s">
        <v>7</v>
      </c>
      <c r="D9" s="1" t="s">
        <v>8</v>
      </c>
      <c r="E9" s="1" t="s">
        <v>9</v>
      </c>
    </row>
    <row r="10" spans="2:9" x14ac:dyDescent="0.3">
      <c r="B10" s="1">
        <v>0</v>
      </c>
      <c r="C10" s="5"/>
      <c r="D10" s="5"/>
      <c r="E10" s="6">
        <v>10000000</v>
      </c>
    </row>
    <row r="11" spans="2:9" x14ac:dyDescent="0.3">
      <c r="B11" s="1">
        <v>1</v>
      </c>
      <c r="C11" s="5">
        <f>PPMT($C$5/12,B11,$C$6,-$C$4,0)</f>
        <v>1640814.2916850003</v>
      </c>
      <c r="D11" s="5">
        <f>IPMT($C$5/12,B11,$C$6,-$C$4,0)</f>
        <v>62499.999999999993</v>
      </c>
      <c r="E11" s="5">
        <f>E10-C11</f>
        <v>8359185.7083149999</v>
      </c>
    </row>
    <row r="12" spans="2:9" x14ac:dyDescent="0.3">
      <c r="B12" s="1">
        <v>2</v>
      </c>
      <c r="C12" s="5">
        <f t="shared" ref="C12:C16" si="0">PPMT($C$5/12,B12,$C$6,-$C$4,0)</f>
        <v>1651069.3810080315</v>
      </c>
      <c r="D12" s="5">
        <f t="shared" ref="D12:D16" si="1">IPMT($C$5/12,B12,$C$6,-$C$4,0)</f>
        <v>52244.910676968742</v>
      </c>
      <c r="E12" s="5">
        <f t="shared" ref="E12:E16" si="2">E11-C12</f>
        <v>6708116.3273069682</v>
      </c>
    </row>
    <row r="13" spans="2:9" x14ac:dyDescent="0.3">
      <c r="B13" s="1">
        <v>3</v>
      </c>
      <c r="C13" s="5">
        <f t="shared" si="0"/>
        <v>1661388.5646393315</v>
      </c>
      <c r="D13" s="5">
        <f t="shared" si="1"/>
        <v>41925.727045668558</v>
      </c>
      <c r="E13" s="5">
        <f t="shared" si="2"/>
        <v>5046727.7626676364</v>
      </c>
    </row>
    <row r="14" spans="2:9" x14ac:dyDescent="0.3">
      <c r="B14" s="1">
        <v>4</v>
      </c>
      <c r="C14" s="5">
        <f t="shared" si="0"/>
        <v>1671772.2431683275</v>
      </c>
      <c r="D14" s="5">
        <f t="shared" si="1"/>
        <v>31542.04851667273</v>
      </c>
      <c r="E14" s="5">
        <f t="shared" si="2"/>
        <v>3374955.5194993089</v>
      </c>
    </row>
    <row r="15" spans="2:9" x14ac:dyDescent="0.3">
      <c r="B15" s="1">
        <v>5</v>
      </c>
      <c r="C15" s="5">
        <f t="shared" si="0"/>
        <v>1682220.8196881297</v>
      </c>
      <c r="D15" s="5">
        <f t="shared" si="1"/>
        <v>21093.471996870685</v>
      </c>
      <c r="E15" s="5">
        <f t="shared" si="2"/>
        <v>1692734.6998111792</v>
      </c>
    </row>
    <row r="16" spans="2:9" x14ac:dyDescent="0.3">
      <c r="B16" s="1">
        <v>6</v>
      </c>
      <c r="C16" s="5">
        <f t="shared" si="0"/>
        <v>1692734.6998111806</v>
      </c>
      <c r="D16" s="5">
        <f t="shared" si="1"/>
        <v>10579.591873819874</v>
      </c>
      <c r="E16" s="7">
        <f t="shared" si="2"/>
        <v>0</v>
      </c>
    </row>
  </sheetData>
  <scenarios current="1" show="1" sqref="C7 I8 C11 D11 C12 D12 C13 D13 C14 D14 C15 D15 C16 D16">
    <scenario name="금리인상" locked="1" count="1" user="212" comment="만든 사람 212 날짜 2015-10-06_x000a_수정한 사람 212 날짜 2015-10-06">
      <inputCells r="C5" val="0.085" numFmtId="10"/>
    </scenario>
    <scenario name="금리인하" locked="1" count="1" user="212" comment="만든 사람 212 날짜 2015-10-06">
      <inputCells r="C5" val="0.065" numFmtId="10"/>
    </scenario>
  </scenarios>
  <mergeCells count="1">
    <mergeCell ref="B2:C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시나리오 요약</vt:lpstr>
      <vt:lpstr>Sheet1</vt:lpstr>
      <vt:lpstr>금리</vt:lpstr>
      <vt:lpstr>매월상환액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2015-10-06T05:39:12Z</dcterms:created>
  <dcterms:modified xsi:type="dcterms:W3CDTF">2015-10-06T06:07:02Z</dcterms:modified>
</cp:coreProperties>
</file>