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구성기술1\250604_딕셔너리\온톨로지\온톨로지 암거 샘플\html\"/>
    </mc:Choice>
  </mc:AlternateContent>
  <bookViews>
    <workbookView xWindow="0" yWindow="0" windowWidth="28800" windowHeight="12285"/>
  </bookViews>
  <sheets>
    <sheet name="객체" sheetId="1" r:id="rId1"/>
  </sheets>
  <externalReferences>
    <externalReference r:id="rId2"/>
  </externalReferences>
  <definedNames>
    <definedName name="_xlnm._FilterDatabase" localSheetId="0" hidden="1">객체!$A$2:$J$26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J25" i="1"/>
  <c r="J24" i="1"/>
  <c r="J23" i="1"/>
  <c r="J22" i="1"/>
  <c r="J20" i="1"/>
  <c r="J19" i="1"/>
  <c r="J18" i="1"/>
  <c r="J17" i="1"/>
  <c r="J16" i="1"/>
  <c r="J13" i="1"/>
  <c r="J14" i="1"/>
  <c r="J12" i="1"/>
  <c r="J11" i="1"/>
  <c r="J10" i="1"/>
  <c r="J8" i="1"/>
  <c r="J7" i="1"/>
  <c r="J6" i="1"/>
</calcChain>
</file>

<file path=xl/sharedStrings.xml><?xml version="1.0" encoding="utf-8"?>
<sst xmlns="http://schemas.openxmlformats.org/spreadsheetml/2006/main" count="100" uniqueCount="53">
  <si>
    <t>객체명</t>
    <phoneticPr fontId="4" type="noConversion"/>
  </si>
  <si>
    <t>고유객체명</t>
    <phoneticPr fontId="4" type="noConversion"/>
  </si>
  <si>
    <t>상위고유객체명</t>
    <phoneticPr fontId="4" type="noConversion"/>
  </si>
  <si>
    <t>선행객체</t>
    <phoneticPr fontId="4" type="noConversion"/>
  </si>
  <si>
    <t>단위</t>
    <phoneticPr fontId="4" type="noConversion"/>
  </si>
  <si>
    <t>작업명</t>
    <phoneticPr fontId="4" type="noConversion"/>
  </si>
  <si>
    <t>작업수량</t>
    <phoneticPr fontId="4" type="noConversion"/>
  </si>
  <si>
    <t>P01</t>
    <phoneticPr fontId="4" type="noConversion"/>
  </si>
  <si>
    <t>암거</t>
  </si>
  <si>
    <t>M3</t>
  </si>
  <si>
    <t>P08</t>
  </si>
  <si>
    <t>통로암거</t>
  </si>
  <si>
    <t>P09</t>
  </si>
  <si>
    <t>버림콘크리트</t>
  </si>
  <si>
    <t>P10</t>
  </si>
  <si>
    <t>잡석</t>
  </si>
  <si>
    <t>P11</t>
  </si>
  <si>
    <t>유로폼</t>
  </si>
  <si>
    <t>M2</t>
  </si>
  <si>
    <t>P12</t>
  </si>
  <si>
    <t>무근콘크리트</t>
  </si>
  <si>
    <t>P13</t>
  </si>
  <si>
    <t>기초슬래브</t>
  </si>
  <si>
    <t>P14</t>
  </si>
  <si>
    <t>P15</t>
  </si>
  <si>
    <t>철근</t>
  </si>
  <si>
    <t>TON</t>
  </si>
  <si>
    <t>P16</t>
  </si>
  <si>
    <t>스페이셔</t>
  </si>
  <si>
    <t>M</t>
  </si>
  <si>
    <t>P20</t>
  </si>
  <si>
    <t>실런트</t>
  </si>
  <si>
    <t>P24</t>
  </si>
  <si>
    <t>철근콘크리트</t>
  </si>
  <si>
    <t>P26</t>
  </si>
  <si>
    <t>벽체</t>
  </si>
  <si>
    <t>P27</t>
  </si>
  <si>
    <t>P32</t>
  </si>
  <si>
    <t>P33</t>
  </si>
  <si>
    <t>P39</t>
  </si>
  <si>
    <t>P42</t>
  </si>
  <si>
    <t>아스팔트코팅</t>
  </si>
  <si>
    <t>P43</t>
  </si>
  <si>
    <t>상부슬래브</t>
  </si>
  <si>
    <t>P44</t>
  </si>
  <si>
    <t>P45</t>
  </si>
  <si>
    <t>P46</t>
  </si>
  <si>
    <t>P53</t>
  </si>
  <si>
    <t>P55</t>
  </si>
  <si>
    <t>목적시설물</t>
    <phoneticPr fontId="4" type="noConversion"/>
  </si>
  <si>
    <t>상위객체명</t>
    <phoneticPr fontId="4" type="noConversion"/>
  </si>
  <si>
    <t>횡단구조물시설</t>
  </si>
  <si>
    <t>객체코드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</si>
</sst>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0_-;\-* #,##0.0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3" fillId="0" borderId="0" xfId="2" applyNumberFormat="1" applyFont="1" applyFill="1" applyAlignment="1">
      <alignment horizontal="left" vertical="center"/>
    </xf>
    <xf numFmtId="49" fontId="3" fillId="0" borderId="0" xfId="2" applyNumberFormat="1" applyFont="1" applyFill="1" applyBorder="1" applyAlignment="1">
      <alignment horizontal="left" vertical="center"/>
    </xf>
    <xf numFmtId="49" fontId="3" fillId="0" borderId="0" xfId="2" applyNumberFormat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left" vertical="center"/>
    </xf>
    <xf numFmtId="49" fontId="3" fillId="2" borderId="3" xfId="2" applyNumberFormat="1" applyFont="1" applyFill="1" applyBorder="1" applyAlignment="1">
      <alignment horizontal="left" vertical="center"/>
    </xf>
    <xf numFmtId="0" fontId="3" fillId="2" borderId="3" xfId="3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49" fontId="3" fillId="2" borderId="3" xfId="2" applyNumberFormat="1" applyFont="1" applyFill="1" applyBorder="1" applyAlignment="1">
      <alignment horizontal="center" vertical="center"/>
    </xf>
    <xf numFmtId="176" fontId="7" fillId="2" borderId="7" xfId="1" applyNumberFormat="1" applyFont="1" applyFill="1" applyBorder="1" applyAlignment="1">
      <alignment horizontal="left" vertical="center"/>
    </xf>
    <xf numFmtId="176" fontId="3" fillId="2" borderId="7" xfId="1" applyNumberFormat="1" applyFont="1" applyFill="1" applyBorder="1" applyAlignment="1">
      <alignment horizontal="left" vertical="center"/>
    </xf>
    <xf numFmtId="49" fontId="3" fillId="4" borderId="0" xfId="2" applyNumberFormat="1" applyFont="1" applyFill="1" applyBorder="1" applyAlignment="1">
      <alignment horizontal="left" vertical="center"/>
    </xf>
    <xf numFmtId="49" fontId="3" fillId="4" borderId="1" xfId="2" applyNumberFormat="1" applyFont="1" applyFill="1" applyBorder="1" applyAlignment="1">
      <alignment vertical="center"/>
    </xf>
    <xf numFmtId="0" fontId="6" fillId="4" borderId="5" xfId="0" applyFont="1" applyFill="1" applyBorder="1" applyAlignment="1">
      <alignment horizontal="left" vertical="center"/>
    </xf>
    <xf numFmtId="49" fontId="3" fillId="4" borderId="3" xfId="3" applyNumberFormat="1" applyFont="1" applyFill="1" applyBorder="1" applyAlignment="1">
      <alignment horizontal="left" vertical="center"/>
    </xf>
    <xf numFmtId="49" fontId="3" fillId="4" borderId="3" xfId="2" applyNumberFormat="1" applyFont="1" applyFill="1" applyBorder="1" applyAlignment="1">
      <alignment horizontal="left" vertical="center"/>
    </xf>
    <xf numFmtId="0" fontId="3" fillId="4" borderId="3" xfId="3" applyNumberFormat="1" applyFont="1" applyFill="1" applyBorder="1" applyAlignment="1">
      <alignment horizontal="left" vertical="center"/>
    </xf>
    <xf numFmtId="0" fontId="0" fillId="4" borderId="0" xfId="0" applyFill="1">
      <alignment vertical="center"/>
    </xf>
    <xf numFmtId="49" fontId="3" fillId="4" borderId="0" xfId="2" applyNumberFormat="1" applyFont="1" applyFill="1" applyAlignment="1">
      <alignment horizontal="left" vertical="center"/>
    </xf>
    <xf numFmtId="49" fontId="3" fillId="4" borderId="6" xfId="2" applyNumberFormat="1" applyFont="1" applyFill="1" applyBorder="1" applyAlignment="1">
      <alignment horizontal="left" vertical="center"/>
    </xf>
    <xf numFmtId="49" fontId="8" fillId="4" borderId="6" xfId="2" applyNumberFormat="1" applyFont="1" applyFill="1" applyBorder="1" applyAlignment="1">
      <alignment horizontal="left" vertical="center"/>
    </xf>
  </cellXfs>
  <cellStyles count="4">
    <cellStyle name="쉼표 [0]" xfId="1" builtinId="6"/>
    <cellStyle name="쉼표 [0] 2" xfId="3"/>
    <cellStyle name="표준" xfId="0" builtinId="0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396;&#49457;&#44592;&#49696;1/250508_&#49892;&#51613;/02%20&#48176;&#49688;%20&#48143;%20&#50745;&#48317;&#44277;(3-2&#44277;&#44396;)&#49892;&#51613;&#44396;&#44036;%2017.525~18.080/04%20sta.17+900_&#51068;&#48152;&#49688;&#47049;%20&#49328;&#52636;&#49436;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일반수량 총괄집계표"/>
      <sheetName val="암거1_철근수량_집계표"/>
      <sheetName val="암거1_일반수량_집계표 표지"/>
      <sheetName val="암거1_일반수량_집계표"/>
      <sheetName val="암거1_본체_산출근거"/>
      <sheetName val="암거1_블럭1_산출근거"/>
      <sheetName val="암거1_블럭2_산출근거"/>
      <sheetName val="암거1_블럭3_산출근거"/>
      <sheetName val="암거1_일체식_날개벽_집계표 표지"/>
      <sheetName val="암거1_일체식_날개벽_집계표"/>
      <sheetName val="암거1_일체식_날개벽_철근수량_집계표"/>
      <sheetName val="암거1_일체식날개벽(시·좌)_산출근거"/>
      <sheetName val="암거1_일체식날개벽(시·우)_산출근거"/>
      <sheetName val="암거1_일체식날개벽(종·좌)_산출근거"/>
      <sheetName val="암거1_일체식날개벽(종·우)_산출근거"/>
      <sheetName val="옹벽식 날개벽 집계표 표지"/>
      <sheetName val="옹벽식날개벽_집계표"/>
      <sheetName val="옹벽1 본체 철근수량 집계표"/>
      <sheetName val="시점좌측_산출근거"/>
      <sheetName val="시점우측_산출근거"/>
      <sheetName val="종점좌측_산출근거"/>
      <sheetName val="종점우측_산출근거"/>
    </sheetNames>
    <sheetDataSet>
      <sheetData sheetId="0"/>
      <sheetData sheetId="1"/>
      <sheetData sheetId="2"/>
      <sheetData sheetId="3"/>
      <sheetData sheetId="4">
        <row r="3">
          <cell r="I3">
            <v>288.19200000000001</v>
          </cell>
          <cell r="J3">
            <v>349.36799999999994</v>
          </cell>
          <cell r="K3">
            <v>257.85599999999999</v>
          </cell>
        </row>
        <row r="5">
          <cell r="H5">
            <v>31.472000000000001</v>
          </cell>
        </row>
        <row r="8">
          <cell r="H8">
            <v>13.872</v>
          </cell>
        </row>
        <row r="10">
          <cell r="I10">
            <v>96.064000000000007</v>
          </cell>
          <cell r="J10">
            <v>1033.126</v>
          </cell>
          <cell r="K10">
            <v>273.024</v>
          </cell>
        </row>
        <row r="13">
          <cell r="J13">
            <v>1165.348</v>
          </cell>
        </row>
        <row r="14">
          <cell r="I14">
            <v>303.36</v>
          </cell>
          <cell r="K14">
            <v>244.30599999999998</v>
          </cell>
        </row>
        <row r="17">
          <cell r="J17">
            <v>637.05599999999993</v>
          </cell>
          <cell r="K17">
            <v>303.36</v>
          </cell>
        </row>
        <row r="21">
          <cell r="H21">
            <v>94.488000000000014</v>
          </cell>
        </row>
        <row r="26">
          <cell r="I26">
            <v>3.6749999999999998E-2</v>
          </cell>
          <cell r="J26">
            <v>7.3499999999999996E-2</v>
          </cell>
          <cell r="K26">
            <v>3.6749999999999998E-2</v>
          </cell>
        </row>
        <row r="27">
          <cell r="I27">
            <v>0.47750000000000004</v>
          </cell>
          <cell r="J27">
            <v>0.95500000000000007</v>
          </cell>
          <cell r="K27">
            <v>0.47750000000000004</v>
          </cell>
        </row>
        <row r="28">
          <cell r="I28">
            <v>12.149999999999999</v>
          </cell>
          <cell r="J28">
            <v>24.299999999999997</v>
          </cell>
          <cell r="K28">
            <v>12.149999999999999</v>
          </cell>
        </row>
        <row r="32">
          <cell r="I32">
            <v>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zoomScale="70" zoomScaleNormal="70" workbookViewId="0">
      <selection activeCell="E16" sqref="E16"/>
    </sheetView>
  </sheetViews>
  <sheetFormatPr defaultRowHeight="16.5" x14ac:dyDescent="0.3"/>
  <cols>
    <col min="1" max="3" width="16" customWidth="1"/>
    <col min="4" max="7" width="16" style="17" customWidth="1"/>
    <col min="8" max="8" width="16" customWidth="1"/>
    <col min="9" max="9" width="32.125" style="17" customWidth="1"/>
    <col min="10" max="10" width="16" customWidth="1"/>
  </cols>
  <sheetData>
    <row r="2" spans="1:10" ht="20.25" x14ac:dyDescent="0.3">
      <c r="A2" s="1" t="s">
        <v>52</v>
      </c>
      <c r="B2" s="2" t="s">
        <v>0</v>
      </c>
      <c r="C2" s="2" t="s">
        <v>1</v>
      </c>
      <c r="D2" s="11" t="s">
        <v>50</v>
      </c>
      <c r="E2" s="11" t="s">
        <v>2</v>
      </c>
      <c r="F2" s="12" t="s">
        <v>49</v>
      </c>
      <c r="G2" s="12" t="s">
        <v>3</v>
      </c>
      <c r="H2" s="3" t="s">
        <v>4</v>
      </c>
      <c r="I2" s="18" t="s">
        <v>5</v>
      </c>
      <c r="J2" s="4" t="s">
        <v>6</v>
      </c>
    </row>
    <row r="3" spans="1:10" ht="20.25" x14ac:dyDescent="0.3">
      <c r="A3" s="5" t="s">
        <v>7</v>
      </c>
      <c r="B3" s="6" t="s">
        <v>8</v>
      </c>
      <c r="C3" s="7"/>
      <c r="D3" s="13" t="s">
        <v>51</v>
      </c>
      <c r="E3" s="13"/>
      <c r="F3" s="14"/>
      <c r="G3" s="14"/>
      <c r="H3" s="8"/>
      <c r="I3" s="19"/>
      <c r="J3" s="9"/>
    </row>
    <row r="4" spans="1:10" ht="20.25" x14ac:dyDescent="0.3">
      <c r="A4" s="5" t="s">
        <v>10</v>
      </c>
      <c r="B4" s="6" t="s">
        <v>11</v>
      </c>
      <c r="C4" s="7"/>
      <c r="D4" s="13" t="s">
        <v>8</v>
      </c>
      <c r="E4" s="13"/>
      <c r="F4" s="14"/>
      <c r="G4" s="16"/>
      <c r="H4" s="8"/>
      <c r="I4" s="20"/>
      <c r="J4" s="10"/>
    </row>
    <row r="5" spans="1:10" ht="20.25" x14ac:dyDescent="0.3">
      <c r="A5" s="5" t="s">
        <v>12</v>
      </c>
      <c r="B5" s="6" t="s">
        <v>13</v>
      </c>
      <c r="C5" s="7"/>
      <c r="D5" s="13" t="s">
        <v>11</v>
      </c>
      <c r="E5" s="13"/>
      <c r="F5" s="14"/>
      <c r="G5" s="16"/>
      <c r="H5" s="8"/>
      <c r="I5" s="19"/>
      <c r="J5" s="10"/>
    </row>
    <row r="6" spans="1:10" ht="20.25" x14ac:dyDescent="0.3">
      <c r="A6" s="5" t="s">
        <v>14</v>
      </c>
      <c r="B6" s="6" t="s">
        <v>15</v>
      </c>
      <c r="C6" s="7"/>
      <c r="D6" s="13" t="s">
        <v>13</v>
      </c>
      <c r="E6" s="13"/>
      <c r="F6" s="14"/>
      <c r="G6" s="14"/>
      <c r="H6" s="8" t="s">
        <v>9</v>
      </c>
      <c r="I6" s="19"/>
      <c r="J6" s="9">
        <f>[1]암거1_일반수량_집계표!$H$21</f>
        <v>94.488000000000014</v>
      </c>
    </row>
    <row r="7" spans="1:10" ht="20.25" x14ac:dyDescent="0.3">
      <c r="A7" s="5" t="s">
        <v>16</v>
      </c>
      <c r="B7" s="6" t="s">
        <v>17</v>
      </c>
      <c r="C7" s="7"/>
      <c r="D7" s="13" t="s">
        <v>13</v>
      </c>
      <c r="E7" s="13"/>
      <c r="F7" s="14"/>
      <c r="G7" s="14"/>
      <c r="H7" s="8" t="s">
        <v>18</v>
      </c>
      <c r="I7" s="19"/>
      <c r="J7" s="9">
        <f>[1]암거1_일반수량_집계표!$H$8</f>
        <v>13.872</v>
      </c>
    </row>
    <row r="8" spans="1:10" ht="20.25" x14ac:dyDescent="0.3">
      <c r="A8" s="5" t="s">
        <v>19</v>
      </c>
      <c r="B8" s="6" t="s">
        <v>20</v>
      </c>
      <c r="C8" s="7"/>
      <c r="D8" s="13" t="s">
        <v>13</v>
      </c>
      <c r="E8" s="13"/>
      <c r="F8" s="14"/>
      <c r="G8" s="14"/>
      <c r="H8" s="8" t="s">
        <v>9</v>
      </c>
      <c r="I8" s="19"/>
      <c r="J8" s="9">
        <f>[1]암거1_일반수량_집계표!$H$5</f>
        <v>31.472000000000001</v>
      </c>
    </row>
    <row r="9" spans="1:10" ht="20.25" x14ac:dyDescent="0.3">
      <c r="A9" s="5" t="s">
        <v>21</v>
      </c>
      <c r="B9" s="6" t="s">
        <v>22</v>
      </c>
      <c r="C9" s="7"/>
      <c r="D9" s="13" t="s">
        <v>11</v>
      </c>
      <c r="E9" s="13"/>
      <c r="F9" s="14"/>
      <c r="G9" s="16"/>
      <c r="H9" s="8"/>
      <c r="I9" s="19"/>
      <c r="J9" s="9"/>
    </row>
    <row r="10" spans="1:10" ht="20.25" x14ac:dyDescent="0.3">
      <c r="A10" s="5" t="s">
        <v>23</v>
      </c>
      <c r="B10" s="6" t="s">
        <v>17</v>
      </c>
      <c r="C10" s="7"/>
      <c r="D10" s="13" t="s">
        <v>22</v>
      </c>
      <c r="E10" s="13"/>
      <c r="F10" s="14"/>
      <c r="G10" s="14"/>
      <c r="H10" s="8" t="s">
        <v>18</v>
      </c>
      <c r="I10" s="19"/>
      <c r="J10" s="9">
        <f>[1]암거1_일반수량_집계표!$I$10</f>
        <v>96.064000000000007</v>
      </c>
    </row>
    <row r="11" spans="1:10" ht="20.25" x14ac:dyDescent="0.3">
      <c r="A11" s="5" t="s">
        <v>24</v>
      </c>
      <c r="B11" s="6" t="s">
        <v>25</v>
      </c>
      <c r="C11" s="7"/>
      <c r="D11" s="13" t="s">
        <v>22</v>
      </c>
      <c r="E11" s="13"/>
      <c r="F11" s="14"/>
      <c r="G11" s="15"/>
      <c r="H11" s="8" t="s">
        <v>26</v>
      </c>
      <c r="I11" s="19"/>
      <c r="J11" s="9">
        <f>[1]암거1_일반수량_집계표!$I$26+[1]암거1_일반수량_집계표!$I$27+[1]암거1_일반수량_집계표!$I$28</f>
        <v>12.664249999999999</v>
      </c>
    </row>
    <row r="12" spans="1:10" ht="20.25" x14ac:dyDescent="0.3">
      <c r="A12" s="5" t="s">
        <v>27</v>
      </c>
      <c r="B12" s="6" t="s">
        <v>28</v>
      </c>
      <c r="C12" s="7"/>
      <c r="D12" s="13" t="s">
        <v>22</v>
      </c>
      <c r="E12" s="13"/>
      <c r="F12" s="14"/>
      <c r="G12" s="15"/>
      <c r="H12" s="8" t="s">
        <v>18</v>
      </c>
      <c r="I12" s="19"/>
      <c r="J12" s="9">
        <f>[1]암거1_일반수량_집계표!$I$14</f>
        <v>303.36</v>
      </c>
    </row>
    <row r="13" spans="1:10" ht="20.25" x14ac:dyDescent="0.3">
      <c r="A13" s="5" t="s">
        <v>32</v>
      </c>
      <c r="B13" s="6" t="s">
        <v>33</v>
      </c>
      <c r="C13" s="7"/>
      <c r="D13" s="13" t="s">
        <v>22</v>
      </c>
      <c r="E13" s="13"/>
      <c r="F13" s="14"/>
      <c r="G13" s="14"/>
      <c r="H13" s="8" t="s">
        <v>9</v>
      </c>
      <c r="I13" s="19"/>
      <c r="J13" s="9">
        <f>[1]암거1_일반수량_집계표!$I$3</f>
        <v>288.19200000000001</v>
      </c>
    </row>
    <row r="14" spans="1:10" ht="20.25" x14ac:dyDescent="0.3">
      <c r="A14" s="5" t="s">
        <v>30</v>
      </c>
      <c r="B14" s="6" t="s">
        <v>31</v>
      </c>
      <c r="C14" s="7"/>
      <c r="D14" s="13" t="s">
        <v>22</v>
      </c>
      <c r="E14" s="13"/>
      <c r="F14" s="14"/>
      <c r="G14" s="15"/>
      <c r="H14" s="8" t="s">
        <v>29</v>
      </c>
      <c r="I14" s="19"/>
      <c r="J14" s="9">
        <f>[1]암거1_일반수량_집계표!$I$32</f>
        <v>9</v>
      </c>
    </row>
    <row r="15" spans="1:10" ht="20.25" x14ac:dyDescent="0.3">
      <c r="A15" s="5" t="s">
        <v>34</v>
      </c>
      <c r="B15" s="6" t="s">
        <v>35</v>
      </c>
      <c r="C15" s="7"/>
      <c r="D15" s="13" t="s">
        <v>11</v>
      </c>
      <c r="E15" s="13"/>
      <c r="F15" s="14"/>
      <c r="G15" s="16"/>
      <c r="H15" s="8"/>
      <c r="I15" s="19"/>
      <c r="J15" s="9"/>
    </row>
    <row r="16" spans="1:10" ht="20.25" x14ac:dyDescent="0.3">
      <c r="A16" s="5" t="s">
        <v>36</v>
      </c>
      <c r="B16" s="6" t="s">
        <v>17</v>
      </c>
      <c r="C16" s="7"/>
      <c r="D16" s="13" t="s">
        <v>35</v>
      </c>
      <c r="E16" s="13"/>
      <c r="F16" s="14"/>
      <c r="G16" s="14"/>
      <c r="H16" s="8" t="s">
        <v>18</v>
      </c>
      <c r="I16" s="19"/>
      <c r="J16" s="9">
        <f>[1]암거1_일반수량_집계표!$J$10</f>
        <v>1033.126</v>
      </c>
    </row>
    <row r="17" spans="1:10" ht="20.25" x14ac:dyDescent="0.3">
      <c r="A17" s="5" t="s">
        <v>37</v>
      </c>
      <c r="B17" s="6" t="s">
        <v>25</v>
      </c>
      <c r="C17" s="7"/>
      <c r="D17" s="13" t="s">
        <v>35</v>
      </c>
      <c r="E17" s="13"/>
      <c r="F17" s="14"/>
      <c r="G17" s="15"/>
      <c r="H17" s="8" t="s">
        <v>26</v>
      </c>
      <c r="I17" s="19"/>
      <c r="J17" s="9">
        <f>[1]암거1_일반수량_집계표!$J$26+[1]암거1_일반수량_집계표!$J$27+[1]암거1_일반수량_집계표!$J$28</f>
        <v>25.328499999999998</v>
      </c>
    </row>
    <row r="18" spans="1:10" ht="20.25" x14ac:dyDescent="0.3">
      <c r="A18" s="5" t="s">
        <v>38</v>
      </c>
      <c r="B18" s="6" t="s">
        <v>28</v>
      </c>
      <c r="C18" s="7"/>
      <c r="D18" s="13" t="s">
        <v>35</v>
      </c>
      <c r="E18" s="13"/>
      <c r="F18" s="14"/>
      <c r="G18" s="15"/>
      <c r="H18" s="8" t="s">
        <v>18</v>
      </c>
      <c r="I18" s="19"/>
      <c r="J18" s="9">
        <f>[1]암거1_일반수량_집계표!$J$13</f>
        <v>1165.348</v>
      </c>
    </row>
    <row r="19" spans="1:10" ht="20.25" x14ac:dyDescent="0.3">
      <c r="A19" s="5" t="s">
        <v>39</v>
      </c>
      <c r="B19" s="6" t="s">
        <v>33</v>
      </c>
      <c r="C19" s="7"/>
      <c r="D19" s="13" t="s">
        <v>35</v>
      </c>
      <c r="E19" s="13"/>
      <c r="F19" s="14"/>
      <c r="G19" s="14"/>
      <c r="H19" s="8" t="s">
        <v>9</v>
      </c>
      <c r="I19" s="19"/>
      <c r="J19" s="9">
        <f>[1]암거1_일반수량_집계표!$J$3</f>
        <v>349.36799999999994</v>
      </c>
    </row>
    <row r="20" spans="1:10" ht="20.25" x14ac:dyDescent="0.3">
      <c r="A20" s="5" t="s">
        <v>40</v>
      </c>
      <c r="B20" s="6" t="s">
        <v>41</v>
      </c>
      <c r="C20" s="7"/>
      <c r="D20" s="13" t="s">
        <v>35</v>
      </c>
      <c r="E20" s="13"/>
      <c r="F20" s="14"/>
      <c r="G20" s="15"/>
      <c r="H20" s="8" t="s">
        <v>18</v>
      </c>
      <c r="I20" s="19"/>
      <c r="J20" s="9">
        <f>[1]암거1_일반수량_집계표!$J$17</f>
        <v>637.05599999999993</v>
      </c>
    </row>
    <row r="21" spans="1:10" ht="20.25" x14ac:dyDescent="0.3">
      <c r="A21" s="5" t="s">
        <v>42</v>
      </c>
      <c r="B21" s="6" t="s">
        <v>43</v>
      </c>
      <c r="C21" s="7"/>
      <c r="D21" s="13" t="s">
        <v>11</v>
      </c>
      <c r="E21" s="13"/>
      <c r="F21" s="14"/>
      <c r="G21" s="16"/>
      <c r="H21" s="8"/>
      <c r="I21" s="19"/>
      <c r="J21" s="9"/>
    </row>
    <row r="22" spans="1:10" ht="20.25" x14ac:dyDescent="0.3">
      <c r="A22" s="5" t="s">
        <v>44</v>
      </c>
      <c r="B22" s="6" t="s">
        <v>17</v>
      </c>
      <c r="C22" s="7"/>
      <c r="D22" s="13" t="s">
        <v>43</v>
      </c>
      <c r="E22" s="13"/>
      <c r="F22" s="14"/>
      <c r="G22" s="14"/>
      <c r="H22" s="8" t="s">
        <v>18</v>
      </c>
      <c r="I22" s="19"/>
      <c r="J22" s="9">
        <f>[1]암거1_일반수량_집계표!$K$10</f>
        <v>273.024</v>
      </c>
    </row>
    <row r="23" spans="1:10" ht="20.25" x14ac:dyDescent="0.3">
      <c r="A23" s="5" t="s">
        <v>45</v>
      </c>
      <c r="B23" s="6" t="s">
        <v>25</v>
      </c>
      <c r="C23" s="7"/>
      <c r="D23" s="13" t="s">
        <v>43</v>
      </c>
      <c r="E23" s="13"/>
      <c r="F23" s="14"/>
      <c r="G23" s="15"/>
      <c r="H23" s="8" t="s">
        <v>26</v>
      </c>
      <c r="I23" s="19"/>
      <c r="J23" s="9">
        <f>[1]암거1_일반수량_집계표!$K$26+[1]암거1_일반수량_집계표!$K$27+[1]암거1_일반수량_집계표!$K$28</f>
        <v>12.664249999999999</v>
      </c>
    </row>
    <row r="24" spans="1:10" ht="20.25" x14ac:dyDescent="0.3">
      <c r="A24" s="5" t="s">
        <v>46</v>
      </c>
      <c r="B24" s="6" t="s">
        <v>28</v>
      </c>
      <c r="C24" s="7"/>
      <c r="D24" s="13" t="s">
        <v>43</v>
      </c>
      <c r="E24" s="13"/>
      <c r="F24" s="14"/>
      <c r="G24" s="15"/>
      <c r="H24" s="8" t="s">
        <v>18</v>
      </c>
      <c r="I24" s="19"/>
      <c r="J24" s="9">
        <f>[1]암거1_일반수량_집계표!$K$14</f>
        <v>244.30599999999998</v>
      </c>
    </row>
    <row r="25" spans="1:10" ht="20.25" x14ac:dyDescent="0.3">
      <c r="A25" s="5" t="s">
        <v>47</v>
      </c>
      <c r="B25" s="6" t="s">
        <v>33</v>
      </c>
      <c r="C25" s="7"/>
      <c r="D25" s="13" t="s">
        <v>43</v>
      </c>
      <c r="E25" s="13"/>
      <c r="F25" s="14"/>
      <c r="G25" s="14"/>
      <c r="H25" s="8" t="s">
        <v>9</v>
      </c>
      <c r="I25" s="19"/>
      <c r="J25" s="9">
        <f>[1]암거1_일반수량_집계표!$K$3</f>
        <v>257.85599999999999</v>
      </c>
    </row>
    <row r="26" spans="1:10" ht="20.25" x14ac:dyDescent="0.3">
      <c r="A26" s="5" t="s">
        <v>48</v>
      </c>
      <c r="B26" s="6" t="s">
        <v>41</v>
      </c>
      <c r="C26" s="7"/>
      <c r="D26" s="13" t="s">
        <v>43</v>
      </c>
      <c r="E26" s="13"/>
      <c r="F26" s="14"/>
      <c r="G26" s="15"/>
      <c r="H26" s="8" t="s">
        <v>18</v>
      </c>
      <c r="I26" s="19"/>
      <c r="J26" s="9">
        <f>[1]암거1_일반수량_집계표!$K$17</f>
        <v>303.36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객체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2025-07-04T05:16:14Z</dcterms:created>
  <dcterms:modified xsi:type="dcterms:W3CDTF">2025-07-22T02:09:10Z</dcterms:modified>
</cp:coreProperties>
</file>