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MH/SourceTreeproject/ML_DL_Learning/Gemtek/0825_MatrixALL/experiment_item/"/>
    </mc:Choice>
  </mc:AlternateContent>
  <bookViews>
    <workbookView xWindow="0" yWindow="460" windowWidth="25600" windowHeight="14240" tabRatio="500" activeTab="4"/>
  </bookViews>
  <sheets>
    <sheet name="holdon" sheetId="2" r:id="rId1"/>
    <sheet name="TOYOTA_TerCel" sheetId="3" r:id="rId2"/>
    <sheet name="TOYOTA_TerCel2" sheetId="4" r:id="rId3"/>
    <sheet name="TOYOTA_ColtPlus" sheetId="6" r:id="rId4"/>
    <sheet name="TOYOTA_ColtPlus2" sheetId="7" r:id="rId5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" i="7" l="1"/>
  <c r="G7" i="7"/>
  <c r="E7" i="7"/>
  <c r="F7" i="7"/>
  <c r="H6" i="7"/>
  <c r="G6" i="7"/>
  <c r="E6" i="7"/>
  <c r="F6" i="7"/>
  <c r="H5" i="7"/>
  <c r="G5" i="7"/>
  <c r="E5" i="7"/>
  <c r="F5" i="7"/>
  <c r="H4" i="7"/>
  <c r="G4" i="7"/>
  <c r="E4" i="7"/>
  <c r="F4" i="7"/>
  <c r="H3" i="7"/>
  <c r="G3" i="7"/>
  <c r="E3" i="7"/>
  <c r="F3" i="7"/>
  <c r="H2" i="7"/>
  <c r="G2" i="7"/>
  <c r="E2" i="7"/>
  <c r="F2" i="7"/>
  <c r="H10" i="6"/>
  <c r="G10" i="6"/>
  <c r="E10" i="6"/>
  <c r="F10" i="6"/>
  <c r="H9" i="6"/>
  <c r="G9" i="6"/>
  <c r="E9" i="6"/>
  <c r="F9" i="6"/>
  <c r="H8" i="6"/>
  <c r="G8" i="6"/>
  <c r="E8" i="6"/>
  <c r="F8" i="6"/>
  <c r="H7" i="6"/>
  <c r="G7" i="6"/>
  <c r="E7" i="6"/>
  <c r="F7" i="6"/>
  <c r="H6" i="6"/>
  <c r="G6" i="6"/>
  <c r="E6" i="6"/>
  <c r="F6" i="6"/>
  <c r="H5" i="6"/>
  <c r="G5" i="6"/>
  <c r="E5" i="6"/>
  <c r="F5" i="6"/>
  <c r="H4" i="6"/>
  <c r="G4" i="6"/>
  <c r="E4" i="6"/>
  <c r="F4" i="6"/>
  <c r="H3" i="6"/>
  <c r="G3" i="6"/>
  <c r="E3" i="6"/>
  <c r="F3" i="6"/>
  <c r="H2" i="6"/>
  <c r="G2" i="6"/>
  <c r="E2" i="6"/>
  <c r="F2" i="6"/>
  <c r="E2" i="3"/>
  <c r="F2" i="3"/>
  <c r="E3" i="3"/>
  <c r="F3" i="3"/>
  <c r="E4" i="3"/>
  <c r="F4" i="3"/>
  <c r="E5" i="3"/>
  <c r="F5" i="3"/>
  <c r="E6" i="3"/>
  <c r="F6" i="3"/>
  <c r="E6" i="2"/>
  <c r="F6" i="2"/>
  <c r="E5" i="2"/>
  <c r="F5" i="2"/>
  <c r="E4" i="2"/>
  <c r="F4" i="2"/>
  <c r="E3" i="2"/>
  <c r="F3" i="2"/>
  <c r="E2" i="2"/>
  <c r="F2" i="2"/>
  <c r="H6" i="4"/>
  <c r="G6" i="4"/>
  <c r="E6" i="4"/>
  <c r="F6" i="4"/>
  <c r="H5" i="4"/>
  <c r="G5" i="4"/>
  <c r="E5" i="4"/>
  <c r="F5" i="4"/>
  <c r="H4" i="4"/>
  <c r="G4" i="4"/>
  <c r="E4" i="4"/>
  <c r="F4" i="4"/>
  <c r="H3" i="4"/>
  <c r="G3" i="4"/>
  <c r="E3" i="4"/>
  <c r="F3" i="4"/>
  <c r="H2" i="4"/>
  <c r="G2" i="4"/>
  <c r="E2" i="4"/>
  <c r="F2" i="4"/>
  <c r="H11" i="3"/>
  <c r="G11" i="3"/>
  <c r="E11" i="3"/>
  <c r="F11" i="3"/>
  <c r="H10" i="3"/>
  <c r="G10" i="3"/>
  <c r="E10" i="3"/>
  <c r="F10" i="3"/>
  <c r="H9" i="3"/>
  <c r="G9" i="3"/>
  <c r="E9" i="3"/>
  <c r="F9" i="3"/>
  <c r="H8" i="3"/>
  <c r="G8" i="3"/>
  <c r="E8" i="3"/>
  <c r="F8" i="3"/>
  <c r="H7" i="3"/>
  <c r="G7" i="3"/>
  <c r="E7" i="3"/>
  <c r="F7" i="3"/>
  <c r="H6" i="3"/>
  <c r="G6" i="3"/>
  <c r="H5" i="3"/>
  <c r="G5" i="3"/>
  <c r="H4" i="3"/>
  <c r="G4" i="3"/>
  <c r="H3" i="3"/>
  <c r="G3" i="3"/>
  <c r="H2" i="3"/>
  <c r="G2" i="3"/>
  <c r="H12" i="2"/>
  <c r="G12" i="2"/>
  <c r="E12" i="2"/>
  <c r="F12" i="2"/>
  <c r="H11" i="2"/>
  <c r="G11" i="2"/>
  <c r="F11" i="2"/>
  <c r="H10" i="2"/>
  <c r="G10" i="2"/>
  <c r="F10" i="2"/>
  <c r="H9" i="2"/>
  <c r="G9" i="2"/>
  <c r="F9" i="2"/>
  <c r="H8" i="2"/>
  <c r="G8" i="2"/>
  <c r="F8" i="2"/>
  <c r="H7" i="2"/>
  <c r="G7" i="2"/>
  <c r="F7" i="2"/>
  <c r="H6" i="2"/>
  <c r="G6" i="2"/>
  <c r="H5" i="2"/>
  <c r="G5" i="2"/>
  <c r="H4" i="2"/>
  <c r="G4" i="2"/>
  <c r="H3" i="2"/>
  <c r="G3" i="2"/>
  <c r="H2" i="2"/>
  <c r="G2" i="2"/>
</calcChain>
</file>

<file path=xl/sharedStrings.xml><?xml version="1.0" encoding="utf-8"?>
<sst xmlns="http://schemas.openxmlformats.org/spreadsheetml/2006/main" count="107" uniqueCount="29">
  <si>
    <t>Experiment_type</t>
  </si>
  <si>
    <t>Car_type</t>
  </si>
  <si>
    <t>start_time</t>
  </si>
  <si>
    <t>end_time</t>
  </si>
  <si>
    <t>duration (second)</t>
  </si>
  <si>
    <t>data points</t>
  </si>
  <si>
    <t>EnV</t>
  </si>
  <si>
    <t>R70</t>
  </si>
  <si>
    <t>Back70</t>
  </si>
  <si>
    <t>Front70</t>
  </si>
  <si>
    <t>Front100</t>
  </si>
  <si>
    <t>Front120</t>
  </si>
  <si>
    <t>Front150</t>
  </si>
  <si>
    <t>R100</t>
  </si>
  <si>
    <t>R120</t>
  </si>
  <si>
    <t>R150</t>
  </si>
  <si>
    <t>Back100</t>
  </si>
  <si>
    <t>Back120</t>
  </si>
  <si>
    <t>Back150</t>
  </si>
  <si>
    <t>ForwardHold_RV</t>
  </si>
  <si>
    <t>Env</t>
  </si>
  <si>
    <t>M5 has peak</t>
  </si>
  <si>
    <t>Front50</t>
  </si>
  <si>
    <t>TOYOTA_TerCel</t>
  </si>
  <si>
    <t>TOYOTA_RV</t>
  </si>
  <si>
    <t>ForwardHold_TerCel</t>
  </si>
  <si>
    <t>TOYOTA_TerCel2</t>
  </si>
  <si>
    <t>TOYOTA_ColtPlus</t>
  </si>
  <si>
    <t>ForwardHold_ColtPlus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</si>
</sst>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\ AM/PM\ h:mm:ss"/>
  </numFmts>
  <fonts count="8" x14ac:knownFonts="1">
    <font>
      <sz val="10"/>
      <color rgb="FF000000"/>
      <name val="Arial"/>
    </font>
    <font>
      <sz val="12"/>
      <color rgb="FF000000"/>
      <name val="Calibri"/>
    </font>
    <font>
      <sz val="10"/>
      <name val="Arial"/>
    </font>
    <font>
      <sz val="10"/>
      <color rgb="FF000000"/>
      <name val="Calibri"/>
    </font>
    <font>
      <sz val="10"/>
      <name val="Arial"/>
    </font>
    <font>
      <sz val="10"/>
      <color rgb="FF000000"/>
      <name val="Arial"/>
    </font>
    <font>
      <sz val="10"/>
      <color rgb="FFFF0000"/>
      <name val="Arial"/>
    </font>
    <font>
      <sz val="14"/>
      <color rgb="FF000000"/>
      <name val="Courier New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/>
    <xf numFmtId="0" fontId="2" fillId="0" borderId="1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2" fillId="0" borderId="0" xfId="0" applyFont="1" applyAlignment="1"/>
    <xf numFmtId="0" fontId="1" fillId="0" borderId="1" xfId="0" applyFont="1" applyBorder="1" applyAlignment="1"/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0" fontId="2" fillId="0" borderId="1" xfId="0" applyFont="1" applyBorder="1"/>
    <xf numFmtId="0" fontId="2" fillId="0" borderId="1" xfId="0" applyFont="1" applyBorder="1" applyAlignment="1"/>
    <xf numFmtId="0" fontId="1" fillId="0" borderId="1" xfId="0" applyFont="1" applyBorder="1" applyAlignment="1">
      <alignment horizontal="right"/>
    </xf>
    <xf numFmtId="164" fontId="2" fillId="0" borderId="1" xfId="0" applyNumberFormat="1" applyFont="1" applyBorder="1" applyAlignment="1"/>
    <xf numFmtId="0" fontId="5" fillId="0" borderId="1" xfId="0" applyFont="1" applyBorder="1" applyAlignment="1"/>
    <xf numFmtId="0" fontId="5" fillId="0" borderId="1" xfId="0" applyFont="1" applyBorder="1"/>
    <xf numFmtId="164" fontId="5" fillId="0" borderId="1" xfId="0" applyNumberFormat="1" applyFont="1" applyBorder="1" applyAlignment="1">
      <alignment horizontal="left"/>
    </xf>
    <xf numFmtId="0" fontId="6" fillId="0" borderId="0" xfId="0" applyFont="1"/>
    <xf numFmtId="0" fontId="7" fillId="0" borderId="0" xfId="0" applyFont="1" applyAlignment="1"/>
    <xf numFmtId="0" fontId="2" fillId="0" borderId="0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1" width="20.83203125" customWidth="1"/>
    <col min="3" max="3" width="19.5" customWidth="1"/>
    <col min="4" max="4" width="14.5" bestFit="1" customWidth="1"/>
    <col min="7" max="8" width="20.5" customWidth="1"/>
  </cols>
  <sheetData>
    <row r="1" spans="1:15" ht="1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2</v>
      </c>
      <c r="H1" s="2" t="s">
        <v>3</v>
      </c>
      <c r="J1" s="4"/>
      <c r="K1" s="18" t="s">
        <v>21</v>
      </c>
      <c r="M1" s="5"/>
      <c r="N1" s="5"/>
      <c r="O1" s="5"/>
    </row>
    <row r="2" spans="1:15" ht="16" x14ac:dyDescent="0.2">
      <c r="A2" s="2" t="s">
        <v>6</v>
      </c>
      <c r="B2" s="2" t="s">
        <v>20</v>
      </c>
      <c r="C2" s="2">
        <v>1503629406</v>
      </c>
      <c r="D2" s="2">
        <v>1503629606</v>
      </c>
      <c r="E2" s="6">
        <f t="shared" ref="E2:E6" si="0">D2-C2</f>
        <v>200</v>
      </c>
      <c r="F2" s="7">
        <f t="shared" ref="F2:F6" si="1">E2/3</f>
        <v>66.666666666666671</v>
      </c>
      <c r="G2" s="8">
        <f t="shared" ref="G2:H2" si="2">(C2 + 60*60*8)/86400 + 25569</f>
        <v>42972.451458333337</v>
      </c>
      <c r="H2" s="8">
        <f t="shared" si="2"/>
        <v>42972.453773148147</v>
      </c>
      <c r="J2" s="4"/>
      <c r="M2" s="5"/>
      <c r="N2" s="5"/>
      <c r="O2" s="5"/>
    </row>
    <row r="3" spans="1:15" ht="16" x14ac:dyDescent="0.2">
      <c r="A3" s="2" t="s">
        <v>25</v>
      </c>
      <c r="B3" s="2" t="s">
        <v>23</v>
      </c>
      <c r="C3" s="2">
        <v>1503628938</v>
      </c>
      <c r="D3" s="2">
        <v>1503629138</v>
      </c>
      <c r="E3" s="6">
        <f t="shared" si="0"/>
        <v>200</v>
      </c>
      <c r="F3" s="7">
        <f t="shared" si="1"/>
        <v>66.666666666666671</v>
      </c>
      <c r="G3" s="8">
        <f t="shared" ref="G3:H3" si="3">(C3 + 60*60*8)/86400 + 25569</f>
        <v>42972.44604166667</v>
      </c>
      <c r="H3" s="8">
        <f t="shared" si="3"/>
        <v>42972.44835648148</v>
      </c>
      <c r="J3" s="4"/>
      <c r="L3" s="1"/>
      <c r="M3" s="5"/>
      <c r="N3" s="5"/>
      <c r="O3" s="9"/>
    </row>
    <row r="4" spans="1:15" ht="16" x14ac:dyDescent="0.2">
      <c r="A4" s="2" t="s">
        <v>19</v>
      </c>
      <c r="B4" s="2" t="s">
        <v>24</v>
      </c>
      <c r="C4" s="2">
        <v>1503634483</v>
      </c>
      <c r="D4" s="2">
        <v>1503635083</v>
      </c>
      <c r="E4" s="6">
        <f t="shared" si="0"/>
        <v>600</v>
      </c>
      <c r="F4" s="7">
        <f t="shared" si="1"/>
        <v>200</v>
      </c>
      <c r="G4" s="8">
        <f t="shared" ref="G4:H4" si="4">(C4 + 60*60*8)/86400 + 25569</f>
        <v>42972.510219907403</v>
      </c>
      <c r="H4" s="8">
        <f t="shared" si="4"/>
        <v>42972.517164351855</v>
      </c>
      <c r="J4" s="4"/>
      <c r="L4" s="1"/>
      <c r="M4" s="5"/>
      <c r="N4" s="5"/>
      <c r="O4" s="5"/>
    </row>
    <row r="5" spans="1:15" ht="16" x14ac:dyDescent="0.2">
      <c r="A5" s="2"/>
      <c r="B5" s="2"/>
      <c r="C5" s="2"/>
      <c r="D5" s="2"/>
      <c r="E5" s="6">
        <f t="shared" si="0"/>
        <v>0</v>
      </c>
      <c r="F5" s="7">
        <f t="shared" si="1"/>
        <v>0</v>
      </c>
      <c r="G5" s="8">
        <f t="shared" ref="G5:H5" si="5">(C5 + 60*60*8)/86400 + 25569</f>
        <v>25569.333333333332</v>
      </c>
      <c r="H5" s="8">
        <f t="shared" si="5"/>
        <v>25569.333333333332</v>
      </c>
      <c r="J5" s="4"/>
      <c r="L5" s="1"/>
      <c r="M5" s="5"/>
      <c r="N5" s="5"/>
      <c r="O5" s="5"/>
    </row>
    <row r="6" spans="1:15" ht="16" x14ac:dyDescent="0.2">
      <c r="A6" s="2"/>
      <c r="B6" s="2"/>
      <c r="C6" s="2"/>
      <c r="D6" s="2"/>
      <c r="E6" s="6">
        <f t="shared" si="0"/>
        <v>0</v>
      </c>
      <c r="F6" s="7">
        <f t="shared" si="1"/>
        <v>0</v>
      </c>
      <c r="G6" s="8">
        <f t="shared" ref="G6:H6" si="6">(C6 + 60*60*8)/86400 + 25569</f>
        <v>25569.333333333332</v>
      </c>
      <c r="H6" s="8">
        <f t="shared" si="6"/>
        <v>25569.333333333332</v>
      </c>
      <c r="J6" s="4"/>
      <c r="L6" s="1"/>
      <c r="M6" s="1"/>
      <c r="N6" s="1"/>
    </row>
    <row r="7" spans="1:15" ht="16" x14ac:dyDescent="0.2">
      <c r="A7" s="2"/>
      <c r="B7" s="2"/>
      <c r="C7" s="2"/>
      <c r="D7" s="2"/>
      <c r="E7" s="6"/>
      <c r="F7" s="7">
        <f t="shared" ref="F7:F12" si="7">E7/3</f>
        <v>0</v>
      </c>
      <c r="G7" s="8">
        <f t="shared" ref="G7:H7" si="8">(C7 + 60*60*8)/86400 + 25569</f>
        <v>25569.333333333332</v>
      </c>
      <c r="H7" s="8">
        <f t="shared" si="8"/>
        <v>25569.333333333332</v>
      </c>
      <c r="J7" s="4"/>
      <c r="K7" s="1"/>
      <c r="L7" s="1"/>
    </row>
    <row r="8" spans="1:15" ht="14" x14ac:dyDescent="0.2">
      <c r="A8" s="2"/>
      <c r="B8" s="2"/>
      <c r="C8" s="2"/>
      <c r="D8" s="2"/>
      <c r="E8" s="6"/>
      <c r="F8" s="7">
        <f t="shared" si="7"/>
        <v>0</v>
      </c>
      <c r="G8" s="8">
        <f t="shared" ref="G8:H8" si="9">(C8 + 60*60*8)/86400 + 25569</f>
        <v>25569.333333333332</v>
      </c>
      <c r="H8" s="8">
        <f t="shared" si="9"/>
        <v>25569.333333333332</v>
      </c>
    </row>
    <row r="9" spans="1:15" ht="14" x14ac:dyDescent="0.2">
      <c r="A9" s="2"/>
      <c r="B9" s="2"/>
      <c r="C9" s="2"/>
      <c r="D9" s="2"/>
      <c r="E9" s="6"/>
      <c r="F9" s="7">
        <f t="shared" si="7"/>
        <v>0</v>
      </c>
      <c r="G9" s="8">
        <f t="shared" ref="G9:H9" si="10">(C9 + 60*60*8)/86400 + 25569</f>
        <v>25569.333333333332</v>
      </c>
      <c r="H9" s="8">
        <f t="shared" si="10"/>
        <v>25569.333333333332</v>
      </c>
    </row>
    <row r="10" spans="1:15" ht="14" x14ac:dyDescent="0.2">
      <c r="A10" s="2"/>
      <c r="B10" s="2"/>
      <c r="C10" s="2"/>
      <c r="D10" s="2"/>
      <c r="E10" s="6"/>
      <c r="F10" s="7">
        <f t="shared" si="7"/>
        <v>0</v>
      </c>
      <c r="G10" s="8">
        <f t="shared" ref="G10:H10" si="11">(C10 + 60*60*8)/86400 + 25569</f>
        <v>25569.333333333332</v>
      </c>
      <c r="H10" s="8">
        <f t="shared" si="11"/>
        <v>25569.333333333332</v>
      </c>
    </row>
    <row r="11" spans="1:15" ht="14" x14ac:dyDescent="0.2">
      <c r="A11" s="2"/>
      <c r="B11" s="2"/>
      <c r="C11" s="2"/>
      <c r="D11" s="2"/>
      <c r="E11" s="6"/>
      <c r="F11" s="7">
        <f t="shared" si="7"/>
        <v>0</v>
      </c>
      <c r="G11" s="8">
        <f t="shared" ref="G11:H11" si="12">(C11 + 60*60*8)/86400 + 25569</f>
        <v>25569.333333333332</v>
      </c>
      <c r="H11" s="8">
        <f t="shared" si="12"/>
        <v>25569.333333333332</v>
      </c>
    </row>
    <row r="12" spans="1:15" ht="14" x14ac:dyDescent="0.2">
      <c r="A12" s="2"/>
      <c r="B12" s="2"/>
      <c r="C12" s="2"/>
      <c r="D12" s="2"/>
      <c r="E12" s="6">
        <f t="shared" ref="E12" si="13">D12-C12</f>
        <v>0</v>
      </c>
      <c r="F12" s="7">
        <f t="shared" si="7"/>
        <v>0</v>
      </c>
      <c r="G12" s="8">
        <f t="shared" ref="G12:H12" si="14">(C12 + 60*60*8)/86400 + 25569</f>
        <v>25569.333333333332</v>
      </c>
      <c r="H12" s="8">
        <f t="shared" si="14"/>
        <v>25569.333333333332</v>
      </c>
    </row>
    <row r="13" spans="1:15" ht="16" x14ac:dyDescent="0.2">
      <c r="A13" s="4"/>
      <c r="B13" s="4"/>
      <c r="C13" s="4"/>
      <c r="E13" s="3"/>
    </row>
    <row r="14" spans="1:15" ht="16" x14ac:dyDescent="0.2">
      <c r="E14" s="3"/>
    </row>
    <row r="18" spans="4:6" ht="15.75" customHeight="1" x14ac:dyDescent="0.25">
      <c r="D18" s="17"/>
    </row>
    <row r="21" spans="4:6" ht="15.75" customHeight="1" x14ac:dyDescent="0.15">
      <c r="F21" s="12"/>
    </row>
    <row r="22" spans="4:6" ht="15.75" customHeight="1" x14ac:dyDescent="0.15">
      <c r="F22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A8" sqref="A8:A11"/>
    </sheetView>
  </sheetViews>
  <sheetFormatPr baseColWidth="10" defaultColWidth="14.5" defaultRowHeight="15.75" customHeight="1" x14ac:dyDescent="0.15"/>
  <cols>
    <col min="1" max="1" width="20.83203125" customWidth="1"/>
    <col min="7" max="8" width="20.5" customWidth="1"/>
  </cols>
  <sheetData>
    <row r="1" spans="1:14" ht="1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2</v>
      </c>
      <c r="H1" s="2" t="s">
        <v>3</v>
      </c>
      <c r="J1" s="4"/>
      <c r="L1" s="5"/>
      <c r="M1" s="5"/>
      <c r="N1" s="5"/>
    </row>
    <row r="2" spans="1:14" ht="16" x14ac:dyDescent="0.2">
      <c r="A2" s="2" t="s">
        <v>6</v>
      </c>
      <c r="B2" s="2" t="s">
        <v>23</v>
      </c>
      <c r="C2" s="2">
        <v>1503629406</v>
      </c>
      <c r="D2" s="2">
        <v>1503629606</v>
      </c>
      <c r="E2" s="6">
        <f t="shared" ref="E2:E11" si="0">D2-C2</f>
        <v>200</v>
      </c>
      <c r="F2" s="7">
        <f t="shared" ref="F2:F11" si="1">E2/3</f>
        <v>66.666666666666671</v>
      </c>
      <c r="G2" s="8">
        <f t="shared" ref="G2:H11" si="2">(C2 + 60*60*8)/86400 + 25569</f>
        <v>42972.451458333337</v>
      </c>
      <c r="H2" s="8">
        <f t="shared" si="2"/>
        <v>42972.453773148147</v>
      </c>
      <c r="J2" s="4"/>
      <c r="L2" s="5"/>
      <c r="M2" s="5"/>
      <c r="N2" s="5"/>
    </row>
    <row r="3" spans="1:14" ht="16" x14ac:dyDescent="0.2">
      <c r="A3" s="2" t="s">
        <v>12</v>
      </c>
      <c r="B3" s="2" t="s">
        <v>23</v>
      </c>
      <c r="C3" s="2">
        <v>1503629843</v>
      </c>
      <c r="D3" s="2">
        <v>1503629943</v>
      </c>
      <c r="E3" s="6">
        <f t="shared" si="0"/>
        <v>100</v>
      </c>
      <c r="F3" s="7">
        <f t="shared" si="1"/>
        <v>33.333333333333336</v>
      </c>
      <c r="G3" s="8">
        <f t="shared" si="2"/>
        <v>42972.456516203703</v>
      </c>
      <c r="H3" s="8">
        <f t="shared" si="2"/>
        <v>42972.457673611112</v>
      </c>
      <c r="J3" s="4"/>
      <c r="L3" s="5"/>
      <c r="M3" s="5"/>
      <c r="N3" s="9"/>
    </row>
    <row r="4" spans="1:14" ht="16" x14ac:dyDescent="0.2">
      <c r="A4" s="2" t="s">
        <v>11</v>
      </c>
      <c r="B4" s="2" t="s">
        <v>23</v>
      </c>
      <c r="C4" s="2">
        <v>1503630212</v>
      </c>
      <c r="D4" s="2">
        <v>1503630312</v>
      </c>
      <c r="E4" s="6">
        <f t="shared" si="0"/>
        <v>100</v>
      </c>
      <c r="F4" s="7">
        <f t="shared" si="1"/>
        <v>33.333333333333336</v>
      </c>
      <c r="G4" s="8">
        <f t="shared" si="2"/>
        <v>42972.460787037038</v>
      </c>
      <c r="H4" s="8">
        <f t="shared" si="2"/>
        <v>42972.46194444444</v>
      </c>
      <c r="J4" s="4"/>
      <c r="L4" s="5"/>
      <c r="M4" s="5"/>
      <c r="N4" s="5"/>
    </row>
    <row r="5" spans="1:14" ht="16" x14ac:dyDescent="0.2">
      <c r="A5" s="2" t="s">
        <v>10</v>
      </c>
      <c r="B5" s="2" t="s">
        <v>23</v>
      </c>
      <c r="C5" s="2">
        <v>1503630581</v>
      </c>
      <c r="D5" s="2">
        <v>1503630681</v>
      </c>
      <c r="E5" s="6">
        <f t="shared" si="0"/>
        <v>100</v>
      </c>
      <c r="F5" s="7">
        <f t="shared" si="1"/>
        <v>33.333333333333336</v>
      </c>
      <c r="G5" s="8">
        <f t="shared" si="2"/>
        <v>42972.465057870373</v>
      </c>
      <c r="H5" s="8">
        <f t="shared" si="2"/>
        <v>42972.466215277775</v>
      </c>
      <c r="L5" s="5"/>
      <c r="M5" s="5"/>
      <c r="N5" s="5"/>
    </row>
    <row r="6" spans="1:14" ht="15.75" customHeight="1" x14ac:dyDescent="0.2">
      <c r="A6" s="2" t="s">
        <v>9</v>
      </c>
      <c r="B6" s="2" t="s">
        <v>23</v>
      </c>
      <c r="C6" s="2">
        <v>1503631000</v>
      </c>
      <c r="D6" s="2">
        <v>1503631200</v>
      </c>
      <c r="E6" s="6">
        <f t="shared" si="0"/>
        <v>200</v>
      </c>
      <c r="F6" s="7">
        <f t="shared" si="1"/>
        <v>66.666666666666671</v>
      </c>
      <c r="G6" s="8">
        <f t="shared" si="2"/>
        <v>42972.469907407409</v>
      </c>
      <c r="H6" s="8">
        <f t="shared" si="2"/>
        <v>42972.472222222219</v>
      </c>
    </row>
    <row r="7" spans="1:14" ht="15.75" customHeight="1" x14ac:dyDescent="0.2">
      <c r="A7" s="2" t="s">
        <v>22</v>
      </c>
      <c r="B7" s="2" t="s">
        <v>23</v>
      </c>
      <c r="C7" s="2">
        <v>1503631617</v>
      </c>
      <c r="D7" s="19">
        <v>1503631817</v>
      </c>
      <c r="E7" s="6">
        <f t="shared" si="0"/>
        <v>200</v>
      </c>
      <c r="F7" s="7">
        <f t="shared" si="1"/>
        <v>66.666666666666671</v>
      </c>
      <c r="G7" s="8">
        <f t="shared" si="2"/>
        <v>42972.477048611108</v>
      </c>
      <c r="H7" s="8">
        <f t="shared" si="2"/>
        <v>42972.479363425926</v>
      </c>
    </row>
    <row r="8" spans="1:14" ht="15.75" customHeight="1" x14ac:dyDescent="0.2">
      <c r="A8" s="2" t="s">
        <v>15</v>
      </c>
      <c r="B8" s="2" t="s">
        <v>23</v>
      </c>
      <c r="C8" s="2">
        <v>1503632058</v>
      </c>
      <c r="D8" s="2">
        <v>1503632158</v>
      </c>
      <c r="E8" s="6">
        <f t="shared" si="0"/>
        <v>100</v>
      </c>
      <c r="F8" s="7">
        <f t="shared" si="1"/>
        <v>33.333333333333336</v>
      </c>
      <c r="G8" s="8">
        <f t="shared" si="2"/>
        <v>42972.482152777782</v>
      </c>
      <c r="H8" s="8">
        <f t="shared" si="2"/>
        <v>42972.483310185184</v>
      </c>
    </row>
    <row r="9" spans="1:14" ht="15.75" customHeight="1" x14ac:dyDescent="0.2">
      <c r="A9" s="2" t="s">
        <v>14</v>
      </c>
      <c r="B9" s="2" t="s">
        <v>23</v>
      </c>
      <c r="C9" s="2">
        <v>1503632486</v>
      </c>
      <c r="D9" s="2">
        <v>1503632586</v>
      </c>
      <c r="E9" s="6">
        <f t="shared" si="0"/>
        <v>100</v>
      </c>
      <c r="F9" s="7">
        <f t="shared" si="1"/>
        <v>33.333333333333336</v>
      </c>
      <c r="G9" s="8">
        <f t="shared" si="2"/>
        <v>42972.48710648148</v>
      </c>
      <c r="H9" s="8">
        <f t="shared" si="2"/>
        <v>42972.488263888888</v>
      </c>
    </row>
    <row r="10" spans="1:14" ht="15.75" customHeight="1" x14ac:dyDescent="0.2">
      <c r="A10" s="2" t="s">
        <v>13</v>
      </c>
      <c r="B10" s="2" t="s">
        <v>23</v>
      </c>
      <c r="C10" s="2">
        <v>1503632847</v>
      </c>
      <c r="D10" s="2">
        <v>1503632947</v>
      </c>
      <c r="E10" s="6">
        <f t="shared" si="0"/>
        <v>100</v>
      </c>
      <c r="F10" s="7">
        <f t="shared" si="1"/>
        <v>33.333333333333336</v>
      </c>
      <c r="G10" s="8">
        <f t="shared" si="2"/>
        <v>42972.491284722222</v>
      </c>
      <c r="H10" s="8">
        <f t="shared" si="2"/>
        <v>42972.492442129631</v>
      </c>
    </row>
    <row r="11" spans="1:14" ht="15.75" customHeight="1" x14ac:dyDescent="0.2">
      <c r="A11" s="2" t="s">
        <v>7</v>
      </c>
      <c r="B11" s="2" t="s">
        <v>23</v>
      </c>
      <c r="C11" s="2">
        <v>1503633100</v>
      </c>
      <c r="D11" s="2">
        <v>1503633200</v>
      </c>
      <c r="E11" s="6">
        <f t="shared" si="0"/>
        <v>100</v>
      </c>
      <c r="F11" s="7">
        <f t="shared" si="1"/>
        <v>33.333333333333336</v>
      </c>
      <c r="G11" s="8">
        <f t="shared" si="2"/>
        <v>42972.494212962964</v>
      </c>
      <c r="H11" s="8">
        <f t="shared" si="2"/>
        <v>42972.495370370365</v>
      </c>
    </row>
    <row r="12" spans="1:14" ht="15.75" customHeight="1" x14ac:dyDescent="0.2">
      <c r="A12" s="2"/>
      <c r="B12" s="2"/>
      <c r="C12" s="2"/>
      <c r="D12" s="2"/>
      <c r="E12" s="6"/>
      <c r="F12" s="7"/>
      <c r="G12" s="8"/>
      <c r="H12" s="8"/>
    </row>
    <row r="13" spans="1:14" ht="15.75" customHeight="1" x14ac:dyDescent="0.15">
      <c r="A13" s="2"/>
      <c r="B13" s="4"/>
      <c r="C13" s="4"/>
    </row>
    <row r="14" spans="1:14" ht="15.75" customHeight="1" x14ac:dyDescent="0.15">
      <c r="A14" s="2"/>
    </row>
    <row r="15" spans="1:14" ht="15.75" customHeight="1" x14ac:dyDescent="0.15">
      <c r="A15" s="2"/>
    </row>
    <row r="16" spans="1:14" ht="15.75" customHeight="1" x14ac:dyDescent="0.15">
      <c r="A16" s="2"/>
    </row>
    <row r="17" spans="1:1" ht="15.75" customHeight="1" x14ac:dyDescent="0.15">
      <c r="A1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workbookViewId="0">
      <selection activeCell="A3" sqref="A3:A6"/>
    </sheetView>
  </sheetViews>
  <sheetFormatPr baseColWidth="10" defaultColWidth="14.5" defaultRowHeight="15.75" customHeight="1" x14ac:dyDescent="0.15"/>
  <cols>
    <col min="1" max="1" width="20.83203125" customWidth="1"/>
    <col min="4" max="4" width="15.83203125" bestFit="1" customWidth="1"/>
    <col min="7" max="7" width="23.1640625" customWidth="1"/>
    <col min="8" max="8" width="22.5" customWidth="1"/>
  </cols>
  <sheetData>
    <row r="1" spans="1:28" ht="1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2</v>
      </c>
      <c r="H1" s="2" t="s">
        <v>3</v>
      </c>
      <c r="I1" s="4"/>
      <c r="J1" s="4"/>
      <c r="M1" s="5"/>
      <c r="N1" s="5"/>
      <c r="O1" s="5"/>
    </row>
    <row r="2" spans="1:28" ht="16" x14ac:dyDescent="0.2">
      <c r="A2" s="2" t="s">
        <v>6</v>
      </c>
      <c r="B2" s="2" t="s">
        <v>26</v>
      </c>
      <c r="C2" s="2">
        <v>1503642222</v>
      </c>
      <c r="D2" s="2">
        <v>1503642422</v>
      </c>
      <c r="E2" s="6">
        <f t="shared" ref="E2:E6" si="0">D2-C2</f>
        <v>200</v>
      </c>
      <c r="F2" s="7">
        <f t="shared" ref="F2:F6" si="1">E2/3</f>
        <v>66.666666666666671</v>
      </c>
      <c r="G2" s="8">
        <f t="shared" ref="G2:H6" si="2">(C2 + 60*60*8)/86400 + 25569</f>
        <v>42972.599791666667</v>
      </c>
      <c r="H2" s="8">
        <f t="shared" si="2"/>
        <v>42972.602106481485</v>
      </c>
      <c r="I2" s="4"/>
      <c r="J2" s="4"/>
      <c r="M2" s="5"/>
      <c r="N2" s="5"/>
      <c r="O2" s="5"/>
    </row>
    <row r="3" spans="1:28" ht="16" x14ac:dyDescent="0.2">
      <c r="A3" s="2" t="s">
        <v>18</v>
      </c>
      <c r="B3" s="2" t="s">
        <v>26</v>
      </c>
      <c r="C3" s="2">
        <v>1503643001</v>
      </c>
      <c r="D3" s="2">
        <v>1503643101</v>
      </c>
      <c r="E3" s="6">
        <f t="shared" si="0"/>
        <v>100</v>
      </c>
      <c r="F3" s="7">
        <f t="shared" si="1"/>
        <v>33.333333333333336</v>
      </c>
      <c r="G3" s="8">
        <f t="shared" si="2"/>
        <v>42972.608807870369</v>
      </c>
      <c r="H3" s="8">
        <f t="shared" si="2"/>
        <v>42972.609965277778</v>
      </c>
      <c r="I3" s="4"/>
      <c r="J3" s="4"/>
      <c r="M3" s="5"/>
      <c r="N3" s="5"/>
      <c r="O3" s="9"/>
    </row>
    <row r="4" spans="1:28" ht="16" x14ac:dyDescent="0.2">
      <c r="A4" s="2" t="s">
        <v>17</v>
      </c>
      <c r="B4" s="2" t="s">
        <v>26</v>
      </c>
      <c r="C4" s="2">
        <v>1503643321</v>
      </c>
      <c r="D4" s="2">
        <v>1503643421</v>
      </c>
      <c r="E4" s="6">
        <f t="shared" si="0"/>
        <v>100</v>
      </c>
      <c r="F4" s="7">
        <f t="shared" si="1"/>
        <v>33.333333333333336</v>
      </c>
      <c r="G4" s="8">
        <f t="shared" si="2"/>
        <v>42972.612511574072</v>
      </c>
      <c r="H4" s="8">
        <f t="shared" si="2"/>
        <v>42972.613668981481</v>
      </c>
      <c r="I4" s="4"/>
      <c r="J4" s="4"/>
      <c r="M4" s="5"/>
      <c r="N4" s="5"/>
      <c r="O4" s="5"/>
    </row>
    <row r="5" spans="1:28" ht="16" x14ac:dyDescent="0.2">
      <c r="A5" s="2" t="s">
        <v>16</v>
      </c>
      <c r="B5" s="2" t="s">
        <v>26</v>
      </c>
      <c r="C5" s="2">
        <v>1503643629</v>
      </c>
      <c r="D5" s="2">
        <v>1503643729</v>
      </c>
      <c r="E5" s="6">
        <f t="shared" si="0"/>
        <v>100</v>
      </c>
      <c r="F5" s="7">
        <f t="shared" si="1"/>
        <v>33.333333333333336</v>
      </c>
      <c r="G5" s="8">
        <f t="shared" si="2"/>
        <v>42972.616076388891</v>
      </c>
      <c r="H5" s="8">
        <f t="shared" si="2"/>
        <v>42972.617233796293</v>
      </c>
      <c r="I5" s="4"/>
      <c r="J5" s="4"/>
      <c r="M5" s="5"/>
      <c r="N5" s="5"/>
      <c r="O5" s="5"/>
    </row>
    <row r="6" spans="1:28" ht="14" x14ac:dyDescent="0.2">
      <c r="A6" s="2" t="s">
        <v>8</v>
      </c>
      <c r="B6" s="2" t="s">
        <v>26</v>
      </c>
      <c r="C6" s="2">
        <v>1503643875</v>
      </c>
      <c r="D6" s="2">
        <v>1503643975</v>
      </c>
      <c r="E6" s="6">
        <f t="shared" si="0"/>
        <v>100</v>
      </c>
      <c r="F6" s="7">
        <f t="shared" si="1"/>
        <v>33.333333333333336</v>
      </c>
      <c r="G6" s="8">
        <f t="shared" si="2"/>
        <v>42972.618923611109</v>
      </c>
      <c r="H6" s="8">
        <f t="shared" si="2"/>
        <v>42972.620081018518</v>
      </c>
      <c r="J6" s="4"/>
    </row>
    <row r="7" spans="1:28" ht="14" x14ac:dyDescent="0.2">
      <c r="A7" s="2"/>
      <c r="B7" s="2"/>
      <c r="C7" s="2"/>
      <c r="D7" s="2"/>
      <c r="E7" s="6"/>
      <c r="F7" s="7"/>
      <c r="G7" s="8"/>
      <c r="H7" s="8"/>
    </row>
    <row r="8" spans="1:28" ht="14" x14ac:dyDescent="0.2">
      <c r="A8" s="2"/>
      <c r="B8" s="2"/>
      <c r="C8" s="2"/>
      <c r="D8" s="2"/>
      <c r="E8" s="6"/>
      <c r="F8" s="7"/>
      <c r="G8" s="8"/>
      <c r="H8" s="8"/>
    </row>
    <row r="9" spans="1:28" ht="14" x14ac:dyDescent="0.2">
      <c r="A9" s="2"/>
      <c r="B9" s="2"/>
      <c r="C9" s="2"/>
      <c r="D9" s="2"/>
      <c r="E9" s="6"/>
      <c r="F9" s="7"/>
      <c r="G9" s="8"/>
      <c r="H9" s="8"/>
    </row>
    <row r="10" spans="1:28" ht="14" x14ac:dyDescent="0.2">
      <c r="A10" s="2"/>
      <c r="B10" s="2"/>
      <c r="C10" s="2"/>
      <c r="D10" s="2"/>
      <c r="E10" s="6"/>
      <c r="F10" s="7"/>
      <c r="G10" s="8"/>
      <c r="H10" s="8"/>
    </row>
    <row r="11" spans="1:28" ht="14" x14ac:dyDescent="0.2">
      <c r="A11" s="2"/>
      <c r="B11" s="2"/>
      <c r="C11" s="2"/>
      <c r="D11" s="2"/>
      <c r="E11" s="6"/>
      <c r="F11" s="7"/>
      <c r="G11" s="8"/>
      <c r="H11" s="8"/>
    </row>
    <row r="12" spans="1:28" ht="14" x14ac:dyDescent="0.2">
      <c r="A12" s="2"/>
      <c r="B12" s="2"/>
      <c r="C12" s="2"/>
      <c r="D12" s="2"/>
      <c r="E12" s="6"/>
      <c r="F12" s="7"/>
      <c r="G12" s="8"/>
      <c r="H12" s="8"/>
    </row>
    <row r="13" spans="1:28" ht="16" x14ac:dyDescent="0.2">
      <c r="A13" s="10"/>
      <c r="B13" s="10"/>
      <c r="C13" s="10"/>
      <c r="D13" s="10"/>
      <c r="E13" s="11"/>
      <c r="F13" s="9"/>
      <c r="G13" s="8"/>
      <c r="H13" s="8"/>
    </row>
    <row r="14" spans="1:28" ht="16" x14ac:dyDescent="0.2">
      <c r="A14" s="13"/>
      <c r="B14" s="13"/>
      <c r="C14" s="13"/>
      <c r="D14" s="13"/>
      <c r="E14" s="11"/>
      <c r="F14" s="14"/>
      <c r="G14" s="15"/>
      <c r="H14" s="15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</row>
    <row r="15" spans="1:28" ht="15.75" customHeight="1" x14ac:dyDescent="0.15">
      <c r="A15" s="4"/>
      <c r="B15" s="4"/>
      <c r="C15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F8" sqref="A1:H10"/>
    </sheetView>
  </sheetViews>
  <sheetFormatPr baseColWidth="10" defaultRowHeight="13" x14ac:dyDescent="0.15"/>
  <cols>
    <col min="1" max="1" width="13.6640625" bestFit="1" customWidth="1"/>
    <col min="2" max="2" width="15" bestFit="1" customWidth="1"/>
    <col min="3" max="4" width="14.5" bestFit="1" customWidth="1"/>
    <col min="7" max="8" width="18.33203125" bestFit="1" customWidth="1"/>
  </cols>
  <sheetData>
    <row r="1" spans="1:8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2</v>
      </c>
      <c r="H1" s="2" t="s">
        <v>3</v>
      </c>
    </row>
    <row r="2" spans="1:8" ht="14" x14ac:dyDescent="0.2">
      <c r="A2" s="2" t="s">
        <v>6</v>
      </c>
      <c r="B2" s="2" t="s">
        <v>27</v>
      </c>
      <c r="C2" s="2">
        <v>1503646200</v>
      </c>
      <c r="D2" s="2">
        <v>1503646400</v>
      </c>
      <c r="E2" s="6">
        <f t="shared" ref="E2:E10" si="0">D2-C2</f>
        <v>200</v>
      </c>
      <c r="F2" s="7">
        <f t="shared" ref="F2:F10" si="1">E2/3</f>
        <v>66.666666666666671</v>
      </c>
      <c r="G2" s="8">
        <f t="shared" ref="G2:H10" si="2">(C2 + 60*60*8)/86400 + 25569</f>
        <v>42972.645833333328</v>
      </c>
      <c r="H2" s="8">
        <f t="shared" si="2"/>
        <v>42972.648148148146</v>
      </c>
    </row>
    <row r="3" spans="1:8" ht="14" x14ac:dyDescent="0.2">
      <c r="A3" s="2" t="s">
        <v>12</v>
      </c>
      <c r="B3" s="2" t="s">
        <v>27</v>
      </c>
      <c r="C3" s="2">
        <v>1503646600</v>
      </c>
      <c r="D3" s="2">
        <v>1503646700</v>
      </c>
      <c r="E3" s="6">
        <f t="shared" si="0"/>
        <v>100</v>
      </c>
      <c r="F3" s="7">
        <f t="shared" si="1"/>
        <v>33.333333333333336</v>
      </c>
      <c r="G3" s="8">
        <f t="shared" si="2"/>
        <v>42972.650462962964</v>
      </c>
      <c r="H3" s="8">
        <f t="shared" si="2"/>
        <v>42972.651620370365</v>
      </c>
    </row>
    <row r="4" spans="1:8" ht="14" x14ac:dyDescent="0.2">
      <c r="A4" s="2" t="s">
        <v>11</v>
      </c>
      <c r="B4" s="2" t="s">
        <v>27</v>
      </c>
      <c r="C4" s="2">
        <v>1503646888</v>
      </c>
      <c r="D4" s="2">
        <v>1503646988</v>
      </c>
      <c r="E4" s="6">
        <f t="shared" si="0"/>
        <v>100</v>
      </c>
      <c r="F4" s="7">
        <f t="shared" si="1"/>
        <v>33.333333333333336</v>
      </c>
      <c r="G4" s="8">
        <f t="shared" si="2"/>
        <v>42972.653796296298</v>
      </c>
      <c r="H4" s="8">
        <f t="shared" si="2"/>
        <v>42972.654953703706</v>
      </c>
    </row>
    <row r="5" spans="1:8" ht="14" x14ac:dyDescent="0.2">
      <c r="A5" s="2" t="s">
        <v>10</v>
      </c>
      <c r="B5" s="2" t="s">
        <v>27</v>
      </c>
      <c r="C5" s="2">
        <v>1503647100</v>
      </c>
      <c r="D5" s="2">
        <v>1503647200</v>
      </c>
      <c r="E5" s="6">
        <f t="shared" si="0"/>
        <v>100</v>
      </c>
      <c r="F5" s="7">
        <f t="shared" si="1"/>
        <v>33.333333333333336</v>
      </c>
      <c r="G5" s="8">
        <f t="shared" si="2"/>
        <v>42972.65625</v>
      </c>
      <c r="H5" s="8">
        <f t="shared" si="2"/>
        <v>42972.657407407409</v>
      </c>
    </row>
    <row r="6" spans="1:8" ht="14" x14ac:dyDescent="0.2">
      <c r="A6" s="2" t="s">
        <v>9</v>
      </c>
      <c r="B6" s="2" t="s">
        <v>27</v>
      </c>
      <c r="C6" s="2">
        <v>1503647718</v>
      </c>
      <c r="D6" s="2">
        <v>1503647818</v>
      </c>
      <c r="E6" s="6">
        <f t="shared" si="0"/>
        <v>100</v>
      </c>
      <c r="F6" s="7">
        <f t="shared" si="1"/>
        <v>33.333333333333336</v>
      </c>
      <c r="G6" s="8">
        <f t="shared" si="2"/>
        <v>42972.663402777776</v>
      </c>
      <c r="H6" s="8">
        <f t="shared" si="2"/>
        <v>42972.664560185185</v>
      </c>
    </row>
    <row r="7" spans="1:8" ht="14" x14ac:dyDescent="0.2">
      <c r="A7" s="2" t="s">
        <v>18</v>
      </c>
      <c r="B7" s="2" t="s">
        <v>27</v>
      </c>
      <c r="C7" s="2">
        <v>1503647977</v>
      </c>
      <c r="D7" s="2">
        <v>1503648077</v>
      </c>
      <c r="E7" s="6">
        <f t="shared" si="0"/>
        <v>100</v>
      </c>
      <c r="F7" s="7">
        <f t="shared" si="1"/>
        <v>33.333333333333336</v>
      </c>
      <c r="G7" s="8">
        <f t="shared" si="2"/>
        <v>42972.666400462964</v>
      </c>
      <c r="H7" s="8">
        <f t="shared" si="2"/>
        <v>42972.667557870373</v>
      </c>
    </row>
    <row r="8" spans="1:8" ht="14" x14ac:dyDescent="0.2">
      <c r="A8" s="2" t="s">
        <v>17</v>
      </c>
      <c r="B8" s="2" t="s">
        <v>27</v>
      </c>
      <c r="C8" s="2">
        <v>1503648231</v>
      </c>
      <c r="D8" s="2">
        <v>1503648331</v>
      </c>
      <c r="E8" s="6">
        <f t="shared" si="0"/>
        <v>100</v>
      </c>
      <c r="F8" s="7">
        <f t="shared" si="1"/>
        <v>33.333333333333336</v>
      </c>
      <c r="G8" s="8">
        <f t="shared" si="2"/>
        <v>42972.669340277775</v>
      </c>
      <c r="H8" s="8">
        <f t="shared" si="2"/>
        <v>42972.670497685191</v>
      </c>
    </row>
    <row r="9" spans="1:8" ht="14" x14ac:dyDescent="0.2">
      <c r="A9" s="2" t="s">
        <v>16</v>
      </c>
      <c r="B9" s="2" t="s">
        <v>27</v>
      </c>
      <c r="C9" s="2">
        <v>1503648470</v>
      </c>
      <c r="D9" s="2">
        <v>1503648570</v>
      </c>
      <c r="E9" s="6">
        <f t="shared" si="0"/>
        <v>100</v>
      </c>
      <c r="F9" s="7">
        <f t="shared" si="1"/>
        <v>33.333333333333336</v>
      </c>
      <c r="G9" s="8">
        <f t="shared" si="2"/>
        <v>42972.672106481477</v>
      </c>
      <c r="H9" s="8">
        <f t="shared" si="2"/>
        <v>42972.673263888893</v>
      </c>
    </row>
    <row r="10" spans="1:8" ht="14" x14ac:dyDescent="0.2">
      <c r="A10" s="2" t="s">
        <v>8</v>
      </c>
      <c r="B10" s="2" t="s">
        <v>27</v>
      </c>
      <c r="C10" s="2">
        <v>1503648728</v>
      </c>
      <c r="D10" s="2">
        <v>1503648828</v>
      </c>
      <c r="E10" s="6">
        <f t="shared" si="0"/>
        <v>100</v>
      </c>
      <c r="F10" s="7">
        <f t="shared" si="1"/>
        <v>33.333333333333336</v>
      </c>
      <c r="G10" s="8">
        <f t="shared" si="2"/>
        <v>42972.675092592588</v>
      </c>
      <c r="H10" s="8">
        <f t="shared" si="2"/>
        <v>42972.676250000004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B8" sqref="B8:H10"/>
    </sheetView>
  </sheetViews>
  <sheetFormatPr baseColWidth="10" defaultRowHeight="13" x14ac:dyDescent="0.15"/>
  <cols>
    <col min="1" max="1" width="13.6640625" bestFit="1" customWidth="1"/>
    <col min="2" max="2" width="15" bestFit="1" customWidth="1"/>
    <col min="3" max="4" width="14.5" bestFit="1" customWidth="1"/>
    <col min="7" max="8" width="17.5" bestFit="1" customWidth="1"/>
  </cols>
  <sheetData>
    <row r="1" spans="1:8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2</v>
      </c>
      <c r="H1" s="2" t="s">
        <v>3</v>
      </c>
    </row>
    <row r="2" spans="1:8" ht="14" x14ac:dyDescent="0.2">
      <c r="A2" s="2" t="s">
        <v>6</v>
      </c>
      <c r="B2" s="2" t="s">
        <v>27</v>
      </c>
      <c r="C2" s="2">
        <v>1503649215</v>
      </c>
      <c r="D2" s="2">
        <v>1503649415</v>
      </c>
      <c r="E2" s="6">
        <f t="shared" ref="E2:E10" si="0">D2-C2</f>
        <v>200</v>
      </c>
      <c r="F2" s="7">
        <f t="shared" ref="F2:F10" si="1">E2/3</f>
        <v>66.666666666666671</v>
      </c>
      <c r="G2" s="8">
        <f t="shared" ref="G2:H10" si="2">(C2 + 60*60*8)/86400 + 25569</f>
        <v>42972.680729166663</v>
      </c>
      <c r="H2" s="8">
        <f t="shared" si="2"/>
        <v>42972.68304398148</v>
      </c>
    </row>
    <row r="3" spans="1:8" ht="14" x14ac:dyDescent="0.2">
      <c r="A3" s="2" t="s">
        <v>28</v>
      </c>
      <c r="B3" s="2" t="s">
        <v>27</v>
      </c>
      <c r="C3" s="2">
        <v>1503649713</v>
      </c>
      <c r="D3" s="2">
        <v>1503649913</v>
      </c>
      <c r="E3" s="6">
        <f t="shared" si="0"/>
        <v>200</v>
      </c>
      <c r="F3" s="7">
        <f t="shared" si="1"/>
        <v>66.666666666666671</v>
      </c>
      <c r="G3" s="8">
        <f t="shared" si="2"/>
        <v>42972.68649305556</v>
      </c>
      <c r="H3" s="8">
        <f t="shared" si="2"/>
        <v>42972.688807870371</v>
      </c>
    </row>
    <row r="4" spans="1:8" ht="14" x14ac:dyDescent="0.2">
      <c r="A4" s="2" t="s">
        <v>15</v>
      </c>
      <c r="B4" s="2" t="s">
        <v>27</v>
      </c>
      <c r="C4" s="2">
        <v>1503650328</v>
      </c>
      <c r="D4" s="2">
        <v>1503650428</v>
      </c>
      <c r="E4" s="6">
        <f t="shared" si="0"/>
        <v>100</v>
      </c>
      <c r="F4" s="7">
        <f t="shared" si="1"/>
        <v>33.333333333333336</v>
      </c>
      <c r="G4" s="8">
        <f t="shared" si="2"/>
        <v>42972.693611111114</v>
      </c>
      <c r="H4" s="8">
        <f t="shared" si="2"/>
        <v>42972.694768518515</v>
      </c>
    </row>
    <row r="5" spans="1:8" ht="14" x14ac:dyDescent="0.2">
      <c r="A5" s="2" t="s">
        <v>14</v>
      </c>
      <c r="B5" s="2" t="s">
        <v>27</v>
      </c>
      <c r="C5" s="2">
        <v>1503650666</v>
      </c>
      <c r="D5" s="2">
        <v>1503650766</v>
      </c>
      <c r="E5" s="6">
        <f t="shared" si="0"/>
        <v>100</v>
      </c>
      <c r="F5" s="7">
        <f t="shared" si="1"/>
        <v>33.333333333333336</v>
      </c>
      <c r="G5" s="8">
        <f t="shared" si="2"/>
        <v>42972.697523148148</v>
      </c>
      <c r="H5" s="8">
        <f t="shared" si="2"/>
        <v>42972.698680555557</v>
      </c>
    </row>
    <row r="6" spans="1:8" ht="14" x14ac:dyDescent="0.2">
      <c r="A6" s="2" t="s">
        <v>13</v>
      </c>
      <c r="B6" s="2" t="s">
        <v>27</v>
      </c>
      <c r="C6" s="2">
        <v>1503650910</v>
      </c>
      <c r="D6" s="2">
        <v>1503651010</v>
      </c>
      <c r="E6" s="6">
        <f t="shared" si="0"/>
        <v>100</v>
      </c>
      <c r="F6" s="7">
        <f t="shared" si="1"/>
        <v>33.333333333333336</v>
      </c>
      <c r="G6" s="8">
        <f t="shared" si="2"/>
        <v>42972.70034722222</v>
      </c>
      <c r="H6" s="8">
        <f t="shared" si="2"/>
        <v>42972.701504629629</v>
      </c>
    </row>
    <row r="7" spans="1:8" ht="14" x14ac:dyDescent="0.2">
      <c r="A7" s="2" t="s">
        <v>7</v>
      </c>
      <c r="B7" s="2" t="s">
        <v>27</v>
      </c>
      <c r="C7" s="2">
        <v>1503651336</v>
      </c>
      <c r="D7" s="2">
        <v>1503651436</v>
      </c>
      <c r="E7" s="6">
        <f t="shared" si="0"/>
        <v>100</v>
      </c>
      <c r="F7" s="7">
        <f t="shared" si="1"/>
        <v>33.333333333333336</v>
      </c>
      <c r="G7" s="8">
        <f t="shared" si="2"/>
        <v>42972.705277777779</v>
      </c>
      <c r="H7" s="8">
        <f t="shared" si="2"/>
        <v>42972.706435185188</v>
      </c>
    </row>
    <row r="8" spans="1:8" ht="14" x14ac:dyDescent="0.2">
      <c r="A8" s="2"/>
      <c r="B8" s="2"/>
      <c r="C8" s="2"/>
      <c r="D8" s="2"/>
      <c r="E8" s="6"/>
      <c r="F8" s="7"/>
      <c r="G8" s="8"/>
      <c r="H8" s="8"/>
    </row>
    <row r="9" spans="1:8" ht="14" x14ac:dyDescent="0.2">
      <c r="A9" s="2"/>
      <c r="B9" s="2"/>
      <c r="C9" s="2"/>
      <c r="D9" s="2"/>
      <c r="E9" s="6"/>
      <c r="F9" s="7"/>
      <c r="G9" s="8"/>
      <c r="H9" s="8"/>
    </row>
    <row r="10" spans="1:8" ht="14" x14ac:dyDescent="0.2">
      <c r="A10" s="2"/>
      <c r="B10" s="2"/>
      <c r="C10" s="2"/>
      <c r="D10" s="2"/>
      <c r="E10" s="6"/>
      <c r="F10" s="7"/>
      <c r="G10" s="8"/>
      <c r="H1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holdon</vt:lpstr>
      <vt:lpstr>TOYOTA_TerCel</vt:lpstr>
      <vt:lpstr>TOYOTA_TerCel2</vt:lpstr>
      <vt:lpstr>TOYOTA_ColtPlus</vt:lpstr>
      <vt:lpstr>TOYOTA_ColtPlus2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2017-08-25T09:07:13Z</dcterms:modified>
</cp:coreProperties>
</file>