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"/>
    </mc:Choice>
  </mc:AlternateContent>
  <xr:revisionPtr revIDLastSave="0" documentId="13_ncr:1_{095CEDC9-4DF7-48E8-8FC0-C60B2A06188B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200" i="8" l="1"/>
  <c r="B1200" i="8"/>
  <c r="C1200" i="8"/>
  <c r="D1200" i="8"/>
  <c r="E1200" i="8"/>
  <c r="I1200" i="8"/>
  <c r="J1200" i="8"/>
  <c r="K1200" i="8"/>
  <c r="L1200" i="8"/>
  <c r="A1200" i="7"/>
  <c r="B1200" i="7"/>
  <c r="C1200" i="7"/>
  <c r="E1200" i="7" s="1"/>
  <c r="D1200" i="7"/>
  <c r="H1200" i="7"/>
  <c r="I1200" i="7" s="1"/>
  <c r="O1200" i="7"/>
  <c r="A1199" i="4"/>
  <c r="A1199" i="6" s="1"/>
  <c r="H1199" i="5"/>
  <c r="I1199" i="5"/>
  <c r="A1198" i="7"/>
  <c r="B1198" i="7"/>
  <c r="I1198" i="8" s="1"/>
  <c r="A1199" i="7"/>
  <c r="B1199" i="7"/>
  <c r="I1199" i="8" s="1"/>
  <c r="A1192" i="7"/>
  <c r="B1192" i="7"/>
  <c r="I1192" i="8" s="1"/>
  <c r="A1193" i="7"/>
  <c r="B1193" i="7"/>
  <c r="I1193" i="8" s="1"/>
  <c r="A1194" i="7"/>
  <c r="B1194" i="7"/>
  <c r="A1195" i="7"/>
  <c r="B1195" i="7"/>
  <c r="A1196" i="7"/>
  <c r="B1196" i="7"/>
  <c r="I1196" i="8" s="1"/>
  <c r="A1197" i="7"/>
  <c r="B1197" i="7"/>
  <c r="I1197" i="8" s="1"/>
  <c r="A1191" i="4"/>
  <c r="A1191" i="6" s="1"/>
  <c r="A1192" i="8" s="1"/>
  <c r="A1192" i="4"/>
  <c r="A1192" i="6" s="1"/>
  <c r="A1193" i="8" s="1"/>
  <c r="A1193" i="4"/>
  <c r="A1193" i="6" s="1"/>
  <c r="A1194" i="8" s="1"/>
  <c r="A1194" i="4"/>
  <c r="A1194" i="6" s="1"/>
  <c r="A1195" i="8" s="1"/>
  <c r="A1195" i="4"/>
  <c r="A1195" i="6" s="1"/>
  <c r="A1196" i="8" s="1"/>
  <c r="A1196" i="4"/>
  <c r="A1196" i="6" s="1"/>
  <c r="A1197" i="8" s="1"/>
  <c r="A1197" i="4"/>
  <c r="A1197" i="6" s="1"/>
  <c r="A1198" i="8" s="1"/>
  <c r="A1198" i="4"/>
  <c r="A1198" i="6" s="1"/>
  <c r="A1199" i="8" s="1"/>
  <c r="H1191" i="5"/>
  <c r="H1192" i="7" s="1"/>
  <c r="I1191" i="5"/>
  <c r="H1192" i="5"/>
  <c r="H1193" i="7" s="1"/>
  <c r="I1192" i="5"/>
  <c r="H1193" i="5"/>
  <c r="H1194" i="7" s="1"/>
  <c r="I1193" i="5"/>
  <c r="H1194" i="5"/>
  <c r="H1195" i="7" s="1"/>
  <c r="I1194" i="5"/>
  <c r="H1195" i="5"/>
  <c r="H1196" i="7" s="1"/>
  <c r="I1195" i="5"/>
  <c r="H1196" i="5"/>
  <c r="H1197" i="7" s="1"/>
  <c r="I1196" i="5"/>
  <c r="H1197" i="5"/>
  <c r="H1198" i="7" s="1"/>
  <c r="I1197" i="5"/>
  <c r="H1198" i="5"/>
  <c r="H1199" i="7" s="1"/>
  <c r="I1198" i="5"/>
  <c r="A1190" i="7"/>
  <c r="B1190" i="7"/>
  <c r="I1190" i="8" s="1"/>
  <c r="A1191" i="7"/>
  <c r="B1191" i="7"/>
  <c r="A1189" i="4"/>
  <c r="A1189" i="6" s="1"/>
  <c r="A1190" i="8" s="1"/>
  <c r="A1190" i="4"/>
  <c r="A1190" i="6" s="1"/>
  <c r="A1191" i="8" s="1"/>
  <c r="H1189" i="5"/>
  <c r="H1190" i="7" s="1"/>
  <c r="I1189" i="5"/>
  <c r="H1190" i="5"/>
  <c r="H1191" i="7" s="1"/>
  <c r="I1190" i="5"/>
  <c r="A1189" i="7"/>
  <c r="B1189" i="7"/>
  <c r="I1189" i="8" s="1"/>
  <c r="A1188" i="4"/>
  <c r="A1188" i="6" s="1"/>
  <c r="A1189" i="8" s="1"/>
  <c r="H1188" i="5"/>
  <c r="H1189" i="7" s="1"/>
  <c r="I1188" i="5"/>
  <c r="A1185" i="7"/>
  <c r="B1185" i="7"/>
  <c r="I1185" i="8" s="1"/>
  <c r="A1186" i="7"/>
  <c r="B1186" i="7"/>
  <c r="A1187" i="7"/>
  <c r="B1187" i="7"/>
  <c r="I1187" i="8" s="1"/>
  <c r="A1188" i="7"/>
  <c r="B1188" i="7"/>
  <c r="I1188" i="8" s="1"/>
  <c r="A1187" i="4"/>
  <c r="A1187" i="6" s="1"/>
  <c r="A1188" i="8" s="1"/>
  <c r="A1184" i="4"/>
  <c r="A1184" i="6" s="1"/>
  <c r="A1185" i="8" s="1"/>
  <c r="A1185" i="4"/>
  <c r="A1185" i="6" s="1"/>
  <c r="A1186" i="8" s="1"/>
  <c r="A1186" i="4"/>
  <c r="A1186" i="6" s="1"/>
  <c r="A1187" i="8" s="1"/>
  <c r="H1184" i="5"/>
  <c r="H1185" i="7" s="1"/>
  <c r="I1184" i="5"/>
  <c r="H1185" i="5"/>
  <c r="H1186" i="7" s="1"/>
  <c r="I1185" i="5"/>
  <c r="H1186" i="5"/>
  <c r="H1187" i="7" s="1"/>
  <c r="I1186" i="5"/>
  <c r="H1187" i="5"/>
  <c r="H1188" i="7" s="1"/>
  <c r="I1187" i="5"/>
  <c r="A1184" i="7"/>
  <c r="B1184" i="7"/>
  <c r="I1184" i="8" s="1"/>
  <c r="H1183" i="5"/>
  <c r="H1184" i="7" s="1"/>
  <c r="I1183" i="5"/>
  <c r="A1183" i="4"/>
  <c r="A1183" i="6" s="1"/>
  <c r="A1184" i="8" s="1"/>
  <c r="A1183" i="7"/>
  <c r="B1183" i="7"/>
  <c r="I1183" i="8" s="1"/>
  <c r="A1182" i="4"/>
  <c r="A1182" i="6" s="1"/>
  <c r="A1183" i="8" s="1"/>
  <c r="H1182" i="5"/>
  <c r="H1183" i="7" s="1"/>
  <c r="I1182" i="5"/>
  <c r="A1182" i="7"/>
  <c r="B1182" i="7"/>
  <c r="A1181" i="4"/>
  <c r="A1181" i="6" s="1"/>
  <c r="A1182" i="8" s="1"/>
  <c r="H1181" i="5"/>
  <c r="H1182" i="7" s="1"/>
  <c r="I1181" i="5"/>
  <c r="A1180" i="7"/>
  <c r="B1180" i="7"/>
  <c r="A1181" i="7"/>
  <c r="B1181" i="7"/>
  <c r="I1181" i="8" s="1"/>
  <c r="A1179" i="4"/>
  <c r="A1179" i="6" s="1"/>
  <c r="A1180" i="8" s="1"/>
  <c r="A1180" i="4"/>
  <c r="A1180" i="6" s="1"/>
  <c r="A1181" i="8" s="1"/>
  <c r="H1179" i="5"/>
  <c r="H1180" i="7" s="1"/>
  <c r="I1179" i="5"/>
  <c r="H1180" i="5"/>
  <c r="H1181" i="7" s="1"/>
  <c r="I1180" i="5"/>
  <c r="A1179" i="7"/>
  <c r="B1179" i="7"/>
  <c r="I1179" i="8" s="1"/>
  <c r="H1178" i="5"/>
  <c r="H1179" i="7" s="1"/>
  <c r="I1178" i="5"/>
  <c r="A1178" i="4"/>
  <c r="A1178" i="6" s="1"/>
  <c r="A1179" i="8" s="1"/>
  <c r="A1178" i="7"/>
  <c r="B1178" i="7"/>
  <c r="I1178" i="8" s="1"/>
  <c r="H1177" i="5"/>
  <c r="H1178" i="7" s="1"/>
  <c r="I1177" i="5"/>
  <c r="A1177" i="4"/>
  <c r="A1177" i="6" s="1"/>
  <c r="A1178" i="8" s="1"/>
  <c r="A1177" i="7"/>
  <c r="B1177" i="7"/>
  <c r="I1177" i="8" s="1"/>
  <c r="A1176" i="4"/>
  <c r="A1176" i="6" s="1"/>
  <c r="A1177" i="8" s="1"/>
  <c r="H1176" i="5"/>
  <c r="H1177" i="7" s="1"/>
  <c r="I1176" i="5"/>
  <c r="A1176" i="7"/>
  <c r="B1176" i="7"/>
  <c r="I1176" i="8" s="1"/>
  <c r="A1175" i="4"/>
  <c r="A1175" i="6" s="1"/>
  <c r="A1176" i="8" s="1"/>
  <c r="H1175" i="5"/>
  <c r="H1176" i="7" s="1"/>
  <c r="I1175" i="5"/>
  <c r="A1175" i="7"/>
  <c r="B1175" i="7"/>
  <c r="A1174" i="4"/>
  <c r="A1174" i="6" s="1"/>
  <c r="A1175" i="8" s="1"/>
  <c r="H1174" i="5"/>
  <c r="H1175" i="7" s="1"/>
  <c r="I1174" i="5"/>
  <c r="A1174" i="7"/>
  <c r="B1174" i="7"/>
  <c r="I1174" i="8" s="1"/>
  <c r="A1173" i="4"/>
  <c r="A1173" i="6" s="1"/>
  <c r="A1174" i="8" s="1"/>
  <c r="H1173" i="5"/>
  <c r="H1174" i="7" s="1"/>
  <c r="I1173" i="5"/>
  <c r="A1173" i="7"/>
  <c r="B1173" i="7"/>
  <c r="A1172" i="4"/>
  <c r="A1172" i="6" s="1"/>
  <c r="A1173" i="8" s="1"/>
  <c r="H1172" i="5"/>
  <c r="H1173" i="7" s="1"/>
  <c r="I1172" i="5"/>
  <c r="A1172" i="7"/>
  <c r="B1172" i="7"/>
  <c r="I1172" i="8" s="1"/>
  <c r="A1171" i="4"/>
  <c r="A1171" i="6" s="1"/>
  <c r="A1172" i="8" s="1"/>
  <c r="H1171" i="5"/>
  <c r="H1172" i="7" s="1"/>
  <c r="I1171" i="5"/>
  <c r="A1171" i="7"/>
  <c r="B1171" i="7"/>
  <c r="A1170" i="4"/>
  <c r="A1170" i="6" s="1"/>
  <c r="A1171" i="8" s="1"/>
  <c r="H1170" i="5"/>
  <c r="H1171" i="7" s="1"/>
  <c r="I1170" i="5"/>
  <c r="A1170" i="7"/>
  <c r="B1170" i="7"/>
  <c r="I1170" i="8" s="1"/>
  <c r="A1169" i="4"/>
  <c r="A1169" i="6" s="1"/>
  <c r="A1170" i="8" s="1"/>
  <c r="H1169" i="5"/>
  <c r="H1170" i="7" s="1"/>
  <c r="I1169" i="5"/>
  <c r="A1169" i="7"/>
  <c r="B1169" i="7"/>
  <c r="I1169" i="8" s="1"/>
  <c r="A1168" i="4"/>
  <c r="A1168" i="6" s="1"/>
  <c r="A1169" i="8" s="1"/>
  <c r="H1168" i="5"/>
  <c r="H1169" i="7" s="1"/>
  <c r="I1168" i="5"/>
  <c r="A1168" i="7"/>
  <c r="B1168" i="7"/>
  <c r="A1167" i="4"/>
  <c r="A1167" i="6" s="1"/>
  <c r="A1168" i="8" s="1"/>
  <c r="H1167" i="5"/>
  <c r="H1168" i="7" s="1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99" i="4"/>
  <c r="C1199" i="4"/>
  <c r="D1199" i="4"/>
  <c r="E1199" i="4"/>
  <c r="F1199" i="4"/>
  <c r="G1199" i="4"/>
  <c r="B1198" i="4"/>
  <c r="F1193" i="4"/>
  <c r="D1191" i="4"/>
  <c r="D1192" i="4"/>
  <c r="D1193" i="4"/>
  <c r="D1194" i="4"/>
  <c r="F1186" i="4"/>
  <c r="E1183" i="4"/>
  <c r="G1188" i="4"/>
  <c r="C1186" i="4"/>
  <c r="F1189" i="4"/>
  <c r="E1188" i="4"/>
  <c r="E1178" i="4"/>
  <c r="B1183" i="4"/>
  <c r="E1185" i="4"/>
  <c r="B1186" i="4"/>
  <c r="E1194" i="4"/>
  <c r="C1179" i="4"/>
  <c r="C1188" i="4"/>
  <c r="D1195" i="4"/>
  <c r="C1191" i="4"/>
  <c r="C1192" i="4"/>
  <c r="C1193" i="4"/>
  <c r="C1194" i="4"/>
  <c r="C1195" i="4"/>
  <c r="D1188" i="4"/>
  <c r="E1177" i="4"/>
  <c r="B1178" i="4"/>
  <c r="G1181" i="4"/>
  <c r="D1183" i="4"/>
  <c r="D1177" i="4"/>
  <c r="B1184" i="4"/>
  <c r="C1189" i="4"/>
  <c r="D1182" i="4"/>
  <c r="G1184" i="4"/>
  <c r="F1177" i="4"/>
  <c r="C1197" i="4"/>
  <c r="E1192" i="4"/>
  <c r="D1187" i="4"/>
  <c r="C1182" i="4"/>
  <c r="C1180" i="4"/>
  <c r="D1180" i="4"/>
  <c r="B1191" i="4"/>
  <c r="B1192" i="4"/>
  <c r="B1193" i="4"/>
  <c r="B1194" i="4"/>
  <c r="B1195" i="4"/>
  <c r="B1196" i="4"/>
  <c r="E1186" i="4"/>
  <c r="E1187" i="4"/>
  <c r="F1185" i="4"/>
  <c r="F1188" i="4"/>
  <c r="F1184" i="4"/>
  <c r="B1179" i="4"/>
  <c r="G1185" i="4"/>
  <c r="G1189" i="4"/>
  <c r="B1190" i="4"/>
  <c r="E1181" i="4"/>
  <c r="E1191" i="4"/>
  <c r="G1193" i="4"/>
  <c r="G1194" i="4"/>
  <c r="G1195" i="4"/>
  <c r="G1196" i="4"/>
  <c r="G1197" i="4"/>
  <c r="G1198" i="4"/>
  <c r="C1190" i="4"/>
  <c r="C1178" i="4"/>
  <c r="D1185" i="4"/>
  <c r="D1190" i="4"/>
  <c r="B1181" i="4"/>
  <c r="B1188" i="4"/>
  <c r="G1190" i="4"/>
  <c r="G1179" i="4"/>
  <c r="C1183" i="4"/>
  <c r="F1190" i="4"/>
  <c r="B1177" i="4"/>
  <c r="C1198" i="4"/>
  <c r="E1193" i="4"/>
  <c r="D1181" i="4"/>
  <c r="F1187" i="4"/>
  <c r="E1190" i="4"/>
  <c r="C1185" i="4"/>
  <c r="F1194" i="4"/>
  <c r="F1195" i="4"/>
  <c r="F1196" i="4"/>
  <c r="F1197" i="4"/>
  <c r="F1198" i="4"/>
  <c r="B1197" i="4"/>
  <c r="G1186" i="4"/>
  <c r="F1179" i="4"/>
  <c r="E1179" i="4"/>
  <c r="F1178" i="4"/>
  <c r="G1182" i="4"/>
  <c r="G1187" i="4"/>
  <c r="D1178" i="4"/>
  <c r="D1184" i="4"/>
  <c r="B1187" i="4"/>
  <c r="G1178" i="4"/>
  <c r="F1180" i="4"/>
  <c r="E1195" i="4"/>
  <c r="E1196" i="4"/>
  <c r="E1197" i="4"/>
  <c r="E1198" i="4"/>
  <c r="G1192" i="4"/>
  <c r="G1191" i="4"/>
  <c r="G1177" i="4"/>
  <c r="C1184" i="4"/>
  <c r="F1181" i="4"/>
  <c r="C1181" i="4"/>
  <c r="D1189" i="4"/>
  <c r="B1185" i="4"/>
  <c r="C1177" i="4"/>
  <c r="G1180" i="4"/>
  <c r="E1184" i="4"/>
  <c r="C1187" i="4"/>
  <c r="D1196" i="4"/>
  <c r="D1197" i="4"/>
  <c r="D1198" i="4"/>
  <c r="C1196" i="4"/>
  <c r="F1191" i="4"/>
  <c r="F1192" i="4"/>
  <c r="F1182" i="4"/>
  <c r="E1189" i="4"/>
  <c r="D1179" i="4"/>
  <c r="B1182" i="4"/>
  <c r="E1182" i="4"/>
  <c r="F1183" i="4"/>
  <c r="B1189" i="4"/>
  <c r="E1180" i="4"/>
  <c r="G1183" i="4"/>
  <c r="D1186" i="4"/>
  <c r="B1180" i="4"/>
  <c r="G1200" i="7" l="1"/>
  <c r="F1200" i="7"/>
  <c r="P1200" i="7"/>
  <c r="Q1200" i="7" s="1"/>
  <c r="R1200" i="7" s="1"/>
  <c r="J1200" i="7"/>
  <c r="K1200" i="7" s="1"/>
  <c r="D1194" i="7"/>
  <c r="C1199" i="7"/>
  <c r="C1198" i="7"/>
  <c r="I1199" i="4"/>
  <c r="H1199" i="4"/>
  <c r="D1192" i="7"/>
  <c r="I1198" i="7"/>
  <c r="C1194" i="7"/>
  <c r="F1194" i="7" s="1"/>
  <c r="I1194" i="8"/>
  <c r="C1192" i="7"/>
  <c r="C1195" i="7"/>
  <c r="D1198" i="7"/>
  <c r="I1195" i="8"/>
  <c r="I1192" i="7"/>
  <c r="D1199" i="7"/>
  <c r="E1199" i="7" s="1"/>
  <c r="J1199" i="7"/>
  <c r="I1199" i="7"/>
  <c r="J1198" i="7"/>
  <c r="I1195" i="7"/>
  <c r="D1197" i="7"/>
  <c r="J1194" i="7"/>
  <c r="D1193" i="7"/>
  <c r="C1197" i="7"/>
  <c r="I1194" i="7"/>
  <c r="C1193" i="7"/>
  <c r="J1195" i="7"/>
  <c r="J1197" i="7"/>
  <c r="D1196" i="7"/>
  <c r="J1193" i="7"/>
  <c r="I1197" i="7"/>
  <c r="C1196" i="7"/>
  <c r="I1193" i="7"/>
  <c r="J1196" i="7"/>
  <c r="D1195" i="7"/>
  <c r="J1192" i="7"/>
  <c r="I1196" i="7"/>
  <c r="H1196" i="4"/>
  <c r="I1193" i="4"/>
  <c r="H1197" i="4"/>
  <c r="H1195" i="4"/>
  <c r="I1192" i="4"/>
  <c r="H1194" i="4"/>
  <c r="I1191" i="4"/>
  <c r="I1198" i="4"/>
  <c r="H1193" i="4"/>
  <c r="I1194" i="4"/>
  <c r="I1197" i="4"/>
  <c r="B1197" i="6" s="1"/>
  <c r="H1192" i="4"/>
  <c r="I1196" i="4"/>
  <c r="H1191" i="4"/>
  <c r="H1198" i="4"/>
  <c r="I1195" i="4"/>
  <c r="D1191" i="7"/>
  <c r="I1190" i="7"/>
  <c r="D1190" i="7"/>
  <c r="C1190" i="7"/>
  <c r="I1191" i="8"/>
  <c r="C1191" i="7"/>
  <c r="J1191" i="7"/>
  <c r="I1191" i="7"/>
  <c r="J1190" i="7"/>
  <c r="I1190" i="4"/>
  <c r="I1189" i="4"/>
  <c r="H1190" i="4"/>
  <c r="H1189" i="4"/>
  <c r="D1189" i="7"/>
  <c r="C1189" i="7"/>
  <c r="I1189" i="7"/>
  <c r="J1189" i="7"/>
  <c r="I1185" i="7"/>
  <c r="I1188" i="4"/>
  <c r="H1188" i="4"/>
  <c r="C1187" i="7"/>
  <c r="I1186" i="7"/>
  <c r="I1188" i="7"/>
  <c r="J1186" i="7"/>
  <c r="J1185" i="7"/>
  <c r="I1187" i="7"/>
  <c r="J1188" i="7"/>
  <c r="D1187" i="7"/>
  <c r="D1185" i="7"/>
  <c r="I1186" i="8"/>
  <c r="C1185" i="7"/>
  <c r="C1188" i="7"/>
  <c r="J1187" i="7"/>
  <c r="D1186" i="7"/>
  <c r="C1186" i="7"/>
  <c r="D1188" i="7"/>
  <c r="I1187" i="4"/>
  <c r="H1187" i="4"/>
  <c r="I1186" i="4"/>
  <c r="I1185" i="4"/>
  <c r="I1184" i="4"/>
  <c r="H1186" i="4"/>
  <c r="H1185" i="4"/>
  <c r="H1184" i="4"/>
  <c r="I1184" i="7"/>
  <c r="D1184" i="7"/>
  <c r="C1184" i="7"/>
  <c r="J1184" i="7"/>
  <c r="I1183" i="4"/>
  <c r="H1183" i="4"/>
  <c r="D1183" i="7"/>
  <c r="C1183" i="7"/>
  <c r="I1183" i="7"/>
  <c r="J1183" i="7"/>
  <c r="I1182" i="4"/>
  <c r="H1182" i="4"/>
  <c r="C1182" i="7"/>
  <c r="D1182" i="7"/>
  <c r="I1182" i="7"/>
  <c r="I1182" i="8"/>
  <c r="J1182" i="7"/>
  <c r="I1181" i="4"/>
  <c r="H1181" i="4"/>
  <c r="I1180" i="7"/>
  <c r="D1180" i="7"/>
  <c r="C1180" i="7"/>
  <c r="I1180" i="8"/>
  <c r="D1181" i="7"/>
  <c r="C1181" i="7"/>
  <c r="J1181" i="7"/>
  <c r="I1181" i="7"/>
  <c r="J1180" i="7"/>
  <c r="L1180" i="7" s="1"/>
  <c r="I1180" i="4"/>
  <c r="I1179" i="4"/>
  <c r="H1180" i="4"/>
  <c r="H1179" i="4"/>
  <c r="I1179" i="7"/>
  <c r="D1179" i="7"/>
  <c r="C1179" i="7"/>
  <c r="J1179" i="7"/>
  <c r="I1178" i="4"/>
  <c r="H1178" i="4"/>
  <c r="I1178" i="7"/>
  <c r="C1178" i="7"/>
  <c r="D1178" i="7"/>
  <c r="J1178" i="7"/>
  <c r="I1177" i="4"/>
  <c r="H1177" i="4"/>
  <c r="I1177" i="7"/>
  <c r="D1177" i="7"/>
  <c r="C1177" i="7"/>
  <c r="J1177" i="7"/>
  <c r="I1176" i="7"/>
  <c r="D1176" i="7"/>
  <c r="C1176" i="7"/>
  <c r="J1176" i="7"/>
  <c r="I1175" i="7"/>
  <c r="J1175" i="7"/>
  <c r="C1175" i="7"/>
  <c r="I1175" i="8"/>
  <c r="D1175" i="7"/>
  <c r="D1174" i="7"/>
  <c r="I1174" i="7"/>
  <c r="C1174" i="7"/>
  <c r="J1174" i="7"/>
  <c r="J1173" i="7"/>
  <c r="C1173" i="7"/>
  <c r="I1173" i="7"/>
  <c r="D1173" i="7"/>
  <c r="I1173" i="8"/>
  <c r="D1172" i="7"/>
  <c r="C1172" i="7"/>
  <c r="I1172" i="7"/>
  <c r="J1172" i="7"/>
  <c r="I1171" i="7"/>
  <c r="C1171" i="7"/>
  <c r="I1171" i="8"/>
  <c r="D1171" i="7"/>
  <c r="J1171" i="7"/>
  <c r="I1170" i="7"/>
  <c r="D1170" i="7"/>
  <c r="C1170" i="7"/>
  <c r="J1170" i="7"/>
  <c r="I1169" i="7"/>
  <c r="D1169" i="7"/>
  <c r="C1169" i="7"/>
  <c r="J1169" i="7"/>
  <c r="I1168" i="8"/>
  <c r="I1165" i="8"/>
  <c r="I1161" i="8"/>
  <c r="I1157" i="8"/>
  <c r="I1154" i="8"/>
  <c r="I1145" i="8"/>
  <c r="I1140" i="8"/>
  <c r="I1139" i="8"/>
  <c r="I1137" i="8"/>
  <c r="I1135" i="8"/>
  <c r="I1133" i="8"/>
  <c r="I1132" i="8"/>
  <c r="I1128" i="8"/>
  <c r="I1127" i="8"/>
  <c r="I1123" i="8"/>
  <c r="I1121" i="8"/>
  <c r="I1116" i="8"/>
  <c r="I1114" i="8"/>
  <c r="I1112" i="8"/>
  <c r="B1109" i="7"/>
  <c r="O1167" i="7" s="1"/>
  <c r="H1108" i="5"/>
  <c r="H1109" i="7" s="1"/>
  <c r="I1167" i="7" s="1"/>
  <c r="O1108" i="7"/>
  <c r="C1108" i="7"/>
  <c r="D1108" i="7"/>
  <c r="F10" i="8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B1135" i="4"/>
  <c r="B1139" i="4"/>
  <c r="E1163" i="4"/>
  <c r="E1117" i="4"/>
  <c r="F1139" i="4"/>
  <c r="C1131" i="4"/>
  <c r="F1160" i="4"/>
  <c r="C1122" i="4"/>
  <c r="E1115" i="4"/>
  <c r="G3" i="4"/>
  <c r="B1149" i="4"/>
  <c r="B1132" i="4"/>
  <c r="G1121" i="4"/>
  <c r="G1150" i="4"/>
  <c r="F1176" i="4"/>
  <c r="C1126" i="4"/>
  <c r="C1138" i="4"/>
  <c r="E1109" i="4"/>
  <c r="B1107" i="4"/>
  <c r="D1169" i="4"/>
  <c r="E1166" i="4"/>
  <c r="C1172" i="4"/>
  <c r="B1148" i="4"/>
  <c r="E1130" i="4"/>
  <c r="B1137" i="4"/>
  <c r="E1176" i="4"/>
  <c r="E1174" i="4"/>
  <c r="E1139" i="4"/>
  <c r="C1137" i="4"/>
  <c r="E1175" i="4"/>
  <c r="D1145" i="4"/>
  <c r="C1145" i="4"/>
  <c r="E1128" i="4"/>
  <c r="B1105" i="4"/>
  <c r="D1115" i="4"/>
  <c r="D1116" i="4"/>
  <c r="C1156" i="4"/>
  <c r="F1134" i="4"/>
  <c r="F1131" i="4"/>
  <c r="G1136" i="4"/>
  <c r="F1106" i="4"/>
  <c r="D1163" i="4"/>
  <c r="C1161" i="4"/>
  <c r="C1174" i="4"/>
  <c r="D1106" i="4"/>
  <c r="E1169" i="4"/>
  <c r="C1107" i="4"/>
  <c r="D1166" i="4"/>
  <c r="D1122" i="4"/>
  <c r="D1131" i="4"/>
  <c r="G1168" i="4"/>
  <c r="C1169" i="4"/>
  <c r="C1110" i="4"/>
  <c r="F1110" i="4"/>
  <c r="B1164" i="4"/>
  <c r="C1153" i="4"/>
  <c r="C1159" i="4"/>
  <c r="G1153" i="4"/>
  <c r="E1126" i="4"/>
  <c r="E1156" i="4"/>
  <c r="E1155" i="4"/>
  <c r="G1110" i="4"/>
  <c r="C1113" i="4"/>
  <c r="C1171" i="4"/>
  <c r="C1149" i="4"/>
  <c r="D1141" i="4"/>
  <c r="B1122" i="4"/>
  <c r="F1109" i="4"/>
  <c r="C1148" i="4"/>
  <c r="E1152" i="4"/>
  <c r="C1118" i="4"/>
  <c r="C1150" i="4"/>
  <c r="E1114" i="4"/>
  <c r="D1160" i="4"/>
  <c r="F1138" i="4"/>
  <c r="B1108" i="4"/>
  <c r="F1128" i="4"/>
  <c r="D1138" i="4"/>
  <c r="G1171" i="4"/>
  <c r="G1142" i="4"/>
  <c r="D1110" i="4"/>
  <c r="G1176" i="4"/>
  <c r="B1127" i="4"/>
  <c r="E1120" i="4"/>
  <c r="G1175" i="4"/>
  <c r="F1136" i="4"/>
  <c r="D1139" i="4"/>
  <c r="B1128" i="4"/>
  <c r="B1142" i="4"/>
  <c r="D1119" i="4"/>
  <c r="C1128" i="4"/>
  <c r="D1124" i="4"/>
  <c r="E1116" i="4"/>
  <c r="C1119" i="4"/>
  <c r="D1170" i="4"/>
  <c r="F1118" i="4"/>
  <c r="G1173" i="4"/>
  <c r="E1146" i="4"/>
  <c r="B1106" i="4"/>
  <c r="D1146" i="4"/>
  <c r="G1160" i="4"/>
  <c r="C1135" i="4"/>
  <c r="E1121" i="4"/>
  <c r="C1106" i="4"/>
  <c r="G1130" i="4"/>
  <c r="G1154" i="4"/>
  <c r="B1175" i="4"/>
  <c r="B1124" i="4"/>
  <c r="G1147" i="4"/>
  <c r="G1123" i="4"/>
  <c r="E1147" i="4"/>
  <c r="C1115" i="4"/>
  <c r="E1173" i="4"/>
  <c r="B1120" i="4"/>
  <c r="C1157" i="4"/>
  <c r="F1162" i="4"/>
  <c r="F1123" i="4"/>
  <c r="G1134" i="4"/>
  <c r="E1135" i="4"/>
  <c r="A1" i="5"/>
  <c r="D1112" i="4"/>
  <c r="G1129" i="4"/>
  <c r="C1152" i="4"/>
  <c r="D1111" i="4"/>
  <c r="D1176" i="4"/>
  <c r="D1140" i="4"/>
  <c r="B1156" i="4"/>
  <c r="E1165" i="4"/>
  <c r="E1119" i="4"/>
  <c r="G1113" i="4"/>
  <c r="D1121" i="4"/>
  <c r="E4" i="4"/>
  <c r="E1153" i="4"/>
  <c r="G1127" i="4"/>
  <c r="B1140" i="4"/>
  <c r="E1149" i="4"/>
  <c r="F1154" i="4"/>
  <c r="B1113" i="4"/>
  <c r="C1168" i="4"/>
  <c r="E1124" i="4"/>
  <c r="F1127" i="4"/>
  <c r="E1132" i="4"/>
  <c r="D1171" i="4"/>
  <c r="B1136" i="4"/>
  <c r="E1170" i="4"/>
  <c r="F1173" i="4"/>
  <c r="C1108" i="4"/>
  <c r="D1147" i="4"/>
  <c r="G1116" i="4"/>
  <c r="D1168" i="4"/>
  <c r="E1134" i="4"/>
  <c r="F1161" i="4"/>
  <c r="E1172" i="4"/>
  <c r="B1172" i="4"/>
  <c r="B1151" i="4"/>
  <c r="F1153" i="4"/>
  <c r="E1123" i="4"/>
  <c r="F1117" i="4"/>
  <c r="C1111" i="4"/>
  <c r="E1137" i="4"/>
  <c r="F1124" i="4"/>
  <c r="E1131" i="4"/>
  <c r="E1108" i="4"/>
  <c r="D1165" i="4"/>
  <c r="G1152" i="4"/>
  <c r="C1121" i="4"/>
  <c r="F1113" i="4"/>
  <c r="B1131" i="4"/>
  <c r="G1137" i="4"/>
  <c r="C1120" i="4"/>
  <c r="B1126" i="4"/>
  <c r="D1134" i="4"/>
  <c r="D1142" i="4"/>
  <c r="B1114" i="4"/>
  <c r="E1145" i="4"/>
  <c r="F1147" i="4"/>
  <c r="D1143" i="4"/>
  <c r="E1136" i="4"/>
  <c r="F1175" i="4"/>
  <c r="D1175" i="4"/>
  <c r="D1172" i="4"/>
  <c r="D1114" i="4"/>
  <c r="B1121" i="4"/>
  <c r="F1121" i="4"/>
  <c r="E1168" i="4"/>
  <c r="G1133" i="4"/>
  <c r="C1142" i="4"/>
  <c r="F1146" i="4"/>
  <c r="D1117" i="4"/>
  <c r="B1134" i="4"/>
  <c r="C1132" i="4"/>
  <c r="C1158" i="4"/>
  <c r="E1138" i="4"/>
  <c r="C1162" i="4"/>
  <c r="E1106" i="4"/>
  <c r="G1174" i="4"/>
  <c r="G1149" i="4"/>
  <c r="G1135" i="4"/>
  <c r="E1118" i="4"/>
  <c r="D1128" i="4"/>
  <c r="E1167" i="4"/>
  <c r="D1157" i="4"/>
  <c r="B1118" i="4"/>
  <c r="E1107" i="4"/>
  <c r="E1144" i="4"/>
  <c r="E1161" i="4"/>
  <c r="F1107" i="4"/>
  <c r="G1141" i="4"/>
  <c r="F1129" i="4"/>
  <c r="C1163" i="4"/>
  <c r="F1135" i="4"/>
  <c r="B1117" i="4"/>
  <c r="E1125" i="4"/>
  <c r="F1174" i="4"/>
  <c r="D1109" i="4"/>
  <c r="F1169" i="4"/>
  <c r="D1118" i="4"/>
  <c r="C1133" i="4"/>
  <c r="B1150" i="4"/>
  <c r="B1168" i="4"/>
  <c r="D1108" i="4"/>
  <c r="D1161" i="4"/>
  <c r="G1165" i="4"/>
  <c r="D1156" i="4"/>
  <c r="C1143" i="4"/>
  <c r="D1137" i="4"/>
  <c r="G1166" i="4"/>
  <c r="D1144" i="4"/>
  <c r="G1124" i="4"/>
  <c r="C1151" i="4"/>
  <c r="C1123" i="4"/>
  <c r="E1127" i="4"/>
  <c r="F3" i="4"/>
  <c r="G1117" i="4"/>
  <c r="D3" i="4"/>
  <c r="G1112" i="4"/>
  <c r="E1159" i="4"/>
  <c r="G1143" i="4"/>
  <c r="F1168" i="4"/>
  <c r="G1164" i="4"/>
  <c r="B1110" i="4"/>
  <c r="C4" i="4"/>
  <c r="E1162" i="4"/>
  <c r="G1162" i="4"/>
  <c r="G1157" i="4"/>
  <c r="D1130" i="4"/>
  <c r="G1170" i="4"/>
  <c r="C1144" i="4"/>
  <c r="E1122" i="4"/>
  <c r="C1105" i="4"/>
  <c r="G1167" i="4"/>
  <c r="F1172" i="4"/>
  <c r="C1114" i="4"/>
  <c r="D1105" i="4"/>
  <c r="F1132" i="4"/>
  <c r="E1158" i="4"/>
  <c r="B1146" i="4"/>
  <c r="D1135" i="4"/>
  <c r="E1111" i="4"/>
  <c r="F1158" i="4"/>
  <c r="E1133" i="4"/>
  <c r="B1174" i="4"/>
  <c r="E1171" i="4"/>
  <c r="D1107" i="4"/>
  <c r="F1163" i="4"/>
  <c r="G1109" i="4"/>
  <c r="B1159" i="4"/>
  <c r="D1123" i="4"/>
  <c r="D1129" i="4"/>
  <c r="C1176" i="4"/>
  <c r="G1139" i="4"/>
  <c r="G1172" i="4"/>
  <c r="B1161" i="4"/>
  <c r="B1167" i="4"/>
  <c r="G1146" i="4"/>
  <c r="F1164" i="4"/>
  <c r="F1126" i="4"/>
  <c r="G1118" i="4"/>
  <c r="F1145" i="4"/>
  <c r="F1119" i="4"/>
  <c r="C1124" i="4"/>
  <c r="C1166" i="4"/>
  <c r="D1164" i="4"/>
  <c r="G1161" i="4"/>
  <c r="E1157" i="4"/>
  <c r="C1136" i="4"/>
  <c r="G1122" i="4"/>
  <c r="E1143" i="4"/>
  <c r="B1123" i="4"/>
  <c r="C1167" i="4"/>
  <c r="B1157" i="4"/>
  <c r="B1109" i="4"/>
  <c r="G1111" i="4"/>
  <c r="B1162" i="4"/>
  <c r="F1133" i="4"/>
  <c r="F4" i="4"/>
  <c r="G1148" i="4"/>
  <c r="B1173" i="4"/>
  <c r="C1109" i="4"/>
  <c r="C1164" i="4"/>
  <c r="F1122" i="4"/>
  <c r="F1125" i="4"/>
  <c r="G1132" i="4"/>
  <c r="F1152" i="4"/>
  <c r="E1148" i="4"/>
  <c r="F1148" i="4"/>
  <c r="B1163" i="4"/>
  <c r="C1127" i="4"/>
  <c r="E1150" i="4"/>
  <c r="C1130" i="4"/>
  <c r="C3" i="4"/>
  <c r="D1174" i="4"/>
  <c r="F1159" i="4"/>
  <c r="G1158" i="4"/>
  <c r="B1152" i="4"/>
  <c r="B1111" i="4"/>
  <c r="B1115" i="4"/>
  <c r="C1134" i="4"/>
  <c r="D1126" i="4"/>
  <c r="D4" i="4"/>
  <c r="C1117" i="4"/>
  <c r="D1125" i="4"/>
  <c r="C1129" i="4"/>
  <c r="F1167" i="4"/>
  <c r="F1151" i="4"/>
  <c r="G1108" i="4"/>
  <c r="C1140" i="4"/>
  <c r="F1141" i="4"/>
  <c r="C1116" i="4"/>
  <c r="F1170" i="4"/>
  <c r="F1137" i="4"/>
  <c r="C1125" i="4"/>
  <c r="D1150" i="4"/>
  <c r="B1112" i="4"/>
  <c r="G1156" i="4"/>
  <c r="G1145" i="4"/>
  <c r="G1126" i="4"/>
  <c r="D1149" i="4"/>
  <c r="B1160" i="4"/>
  <c r="G1131" i="4"/>
  <c r="B1119" i="4"/>
  <c r="F1111" i="4"/>
  <c r="B1155" i="4"/>
  <c r="B1138" i="4"/>
  <c r="B1169" i="4"/>
  <c r="G1128" i="4"/>
  <c r="E1110" i="4"/>
  <c r="F1116" i="4"/>
  <c r="B1176" i="4"/>
  <c r="G1125" i="4"/>
  <c r="E1140" i="4"/>
  <c r="B1154" i="4"/>
  <c r="B1141" i="4"/>
  <c r="G1119" i="4"/>
  <c r="D1155" i="4"/>
  <c r="E1105" i="4"/>
  <c r="E1129" i="4"/>
  <c r="F1142" i="4"/>
  <c r="F1140" i="4"/>
  <c r="C1141" i="4"/>
  <c r="F1120" i="4"/>
  <c r="D1167" i="4"/>
  <c r="D1158" i="4"/>
  <c r="G1105" i="4"/>
  <c r="C1165" i="4"/>
  <c r="C1175" i="4"/>
  <c r="B1116" i="4"/>
  <c r="B1144" i="4"/>
  <c r="C1139" i="4"/>
  <c r="F1114" i="4"/>
  <c r="F1149" i="4"/>
  <c r="E1113" i="4"/>
  <c r="E1151" i="4"/>
  <c r="C1170" i="4"/>
  <c r="F1150" i="4"/>
  <c r="B1129" i="4"/>
  <c r="C1146" i="4"/>
  <c r="F1115" i="4"/>
  <c r="G1115" i="4"/>
  <c r="G1151" i="4"/>
  <c r="C1147" i="4"/>
  <c r="F1165" i="4"/>
  <c r="D1133" i="4"/>
  <c r="C1154" i="4"/>
  <c r="F1171" i="4"/>
  <c r="B4" i="4"/>
  <c r="G1107" i="4"/>
  <c r="G1106" i="4"/>
  <c r="D1153" i="4"/>
  <c r="G4" i="4"/>
  <c r="F1156" i="4"/>
  <c r="F1112" i="4"/>
  <c r="C1155" i="4"/>
  <c r="E3" i="4"/>
  <c r="B1133" i="4"/>
  <c r="E1154" i="4"/>
  <c r="D1132" i="4"/>
  <c r="B3" i="4"/>
  <c r="F1144" i="4"/>
  <c r="G1169" i="4"/>
  <c r="D1173" i="4"/>
  <c r="F1157" i="4"/>
  <c r="G1144" i="4"/>
  <c r="B1125" i="4"/>
  <c r="G1155" i="4"/>
  <c r="G1159" i="4"/>
  <c r="B1165" i="4"/>
  <c r="D1127" i="4"/>
  <c r="E1112" i="4"/>
  <c r="B1171" i="4"/>
  <c r="G1120" i="4"/>
  <c r="D1154" i="4"/>
  <c r="E1142" i="4"/>
  <c r="B1145" i="4"/>
  <c r="C1173" i="4"/>
  <c r="G1114" i="4"/>
  <c r="D1151" i="4"/>
  <c r="D1162" i="4"/>
  <c r="D1152" i="4"/>
  <c r="B1166" i="4"/>
  <c r="F1108" i="4"/>
  <c r="E1164" i="4"/>
  <c r="C1160" i="4"/>
  <c r="D1148" i="4"/>
  <c r="F1130" i="4"/>
  <c r="G1140" i="4"/>
  <c r="G1163" i="4"/>
  <c r="F1155" i="4"/>
  <c r="C1112" i="4"/>
  <c r="F1143" i="4"/>
  <c r="G1138" i="4"/>
  <c r="B1130" i="4"/>
  <c r="E1160" i="4"/>
  <c r="B1147" i="4"/>
  <c r="B1170" i="4"/>
  <c r="D1136" i="4"/>
  <c r="B1158" i="4"/>
  <c r="D1159" i="4"/>
  <c r="D1120" i="4"/>
  <c r="F1166" i="4"/>
  <c r="B1143" i="4"/>
  <c r="B1153" i="4"/>
  <c r="F1105" i="4"/>
  <c r="E1141" i="4"/>
  <c r="D1113" i="4"/>
  <c r="L1200" i="7" l="1"/>
  <c r="M1200" i="7" s="1"/>
  <c r="N1200" i="7" s="1"/>
  <c r="E1194" i="7"/>
  <c r="G1194" i="7" s="1"/>
  <c r="K1192" i="7"/>
  <c r="F1198" i="7"/>
  <c r="B1191" i="6"/>
  <c r="B1199" i="6"/>
  <c r="P1195" i="7"/>
  <c r="P1199" i="7"/>
  <c r="P1193" i="7"/>
  <c r="P1194" i="7"/>
  <c r="P1192" i="7"/>
  <c r="E1195" i="7"/>
  <c r="K1198" i="7"/>
  <c r="E1192" i="7"/>
  <c r="P1198" i="7"/>
  <c r="P1197" i="7"/>
  <c r="P1196" i="7"/>
  <c r="E1198" i="7"/>
  <c r="G1198" i="7" s="1"/>
  <c r="G1199" i="7"/>
  <c r="O1197" i="7"/>
  <c r="O1195" i="7"/>
  <c r="F1199" i="7"/>
  <c r="O1193" i="7"/>
  <c r="Q1193" i="7" s="1"/>
  <c r="O1194" i="7"/>
  <c r="Q1194" i="7" s="1"/>
  <c r="O1196" i="7"/>
  <c r="Q1196" i="7" s="1"/>
  <c r="R1196" i="7" s="1"/>
  <c r="C1196" i="8" s="1"/>
  <c r="O1198" i="7"/>
  <c r="O1199" i="7"/>
  <c r="F1192" i="7"/>
  <c r="G1192" i="7" s="1"/>
  <c r="O1192" i="7"/>
  <c r="B1194" i="6"/>
  <c r="B1193" i="6"/>
  <c r="B1195" i="6"/>
  <c r="B1198" i="6"/>
  <c r="B1196" i="6"/>
  <c r="B1192" i="6"/>
  <c r="L1198" i="7"/>
  <c r="K1199" i="7"/>
  <c r="L1199" i="7"/>
  <c r="K1193" i="7"/>
  <c r="L1193" i="7"/>
  <c r="F1193" i="7"/>
  <c r="E1193" i="7"/>
  <c r="L1192" i="7"/>
  <c r="M1192" i="7" s="1"/>
  <c r="K1196" i="7"/>
  <c r="L1196" i="7"/>
  <c r="E1196" i="7"/>
  <c r="F1196" i="7"/>
  <c r="L1194" i="7"/>
  <c r="K1194" i="7"/>
  <c r="K1197" i="7"/>
  <c r="L1197" i="7"/>
  <c r="K1195" i="7"/>
  <c r="L1195" i="7"/>
  <c r="F1197" i="7"/>
  <c r="E1197" i="7"/>
  <c r="F1195" i="7"/>
  <c r="G1195" i="7" s="1"/>
  <c r="F1187" i="7"/>
  <c r="K1190" i="7"/>
  <c r="P1191" i="7"/>
  <c r="P1190" i="7"/>
  <c r="O1191" i="7"/>
  <c r="K1189" i="7"/>
  <c r="E1190" i="7"/>
  <c r="F1190" i="7"/>
  <c r="O1190" i="7"/>
  <c r="B1189" i="6"/>
  <c r="B1190" i="6"/>
  <c r="E1191" i="7"/>
  <c r="F1191" i="7"/>
  <c r="L1190" i="7"/>
  <c r="L1191" i="7"/>
  <c r="K1191" i="7"/>
  <c r="F1189" i="7"/>
  <c r="P1189" i="7"/>
  <c r="B1188" i="6"/>
  <c r="K1186" i="7"/>
  <c r="E1189" i="7"/>
  <c r="O1189" i="7"/>
  <c r="L1189" i="7"/>
  <c r="L1185" i="7"/>
  <c r="E1185" i="7"/>
  <c r="P1188" i="7"/>
  <c r="L1188" i="7"/>
  <c r="E1187" i="7"/>
  <c r="K1184" i="7"/>
  <c r="F1185" i="7"/>
  <c r="K1188" i="7"/>
  <c r="P1186" i="7"/>
  <c r="P1185" i="7"/>
  <c r="K1187" i="7"/>
  <c r="O1186" i="7"/>
  <c r="O1185" i="7"/>
  <c r="F445" i="7"/>
  <c r="E1188" i="7"/>
  <c r="O1187" i="7"/>
  <c r="P1187" i="7"/>
  <c r="O1188" i="7"/>
  <c r="K1185" i="7"/>
  <c r="B1187" i="6"/>
  <c r="L1186" i="7"/>
  <c r="M1186" i="7" s="1"/>
  <c r="B1184" i="6"/>
  <c r="B1185" i="6"/>
  <c r="B1186" i="6"/>
  <c r="F1188" i="7"/>
  <c r="E1186" i="7"/>
  <c r="F1186" i="7"/>
  <c r="L1187" i="7"/>
  <c r="P1184" i="7"/>
  <c r="K1183" i="7"/>
  <c r="F1184" i="7"/>
  <c r="E1184" i="7"/>
  <c r="F1183" i="7"/>
  <c r="O1184" i="7"/>
  <c r="B1183" i="6"/>
  <c r="L1184" i="7"/>
  <c r="P1183" i="7"/>
  <c r="E1183" i="7"/>
  <c r="F1182" i="7"/>
  <c r="O1183" i="7"/>
  <c r="B1182" i="6"/>
  <c r="L1183" i="7"/>
  <c r="L1182" i="7"/>
  <c r="E1182" i="7"/>
  <c r="P1182" i="7"/>
  <c r="K1182" i="7"/>
  <c r="F1180" i="7"/>
  <c r="F419" i="7"/>
  <c r="O1182" i="7"/>
  <c r="B1181" i="6"/>
  <c r="K1179" i="7"/>
  <c r="E1180" i="7"/>
  <c r="B1180" i="6"/>
  <c r="O1180" i="7"/>
  <c r="P1181" i="7"/>
  <c r="O1181" i="7"/>
  <c r="P1180" i="7"/>
  <c r="K1180" i="7"/>
  <c r="M1180" i="7" s="1"/>
  <c r="B1179" i="6"/>
  <c r="K1181" i="7"/>
  <c r="L1181" i="7"/>
  <c r="F1181" i="7"/>
  <c r="E1181" i="7"/>
  <c r="F1179" i="7"/>
  <c r="K1178" i="7"/>
  <c r="P1179" i="7"/>
  <c r="E1179" i="7"/>
  <c r="O1179" i="7"/>
  <c r="B1178" i="6"/>
  <c r="L1179" i="7"/>
  <c r="P1178" i="7"/>
  <c r="F1178" i="7"/>
  <c r="F1018" i="7"/>
  <c r="F1082" i="7"/>
  <c r="E1178" i="7"/>
  <c r="O1178" i="7"/>
  <c r="B1177" i="6"/>
  <c r="L1178" i="7"/>
  <c r="K1177" i="7"/>
  <c r="P1177" i="7"/>
  <c r="E1175" i="7"/>
  <c r="E1177" i="7"/>
  <c r="F1177" i="7"/>
  <c r="O1177" i="7"/>
  <c r="H1127" i="4"/>
  <c r="H1124" i="4"/>
  <c r="H1139" i="4"/>
  <c r="H1111" i="4"/>
  <c r="H1174" i="4"/>
  <c r="H1152" i="4"/>
  <c r="I1170" i="4"/>
  <c r="I1135" i="4"/>
  <c r="I1123" i="4"/>
  <c r="H1170" i="4"/>
  <c r="H1120" i="4"/>
  <c r="H1117" i="4"/>
  <c r="H1147" i="4"/>
  <c r="I1172" i="4"/>
  <c r="H1173" i="4"/>
  <c r="H1168" i="4"/>
  <c r="I1117" i="4"/>
  <c r="I1114" i="4"/>
  <c r="H1128" i="4"/>
  <c r="I1156" i="4"/>
  <c r="H1165" i="4"/>
  <c r="H1154" i="4"/>
  <c r="H1108" i="4"/>
  <c r="I1112" i="4"/>
  <c r="H1156" i="4"/>
  <c r="H1160" i="4"/>
  <c r="H1109" i="4"/>
  <c r="H1131" i="4"/>
  <c r="I1175" i="4"/>
  <c r="I1109" i="4"/>
  <c r="I1108" i="4"/>
  <c r="B1108" i="6" s="1"/>
  <c r="I1141" i="4"/>
  <c r="I1125" i="4"/>
  <c r="I1171" i="4"/>
  <c r="I1131" i="4"/>
  <c r="H1105" i="4"/>
  <c r="I1166" i="4"/>
  <c r="I1161" i="4"/>
  <c r="H1137" i="4"/>
  <c r="I1147" i="4"/>
  <c r="H1112" i="4"/>
  <c r="I1120" i="4"/>
  <c r="H1161" i="4"/>
  <c r="H1153" i="4"/>
  <c r="I1121" i="4"/>
  <c r="H1143" i="4"/>
  <c r="H1129" i="4"/>
  <c r="I1176" i="4"/>
  <c r="I1111" i="4"/>
  <c r="I1157" i="4"/>
  <c r="I1106" i="4"/>
  <c r="I1145" i="4"/>
  <c r="I1115" i="4"/>
  <c r="I1139" i="4"/>
  <c r="H1113" i="4"/>
  <c r="H1157" i="4"/>
  <c r="I1151" i="4"/>
  <c r="I1153" i="4"/>
  <c r="H1140" i="4"/>
  <c r="H1171" i="4"/>
  <c r="I1136" i="4"/>
  <c r="I1116" i="4"/>
  <c r="I1118" i="4"/>
  <c r="I1158" i="4"/>
  <c r="I1129" i="4"/>
  <c r="H1138" i="4"/>
  <c r="H1163" i="4"/>
  <c r="I1150" i="4"/>
  <c r="I1169" i="4"/>
  <c r="I1140" i="4"/>
  <c r="H1136" i="4"/>
  <c r="H1155" i="4"/>
  <c r="H1146" i="4"/>
  <c r="H1144" i="4"/>
  <c r="H1169" i="4"/>
  <c r="H1150" i="4"/>
  <c r="I1132" i="4"/>
  <c r="I1159" i="4"/>
  <c r="I1164" i="4"/>
  <c r="H1106" i="4"/>
  <c r="I1133" i="4"/>
  <c r="H1132" i="4"/>
  <c r="I1119" i="4"/>
  <c r="I1163" i="4"/>
  <c r="I1138" i="4"/>
  <c r="I1149" i="4"/>
  <c r="I1168" i="4"/>
  <c r="I1127" i="4"/>
  <c r="H1142" i="4"/>
  <c r="I1110" i="4"/>
  <c r="I1146" i="4"/>
  <c r="H1175" i="4"/>
  <c r="I1154" i="4"/>
  <c r="I1148" i="4"/>
  <c r="H1119" i="4"/>
  <c r="H1121" i="4"/>
  <c r="H1151" i="4"/>
  <c r="H1166" i="4"/>
  <c r="I1105" i="4"/>
  <c r="I1113" i="4"/>
  <c r="I1137" i="4"/>
  <c r="H1115" i="4"/>
  <c r="H1125" i="4"/>
  <c r="H1158" i="4"/>
  <c r="H1159" i="4"/>
  <c r="H1126" i="4"/>
  <c r="H1148" i="4"/>
  <c r="H1118" i="4"/>
  <c r="H1110" i="4"/>
  <c r="I1130" i="4"/>
  <c r="H1130" i="4"/>
  <c r="I1167" i="4"/>
  <c r="I1173" i="4"/>
  <c r="H1135" i="4"/>
  <c r="I1128" i="4"/>
  <c r="B1128" i="6" s="1"/>
  <c r="H1167" i="4"/>
  <c r="H1176" i="4"/>
  <c r="H1122" i="4"/>
  <c r="H1123" i="4"/>
  <c r="I1107" i="4"/>
  <c r="H1162" i="4"/>
  <c r="H1141" i="4"/>
  <c r="I1174" i="4"/>
  <c r="I1142" i="4"/>
  <c r="I1124" i="4"/>
  <c r="H1114" i="4"/>
  <c r="I1160" i="4"/>
  <c r="H1116" i="4"/>
  <c r="H1172" i="4"/>
  <c r="I1165" i="4"/>
  <c r="H1164" i="4"/>
  <c r="H1149" i="4"/>
  <c r="I1162" i="4"/>
  <c r="H1133" i="4"/>
  <c r="I1134" i="4"/>
  <c r="I1144" i="4"/>
  <c r="I1155" i="4"/>
  <c r="I1126" i="4"/>
  <c r="B1126" i="6" s="1"/>
  <c r="I1122" i="4"/>
  <c r="I1143" i="4"/>
  <c r="I1152" i="4"/>
  <c r="H1134" i="4"/>
  <c r="H1145" i="4"/>
  <c r="H1107" i="4"/>
  <c r="L1177" i="7"/>
  <c r="K1176" i="7"/>
  <c r="F1176" i="7"/>
  <c r="K1175" i="7"/>
  <c r="P1176" i="7"/>
  <c r="E1176" i="7"/>
  <c r="O1176" i="7"/>
  <c r="L1176" i="7"/>
  <c r="P1175" i="7"/>
  <c r="L1175" i="7"/>
  <c r="O1175" i="7"/>
  <c r="F1175" i="7"/>
  <c r="L1174" i="7"/>
  <c r="P1174" i="7"/>
  <c r="K1174" i="7"/>
  <c r="F1173" i="7"/>
  <c r="E1174" i="7"/>
  <c r="F1174" i="7"/>
  <c r="O1174" i="7"/>
  <c r="L1173" i="7"/>
  <c r="P1173" i="7"/>
  <c r="O1173" i="7"/>
  <c r="E1173" i="7"/>
  <c r="K1173" i="7"/>
  <c r="F1172" i="7"/>
  <c r="K1172" i="7"/>
  <c r="P1172" i="7"/>
  <c r="L1172" i="7"/>
  <c r="E1172" i="7"/>
  <c r="O1172" i="7"/>
  <c r="K1171" i="7"/>
  <c r="E1171" i="7"/>
  <c r="F1170" i="7"/>
  <c r="P1171" i="7"/>
  <c r="O1171" i="7"/>
  <c r="F1171" i="7"/>
  <c r="L1171" i="7"/>
  <c r="K1170" i="7"/>
  <c r="L1170" i="7"/>
  <c r="P1170" i="7"/>
  <c r="E1170" i="7"/>
  <c r="O1170" i="7"/>
  <c r="K1169" i="7"/>
  <c r="P1169" i="7"/>
  <c r="F1169" i="7"/>
  <c r="E1169" i="7"/>
  <c r="O1169" i="7"/>
  <c r="L1169" i="7"/>
  <c r="J1163" i="7"/>
  <c r="C1168" i="7"/>
  <c r="P1168" i="7"/>
  <c r="J1168" i="7"/>
  <c r="D1168" i="7"/>
  <c r="O1168" i="7"/>
  <c r="I1168" i="7"/>
  <c r="O1166" i="7"/>
  <c r="P1167" i="7"/>
  <c r="Q1167" i="7" s="1"/>
  <c r="R1167" i="7" s="1"/>
  <c r="C1167" i="8" s="1"/>
  <c r="J1167" i="7"/>
  <c r="K1167" i="7" s="1"/>
  <c r="C1167" i="7"/>
  <c r="D1167" i="7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P1164" i="7"/>
  <c r="I1164" i="7"/>
  <c r="J1164" i="7"/>
  <c r="D1164" i="7"/>
  <c r="C1164" i="7"/>
  <c r="O1164" i="7"/>
  <c r="I1162" i="7"/>
  <c r="P1162" i="7"/>
  <c r="J1160" i="7"/>
  <c r="P1160" i="7"/>
  <c r="P1163" i="7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C1161" i="7"/>
  <c r="D1160" i="7"/>
  <c r="D1163" i="7"/>
  <c r="O1162" i="7"/>
  <c r="O1163" i="7"/>
  <c r="C1160" i="7"/>
  <c r="C1162" i="7"/>
  <c r="P1159" i="7"/>
  <c r="J1159" i="7"/>
  <c r="D1159" i="7"/>
  <c r="I1159" i="7"/>
  <c r="C1159" i="7"/>
  <c r="J1158" i="7"/>
  <c r="P1158" i="7"/>
  <c r="P1157" i="7"/>
  <c r="I1157" i="7"/>
  <c r="J1157" i="7"/>
  <c r="O1157" i="7"/>
  <c r="I1158" i="7"/>
  <c r="C1158" i="7"/>
  <c r="O1158" i="7"/>
  <c r="D1157" i="7"/>
  <c r="D1158" i="7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J1154" i="7"/>
  <c r="P1154" i="7"/>
  <c r="O1154" i="7"/>
  <c r="I1154" i="7"/>
  <c r="D1154" i="7"/>
  <c r="C1154" i="7"/>
  <c r="O1153" i="7"/>
  <c r="P1153" i="7"/>
  <c r="I1153" i="7"/>
  <c r="J1153" i="7"/>
  <c r="O1151" i="7"/>
  <c r="D1153" i="7"/>
  <c r="I1152" i="7"/>
  <c r="P1152" i="7"/>
  <c r="J1152" i="7"/>
  <c r="D1152" i="7"/>
  <c r="O1152" i="7"/>
  <c r="C1152" i="7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O1149" i="7"/>
  <c r="I1149" i="7"/>
  <c r="P1149" i="7"/>
  <c r="D1149" i="7"/>
  <c r="J1149" i="7"/>
  <c r="C1149" i="7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P1146" i="7"/>
  <c r="I1146" i="7"/>
  <c r="O1145" i="7"/>
  <c r="O1146" i="7"/>
  <c r="J1146" i="7"/>
  <c r="D1146" i="7"/>
  <c r="C1146" i="7"/>
  <c r="O1144" i="7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I1142" i="7"/>
  <c r="P1142" i="7"/>
  <c r="J1142" i="7"/>
  <c r="C1126" i="7"/>
  <c r="D1142" i="7"/>
  <c r="C1142" i="7"/>
  <c r="O1140" i="7"/>
  <c r="O1141" i="7"/>
  <c r="I1141" i="7"/>
  <c r="P1141" i="7"/>
  <c r="J1141" i="7"/>
  <c r="D1141" i="7"/>
  <c r="C1141" i="7"/>
  <c r="I1140" i="7"/>
  <c r="P1140" i="7"/>
  <c r="C1140" i="7"/>
  <c r="J1140" i="7"/>
  <c r="D1140" i="7"/>
  <c r="O1138" i="7"/>
  <c r="O1139" i="7"/>
  <c r="J1139" i="7"/>
  <c r="P1139" i="7"/>
  <c r="O1137" i="7"/>
  <c r="C1139" i="7"/>
  <c r="I1139" i="7"/>
  <c r="D1139" i="7"/>
  <c r="I1138" i="7"/>
  <c r="P1138" i="7"/>
  <c r="J1138" i="7"/>
  <c r="C1138" i="7"/>
  <c r="D1138" i="7"/>
  <c r="P1137" i="7"/>
  <c r="D1137" i="7"/>
  <c r="I1137" i="7"/>
  <c r="J1137" i="7"/>
  <c r="C1137" i="7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I1134" i="7"/>
  <c r="O1133" i="7"/>
  <c r="O1134" i="7"/>
  <c r="P1134" i="7"/>
  <c r="J1134" i="7"/>
  <c r="D1134" i="7"/>
  <c r="C1134" i="7"/>
  <c r="I1133" i="7"/>
  <c r="P1133" i="7"/>
  <c r="J1133" i="7"/>
  <c r="D1133" i="7"/>
  <c r="C1133" i="7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I1131" i="7"/>
  <c r="P1131" i="7"/>
  <c r="J1131" i="7"/>
  <c r="C1131" i="7"/>
  <c r="D1131" i="7"/>
  <c r="P1130" i="7"/>
  <c r="I1130" i="7"/>
  <c r="O1130" i="7"/>
  <c r="J1130" i="7"/>
  <c r="D1130" i="7"/>
  <c r="C1130" i="7"/>
  <c r="I1129" i="7"/>
  <c r="P1129" i="7"/>
  <c r="O1128" i="7"/>
  <c r="D1129" i="7"/>
  <c r="J1129" i="7"/>
  <c r="O1129" i="7"/>
  <c r="C1129" i="7"/>
  <c r="D1128" i="7"/>
  <c r="I1128" i="7"/>
  <c r="P1128" i="7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J1126" i="7"/>
  <c r="P1126" i="7"/>
  <c r="D1126" i="7"/>
  <c r="I1126" i="7"/>
  <c r="I1125" i="7"/>
  <c r="P1125" i="7"/>
  <c r="J1125" i="7"/>
  <c r="C1120" i="7"/>
  <c r="D1125" i="7"/>
  <c r="C1125" i="7"/>
  <c r="I1124" i="7"/>
  <c r="P1124" i="7"/>
  <c r="J1124" i="7"/>
  <c r="D1124" i="7"/>
  <c r="C1124" i="7"/>
  <c r="O1124" i="7"/>
  <c r="O1123" i="7"/>
  <c r="O1121" i="7"/>
  <c r="O1122" i="7"/>
  <c r="I1123" i="7"/>
  <c r="P1123" i="7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C1122" i="7"/>
  <c r="P1121" i="7"/>
  <c r="D1121" i="7"/>
  <c r="I1121" i="7"/>
  <c r="J1121" i="7"/>
  <c r="C1121" i="7"/>
  <c r="I1120" i="7"/>
  <c r="P1120" i="7"/>
  <c r="O1120" i="7"/>
  <c r="C1116" i="7"/>
  <c r="D1120" i="7"/>
  <c r="J1120" i="7"/>
  <c r="P1119" i="7"/>
  <c r="I1119" i="7"/>
  <c r="O1119" i="7"/>
  <c r="J1119" i="7"/>
  <c r="D1119" i="7"/>
  <c r="C1119" i="7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I1116" i="7"/>
  <c r="P1116" i="7"/>
  <c r="O1116" i="7"/>
  <c r="J1116" i="7"/>
  <c r="O1113" i="7"/>
  <c r="D1116" i="7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F412" i="7"/>
  <c r="F477" i="7"/>
  <c r="I1112" i="7"/>
  <c r="P1112" i="7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P1109" i="7"/>
  <c r="I1109" i="7"/>
  <c r="J1109" i="7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E794" i="7"/>
  <c r="E826" i="7"/>
  <c r="E858" i="7"/>
  <c r="E890" i="7"/>
  <c r="E922" i="7"/>
  <c r="E954" i="7"/>
  <c r="E986" i="7"/>
  <c r="E1018" i="7"/>
  <c r="E1050" i="7"/>
  <c r="E1082" i="7"/>
  <c r="G1082" i="7" s="1"/>
  <c r="E435" i="7"/>
  <c r="G435" i="7" s="1"/>
  <c r="E475" i="7"/>
  <c r="E945" i="7"/>
  <c r="E412" i="7"/>
  <c r="E476" i="7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E914" i="7"/>
  <c r="E946" i="7"/>
  <c r="E978" i="7"/>
  <c r="E1010" i="7"/>
  <c r="E1042" i="7"/>
  <c r="E1074" i="7"/>
  <c r="E419" i="7"/>
  <c r="E467" i="7"/>
  <c r="E889" i="7"/>
  <c r="E1106" i="7"/>
  <c r="E452" i="7"/>
  <c r="E841" i="7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D5" i="4"/>
  <c r="F5" i="4"/>
  <c r="C5" i="4"/>
  <c r="E5" i="4"/>
  <c r="G5" i="4"/>
  <c r="B5" i="4"/>
  <c r="M1198" i="7" l="1"/>
  <c r="M1190" i="7"/>
  <c r="Q1192" i="7"/>
  <c r="R1192" i="7" s="1"/>
  <c r="C1192" i="8" s="1"/>
  <c r="Q1195" i="7"/>
  <c r="J1195" i="8" s="1"/>
  <c r="Q1197" i="7"/>
  <c r="R1197" i="7" s="1"/>
  <c r="C1197" i="8" s="1"/>
  <c r="Q1199" i="7"/>
  <c r="J1199" i="8" s="1"/>
  <c r="M1193" i="7"/>
  <c r="M1196" i="7"/>
  <c r="N1198" i="7"/>
  <c r="N1192" i="7"/>
  <c r="J1196" i="8"/>
  <c r="G1188" i="7"/>
  <c r="Q1198" i="7"/>
  <c r="R1198" i="7" s="1"/>
  <c r="C1198" i="8" s="1"/>
  <c r="R1194" i="7"/>
  <c r="C1194" i="8" s="1"/>
  <c r="J1194" i="8"/>
  <c r="R1193" i="7"/>
  <c r="C1193" i="8" s="1"/>
  <c r="J1193" i="8"/>
  <c r="J1192" i="8"/>
  <c r="R1199" i="7"/>
  <c r="C1199" i="8" s="1"/>
  <c r="M1199" i="7"/>
  <c r="N1199" i="7" s="1"/>
  <c r="M1194" i="7"/>
  <c r="N1194" i="7" s="1"/>
  <c r="G1187" i="7"/>
  <c r="M1195" i="7"/>
  <c r="N1195" i="7" s="1"/>
  <c r="R1195" i="7"/>
  <c r="C1195" i="8" s="1"/>
  <c r="M1197" i="7"/>
  <c r="G1193" i="7"/>
  <c r="G1197" i="7"/>
  <c r="G1196" i="7"/>
  <c r="M1189" i="7"/>
  <c r="G1189" i="7"/>
  <c r="G419" i="7"/>
  <c r="Q1190" i="7"/>
  <c r="R1190" i="7" s="1"/>
  <c r="C1190" i="8" s="1"/>
  <c r="M1191" i="7"/>
  <c r="Q1191" i="7"/>
  <c r="J1191" i="8" s="1"/>
  <c r="G1191" i="7"/>
  <c r="M1184" i="7"/>
  <c r="G1190" i="7"/>
  <c r="M1188" i="7"/>
  <c r="Q1188" i="7"/>
  <c r="J1188" i="8" s="1"/>
  <c r="Q1189" i="7"/>
  <c r="R1189" i="7" s="1"/>
  <c r="C1189" i="8" s="1"/>
  <c r="G841" i="7"/>
  <c r="M1185" i="7"/>
  <c r="G1185" i="7"/>
  <c r="Q1185" i="7"/>
  <c r="R1185" i="7" s="1"/>
  <c r="C1185" i="8" s="1"/>
  <c r="M1187" i="7"/>
  <c r="Q1186" i="7"/>
  <c r="J1186" i="8" s="1"/>
  <c r="Q1187" i="7"/>
  <c r="G1186" i="7"/>
  <c r="N1186" i="7" s="1"/>
  <c r="M1183" i="7"/>
  <c r="Q1184" i="7"/>
  <c r="J1184" i="8" s="1"/>
  <c r="G476" i="7"/>
  <c r="G986" i="7"/>
  <c r="G1183" i="7"/>
  <c r="G1184" i="7"/>
  <c r="Q1183" i="7"/>
  <c r="R1183" i="7" s="1"/>
  <c r="C1183" i="8" s="1"/>
  <c r="G1182" i="7"/>
  <c r="G1180" i="7"/>
  <c r="N1180" i="7" s="1"/>
  <c r="M1182" i="7"/>
  <c r="Q1182" i="7"/>
  <c r="R1182" i="7" s="1"/>
  <c r="C1182" i="8" s="1"/>
  <c r="M1179" i="7"/>
  <c r="Q1180" i="7"/>
  <c r="J1180" i="8" s="1"/>
  <c r="G1018" i="7"/>
  <c r="G1175" i="7"/>
  <c r="G1181" i="7"/>
  <c r="M1178" i="7"/>
  <c r="G1179" i="7"/>
  <c r="M1181" i="7"/>
  <c r="Q1181" i="7"/>
  <c r="B1168" i="6"/>
  <c r="B1163" i="6"/>
  <c r="B1173" i="6"/>
  <c r="Q1179" i="7"/>
  <c r="R1179" i="7" s="1"/>
  <c r="C1179" i="8" s="1"/>
  <c r="G554" i="7"/>
  <c r="G882" i="7"/>
  <c r="E1126" i="7"/>
  <c r="B1137" i="6"/>
  <c r="B1118" i="6"/>
  <c r="B1113" i="6"/>
  <c r="B1164" i="6"/>
  <c r="G1178" i="7"/>
  <c r="B1145" i="6"/>
  <c r="B1148" i="6"/>
  <c r="B1170" i="6"/>
  <c r="B1129" i="6"/>
  <c r="B1134" i="6"/>
  <c r="Q1178" i="7"/>
  <c r="J1178" i="8" s="1"/>
  <c r="M1177" i="7"/>
  <c r="B1120" i="6"/>
  <c r="B1130" i="6"/>
  <c r="B1169" i="6"/>
  <c r="B1136" i="6"/>
  <c r="G793" i="7"/>
  <c r="G762" i="7"/>
  <c r="B1119" i="6"/>
  <c r="B1152" i="6"/>
  <c r="B1154" i="6"/>
  <c r="B1143" i="6"/>
  <c r="B1149" i="6"/>
  <c r="B1165" i="6"/>
  <c r="B1172" i="6"/>
  <c r="B1159" i="6"/>
  <c r="B1125" i="6"/>
  <c r="B1116" i="6"/>
  <c r="B1107" i="6"/>
  <c r="B1158" i="6"/>
  <c r="B1141" i="6"/>
  <c r="B1135" i="6"/>
  <c r="B1144" i="6"/>
  <c r="B1157" i="6"/>
  <c r="B1155" i="6"/>
  <c r="B1133" i="6"/>
  <c r="B1112" i="6"/>
  <c r="E1153" i="7"/>
  <c r="B1160" i="6"/>
  <c r="B1114" i="6"/>
  <c r="B1151" i="6"/>
  <c r="B1123" i="6"/>
  <c r="B1127" i="6"/>
  <c r="G969" i="7"/>
  <c r="B1162" i="6"/>
  <c r="B1124" i="6"/>
  <c r="B1110" i="6"/>
  <c r="B1138" i="6"/>
  <c r="B1132" i="6"/>
  <c r="B1115" i="6"/>
  <c r="B1121" i="6"/>
  <c r="B1166" i="6"/>
  <c r="B1147" i="6"/>
  <c r="B1142" i="6"/>
  <c r="B1167" i="6"/>
  <c r="B1171" i="6"/>
  <c r="B1153" i="6"/>
  <c r="B1156" i="6"/>
  <c r="B1117" i="6"/>
  <c r="B1122" i="6"/>
  <c r="B1146" i="6"/>
  <c r="B1140" i="6"/>
  <c r="B1106" i="6"/>
  <c r="B1161" i="6"/>
  <c r="B1109" i="6"/>
  <c r="B1139" i="6"/>
  <c r="M1176" i="7"/>
  <c r="Q1177" i="7"/>
  <c r="J1177" i="8" s="1"/>
  <c r="G1176" i="7"/>
  <c r="B1175" i="6"/>
  <c r="B1150" i="6"/>
  <c r="B1111" i="6"/>
  <c r="B1174" i="6"/>
  <c r="B1131" i="6"/>
  <c r="B1176" i="6"/>
  <c r="G1177" i="7"/>
  <c r="M1175" i="7"/>
  <c r="Q1176" i="7"/>
  <c r="R1176" i="7" s="1"/>
  <c r="C1176" i="8" s="1"/>
  <c r="Q1175" i="7"/>
  <c r="R1175" i="7" s="1"/>
  <c r="C1175" i="8" s="1"/>
  <c r="M1174" i="7"/>
  <c r="Q1174" i="7"/>
  <c r="J1174" i="8" s="1"/>
  <c r="G1173" i="7"/>
  <c r="G1174" i="7"/>
  <c r="M1173" i="7"/>
  <c r="Q1173" i="7"/>
  <c r="R1173" i="7" s="1"/>
  <c r="C1173" i="8" s="1"/>
  <c r="G1172" i="7"/>
  <c r="Q1172" i="7"/>
  <c r="J1172" i="8" s="1"/>
  <c r="M1172" i="7"/>
  <c r="G1170" i="7"/>
  <c r="M1171" i="7"/>
  <c r="G1171" i="7"/>
  <c r="Q1171" i="7"/>
  <c r="J1171" i="8" s="1"/>
  <c r="M1170" i="7"/>
  <c r="Q1170" i="7"/>
  <c r="R1170" i="7" s="1"/>
  <c r="C1170" i="8" s="1"/>
  <c r="M1169" i="7"/>
  <c r="F1157" i="7"/>
  <c r="G1169" i="7"/>
  <c r="Q1169" i="7"/>
  <c r="R1169" i="7" s="1"/>
  <c r="C1169" i="8" s="1"/>
  <c r="K1163" i="7"/>
  <c r="E1168" i="7"/>
  <c r="F1168" i="7"/>
  <c r="Q1168" i="7"/>
  <c r="R1168" i="7" s="1"/>
  <c r="C1168" i="8" s="1"/>
  <c r="K1168" i="7"/>
  <c r="L1168" i="7"/>
  <c r="Q1166" i="7"/>
  <c r="J1166" i="8" s="1"/>
  <c r="L1167" i="7"/>
  <c r="M1167" i="7" s="1"/>
  <c r="J1167" i="8"/>
  <c r="K1165" i="7"/>
  <c r="E1167" i="7"/>
  <c r="F1167" i="7"/>
  <c r="K1166" i="7"/>
  <c r="E1166" i="7"/>
  <c r="F1166" i="7"/>
  <c r="L1166" i="7"/>
  <c r="K1164" i="7"/>
  <c r="Q1165" i="7"/>
  <c r="J1165" i="8" s="1"/>
  <c r="E1165" i="7"/>
  <c r="F1165" i="7"/>
  <c r="L1165" i="7"/>
  <c r="L1163" i="7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E1160" i="7"/>
  <c r="F1160" i="7"/>
  <c r="L1157" i="7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K1157" i="7"/>
  <c r="Q1156" i="7"/>
  <c r="J1156" i="8" s="1"/>
  <c r="E1156" i="7"/>
  <c r="F1156" i="7"/>
  <c r="L1156" i="7"/>
  <c r="F1155" i="7"/>
  <c r="Q1155" i="7"/>
  <c r="R1155" i="7" s="1"/>
  <c r="C1155" i="8" s="1"/>
  <c r="E1155" i="7"/>
  <c r="L1155" i="7"/>
  <c r="L1154" i="7"/>
  <c r="K1155" i="7"/>
  <c r="Q1154" i="7"/>
  <c r="J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Q1152" i="7"/>
  <c r="K1152" i="7"/>
  <c r="E1152" i="7"/>
  <c r="F1152" i="7"/>
  <c r="K1151" i="7"/>
  <c r="L1151" i="7"/>
  <c r="F1151" i="7"/>
  <c r="E1151" i="7"/>
  <c r="Q1150" i="7"/>
  <c r="R1150" i="7" s="1"/>
  <c r="K1150" i="7"/>
  <c r="E1150" i="7"/>
  <c r="F1150" i="7"/>
  <c r="L1150" i="7"/>
  <c r="Q1149" i="7"/>
  <c r="R1149" i="7" s="1"/>
  <c r="K1149" i="7"/>
  <c r="E1149" i="7"/>
  <c r="F1149" i="7"/>
  <c r="L1149" i="7"/>
  <c r="Q1147" i="7"/>
  <c r="R1147" i="7" s="1"/>
  <c r="Q1148" i="7"/>
  <c r="R1148" i="7" s="1"/>
  <c r="K1148" i="7"/>
  <c r="Q1144" i="7"/>
  <c r="L1148" i="7"/>
  <c r="E1148" i="7"/>
  <c r="F1148" i="7"/>
  <c r="K1147" i="7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E6" i="4"/>
  <c r="D6" i="4"/>
  <c r="B6" i="4"/>
  <c r="F6" i="4"/>
  <c r="C6" i="4"/>
  <c r="G6" i="4"/>
  <c r="J1197" i="8" l="1"/>
  <c r="N1193" i="7"/>
  <c r="N1190" i="7"/>
  <c r="C1199" i="6"/>
  <c r="D1199" i="6" s="1"/>
  <c r="J1198" i="8"/>
  <c r="N1188" i="7"/>
  <c r="N1189" i="7"/>
  <c r="N1196" i="7"/>
  <c r="C1194" i="6"/>
  <c r="D1194" i="6" s="1"/>
  <c r="K1195" i="8" s="1"/>
  <c r="C1191" i="6"/>
  <c r="D1191" i="6" s="1"/>
  <c r="K1192" i="8" s="1"/>
  <c r="N1197" i="7"/>
  <c r="C1192" i="6"/>
  <c r="D1192" i="6" s="1"/>
  <c r="K1193" i="8" s="1"/>
  <c r="C1195" i="6"/>
  <c r="D1195" i="6" s="1"/>
  <c r="K1196" i="8" s="1"/>
  <c r="C1193" i="6"/>
  <c r="D1193" i="6" s="1"/>
  <c r="K1194" i="8" s="1"/>
  <c r="C1196" i="6"/>
  <c r="D1196" i="6" s="1"/>
  <c r="K1197" i="8" s="1"/>
  <c r="C1197" i="6"/>
  <c r="D1197" i="6" s="1"/>
  <c r="C1198" i="6"/>
  <c r="D1198" i="6" s="1"/>
  <c r="K1199" i="8" s="1"/>
  <c r="N1187" i="7"/>
  <c r="K1198" i="8"/>
  <c r="R1191" i="7"/>
  <c r="C1191" i="8" s="1"/>
  <c r="G1126" i="7"/>
  <c r="N1184" i="7"/>
  <c r="R1177" i="7"/>
  <c r="C1177" i="8" s="1"/>
  <c r="J1189" i="8"/>
  <c r="N1191" i="7"/>
  <c r="J1190" i="8"/>
  <c r="N1185" i="7"/>
  <c r="C1190" i="6"/>
  <c r="D1190" i="6" s="1"/>
  <c r="K1191" i="8" s="1"/>
  <c r="C1189" i="6"/>
  <c r="D1189" i="6" s="1"/>
  <c r="K1190" i="8" s="1"/>
  <c r="R1188" i="7"/>
  <c r="C1188" i="8" s="1"/>
  <c r="C1188" i="6"/>
  <c r="D1188" i="6" s="1"/>
  <c r="K1189" i="8" s="1"/>
  <c r="R1186" i="7"/>
  <c r="C1186" i="8" s="1"/>
  <c r="J1185" i="8"/>
  <c r="N1175" i="7"/>
  <c r="N1183" i="7"/>
  <c r="C1184" i="6"/>
  <c r="D1184" i="6" s="1"/>
  <c r="K1185" i="8" s="1"/>
  <c r="C1186" i="6"/>
  <c r="D1186" i="6" s="1"/>
  <c r="K1187" i="8" s="1"/>
  <c r="C1187" i="6"/>
  <c r="D1187" i="6" s="1"/>
  <c r="K1188" i="8" s="1"/>
  <c r="C1185" i="6"/>
  <c r="D1185" i="6" s="1"/>
  <c r="K1186" i="8" s="1"/>
  <c r="R1187" i="7"/>
  <c r="C1187" i="8" s="1"/>
  <c r="J1187" i="8"/>
  <c r="R1184" i="7"/>
  <c r="C1184" i="8" s="1"/>
  <c r="C1183" i="6"/>
  <c r="D1183" i="6" s="1"/>
  <c r="K1184" i="8" s="1"/>
  <c r="G1153" i="7"/>
  <c r="R1180" i="7"/>
  <c r="C1180" i="8" s="1"/>
  <c r="N1182" i="7"/>
  <c r="J1183" i="8"/>
  <c r="C1182" i="6"/>
  <c r="D1182" i="6" s="1"/>
  <c r="K1183" i="8" s="1"/>
  <c r="N1179" i="7"/>
  <c r="J1182" i="8"/>
  <c r="C1181" i="6"/>
  <c r="D1181" i="6" s="1"/>
  <c r="K1182" i="8" s="1"/>
  <c r="N1178" i="7"/>
  <c r="N1181" i="7"/>
  <c r="J1181" i="8"/>
  <c r="R1181" i="7"/>
  <c r="C1181" i="8" s="1"/>
  <c r="C1180" i="6"/>
  <c r="D1180" i="6" s="1"/>
  <c r="K1181" i="8" s="1"/>
  <c r="C1179" i="6"/>
  <c r="D1179" i="6" s="1"/>
  <c r="J1179" i="8"/>
  <c r="C1178" i="6"/>
  <c r="D1178" i="6" s="1"/>
  <c r="R1178" i="7"/>
  <c r="C1178" i="8" s="1"/>
  <c r="N1177" i="7"/>
  <c r="C1177" i="6"/>
  <c r="D1177" i="6" s="1"/>
  <c r="C1175" i="6"/>
  <c r="D1175" i="6" s="1"/>
  <c r="C1160" i="6"/>
  <c r="D1160" i="6" s="1"/>
  <c r="C1149" i="6"/>
  <c r="D1149" i="6" s="1"/>
  <c r="K1150" i="8" s="1"/>
  <c r="C1162" i="6"/>
  <c r="D1162" i="6" s="1"/>
  <c r="C1163" i="6"/>
  <c r="D1163" i="6" s="1"/>
  <c r="C1147" i="6"/>
  <c r="D1147" i="6" s="1"/>
  <c r="K1148" i="8" s="1"/>
  <c r="C1168" i="6"/>
  <c r="D1168" i="6" s="1"/>
  <c r="K1169" i="8" s="1"/>
  <c r="C1148" i="6"/>
  <c r="D1148" i="6" s="1"/>
  <c r="K1149" i="8" s="1"/>
  <c r="C1151" i="6"/>
  <c r="D1151" i="6" s="1"/>
  <c r="C1155" i="6"/>
  <c r="D1155" i="6" s="1"/>
  <c r="K1156" i="8" s="1"/>
  <c r="C1167" i="6"/>
  <c r="D1167" i="6" s="1"/>
  <c r="C1154" i="6"/>
  <c r="D1154" i="6" s="1"/>
  <c r="K1155" i="8" s="1"/>
  <c r="C1173" i="6"/>
  <c r="D1173" i="6" s="1"/>
  <c r="C1152" i="6"/>
  <c r="D1152" i="6" s="1"/>
  <c r="C1166" i="6"/>
  <c r="D1166" i="6" s="1"/>
  <c r="C1169" i="6"/>
  <c r="D1169" i="6" s="1"/>
  <c r="K1170" i="8" s="1"/>
  <c r="C1171" i="6"/>
  <c r="D1171" i="6" s="1"/>
  <c r="C1176" i="6"/>
  <c r="D1176" i="6" s="1"/>
  <c r="C1159" i="6"/>
  <c r="D1159" i="6" s="1"/>
  <c r="C1164" i="6"/>
  <c r="D1164" i="6" s="1"/>
  <c r="C1172" i="6"/>
  <c r="D1172" i="6" s="1"/>
  <c r="C1157" i="6"/>
  <c r="D1157" i="6" s="1"/>
  <c r="N1176" i="7"/>
  <c r="C1153" i="6"/>
  <c r="D1153" i="6" s="1"/>
  <c r="C1156" i="6"/>
  <c r="D1156" i="6" s="1"/>
  <c r="K1157" i="8" s="1"/>
  <c r="C1161" i="6"/>
  <c r="D1161" i="6" s="1"/>
  <c r="C1165" i="6"/>
  <c r="D1165" i="6" s="1"/>
  <c r="C1170" i="6"/>
  <c r="D1170" i="6" s="1"/>
  <c r="C1158" i="6"/>
  <c r="D1158" i="6" s="1"/>
  <c r="C1150" i="6"/>
  <c r="D1150" i="6" s="1"/>
  <c r="C1174" i="6"/>
  <c r="D1174" i="6" s="1"/>
  <c r="J1176" i="8"/>
  <c r="J1175" i="8"/>
  <c r="N1174" i="7"/>
  <c r="R1174" i="7"/>
  <c r="C1174" i="8" s="1"/>
  <c r="N1173" i="7"/>
  <c r="G1157" i="7"/>
  <c r="J1173" i="8"/>
  <c r="N1170" i="7"/>
  <c r="N1172" i="7"/>
  <c r="R1172" i="7"/>
  <c r="C1172" i="8" s="1"/>
  <c r="N1171" i="7"/>
  <c r="R1171" i="7"/>
  <c r="C1171" i="8" s="1"/>
  <c r="J1170" i="8"/>
  <c r="N1169" i="7"/>
  <c r="J1169" i="8"/>
  <c r="M1163" i="7"/>
  <c r="G1168" i="7"/>
  <c r="M1168" i="7"/>
  <c r="J1168" i="8"/>
  <c r="R1166" i="7"/>
  <c r="C1166" i="8" s="1"/>
  <c r="M1165" i="7"/>
  <c r="G1167" i="7"/>
  <c r="N1167" i="7" s="1"/>
  <c r="M1161" i="7"/>
  <c r="M1166" i="7"/>
  <c r="M1164" i="7"/>
  <c r="G1166" i="7"/>
  <c r="G1165" i="7"/>
  <c r="R1165" i="7"/>
  <c r="C1165" i="8" s="1"/>
  <c r="M1160" i="7"/>
  <c r="J1159" i="8"/>
  <c r="G1163" i="7"/>
  <c r="G1164" i="7"/>
  <c r="J1164" i="8"/>
  <c r="R1163" i="7"/>
  <c r="C1163" i="8" s="1"/>
  <c r="J1160" i="8"/>
  <c r="R1161" i="7"/>
  <c r="C1161" i="8" s="1"/>
  <c r="G1161" i="7"/>
  <c r="J1162" i="8"/>
  <c r="M1162" i="7"/>
  <c r="G1160" i="7"/>
  <c r="M1157" i="7"/>
  <c r="G1162" i="7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B7" i="4"/>
  <c r="D7" i="4"/>
  <c r="F7" i="4"/>
  <c r="E7" i="4"/>
  <c r="C7" i="4"/>
  <c r="G7" i="4"/>
  <c r="K1180" i="8" l="1"/>
  <c r="E1199" i="6"/>
  <c r="F1199" i="6" s="1"/>
  <c r="G1199" i="6"/>
  <c r="H1199" i="6" s="1"/>
  <c r="G1193" i="6"/>
  <c r="L1194" i="8" s="1"/>
  <c r="G1191" i="6"/>
  <c r="L1192" i="8" s="1"/>
  <c r="E1196" i="6"/>
  <c r="F1196" i="6" s="1"/>
  <c r="D1197" i="8" s="1"/>
  <c r="G1192" i="6"/>
  <c r="G1195" i="6"/>
  <c r="K1172" i="8"/>
  <c r="E1191" i="6"/>
  <c r="F1191" i="6" s="1"/>
  <c r="D1192" i="8" s="1"/>
  <c r="K1176" i="8"/>
  <c r="E1195" i="6"/>
  <c r="F1195" i="6" s="1"/>
  <c r="D1196" i="8" s="1"/>
  <c r="K1178" i="8"/>
  <c r="E1197" i="6"/>
  <c r="F1197" i="6" s="1"/>
  <c r="D1198" i="8" s="1"/>
  <c r="G1194" i="6"/>
  <c r="G1198" i="6"/>
  <c r="K1175" i="8"/>
  <c r="E1194" i="6"/>
  <c r="F1194" i="6" s="1"/>
  <c r="D1195" i="8" s="1"/>
  <c r="G1196" i="6"/>
  <c r="G1197" i="6"/>
  <c r="K1173" i="8"/>
  <c r="E1192" i="6"/>
  <c r="F1192" i="6" s="1"/>
  <c r="D1193" i="8" s="1"/>
  <c r="K1174" i="8"/>
  <c r="E1193" i="6"/>
  <c r="F1193" i="6" s="1"/>
  <c r="D1194" i="8" s="1"/>
  <c r="K1179" i="8"/>
  <c r="E1198" i="6"/>
  <c r="F1198" i="6" s="1"/>
  <c r="D1199" i="8" s="1"/>
  <c r="G1189" i="6"/>
  <c r="L1190" i="8" s="1"/>
  <c r="K1171" i="8"/>
  <c r="E1190" i="6"/>
  <c r="F1190" i="6" s="1"/>
  <c r="D1191" i="8" s="1"/>
  <c r="E1189" i="6"/>
  <c r="F1189" i="6" s="1"/>
  <c r="D1190" i="8" s="1"/>
  <c r="G1190" i="6"/>
  <c r="G1188" i="6"/>
  <c r="E1188" i="6"/>
  <c r="F1188" i="6" s="1"/>
  <c r="D1189" i="8" s="1"/>
  <c r="E1184" i="6"/>
  <c r="F1184" i="6" s="1"/>
  <c r="D1185" i="8" s="1"/>
  <c r="E1185" i="6"/>
  <c r="F1185" i="6" s="1"/>
  <c r="D1186" i="8" s="1"/>
  <c r="G1186" i="6"/>
  <c r="K1167" i="8"/>
  <c r="E1186" i="6"/>
  <c r="F1186" i="6" s="1"/>
  <c r="D1187" i="8" s="1"/>
  <c r="G1185" i="6"/>
  <c r="G1184" i="6"/>
  <c r="K1168" i="8"/>
  <c r="E1187" i="6"/>
  <c r="F1187" i="6" s="1"/>
  <c r="D1188" i="8" s="1"/>
  <c r="G1187" i="6"/>
  <c r="G1183" i="6"/>
  <c r="K1164" i="8"/>
  <c r="E1183" i="6"/>
  <c r="F1183" i="6" s="1"/>
  <c r="D1184" i="8" s="1"/>
  <c r="G1182" i="6"/>
  <c r="L1183" i="8" s="1"/>
  <c r="K1163" i="8"/>
  <c r="E1182" i="6"/>
  <c r="F1182" i="6" s="1"/>
  <c r="D1183" i="8" s="1"/>
  <c r="K1162" i="8"/>
  <c r="E1181" i="6"/>
  <c r="F1181" i="6" s="1"/>
  <c r="D1182" i="8" s="1"/>
  <c r="G1181" i="6"/>
  <c r="K1160" i="8"/>
  <c r="E1179" i="6"/>
  <c r="F1179" i="6" s="1"/>
  <c r="D1180" i="8" s="1"/>
  <c r="K1161" i="8"/>
  <c r="E1180" i="6"/>
  <c r="F1180" i="6" s="1"/>
  <c r="D1181" i="8" s="1"/>
  <c r="G1179" i="6"/>
  <c r="G1180" i="6"/>
  <c r="G1163" i="6"/>
  <c r="L1164" i="8" s="1"/>
  <c r="G1175" i="6"/>
  <c r="L1176" i="8" s="1"/>
  <c r="G1167" i="6"/>
  <c r="H1167" i="6" s="1"/>
  <c r="B1168" i="8" s="1"/>
  <c r="K1159" i="8"/>
  <c r="E1178" i="6"/>
  <c r="F1178" i="6" s="1"/>
  <c r="D1179" i="8" s="1"/>
  <c r="K1166" i="8"/>
  <c r="G1178" i="6"/>
  <c r="G1165" i="6"/>
  <c r="L1166" i="8" s="1"/>
  <c r="K1153" i="8"/>
  <c r="K1151" i="8"/>
  <c r="G1160" i="6"/>
  <c r="H1160" i="6" s="1"/>
  <c r="B1161" i="8" s="1"/>
  <c r="G1162" i="6"/>
  <c r="H1162" i="6" s="1"/>
  <c r="B1163" i="8" s="1"/>
  <c r="G1164" i="6"/>
  <c r="H1164" i="6" s="1"/>
  <c r="B1165" i="8" s="1"/>
  <c r="G1168" i="6"/>
  <c r="L1169" i="8" s="1"/>
  <c r="K1158" i="8"/>
  <c r="E1177" i="6"/>
  <c r="F1177" i="6" s="1"/>
  <c r="D1178" i="8" s="1"/>
  <c r="K1165" i="8"/>
  <c r="G1177" i="6"/>
  <c r="E1173" i="6"/>
  <c r="F1173" i="6" s="1"/>
  <c r="D1174" i="8" s="1"/>
  <c r="E1172" i="6"/>
  <c r="F1172" i="6" s="1"/>
  <c r="D1173" i="8" s="1"/>
  <c r="K1152" i="8"/>
  <c r="E1167" i="6"/>
  <c r="F1167" i="6" s="1"/>
  <c r="D1168" i="8" s="1"/>
  <c r="G1169" i="6"/>
  <c r="L1170" i="8" s="1"/>
  <c r="G1161" i="6"/>
  <c r="H1161" i="6" s="1"/>
  <c r="B1162" i="8" s="1"/>
  <c r="G1176" i="6"/>
  <c r="L1177" i="8" s="1"/>
  <c r="K1177" i="8"/>
  <c r="E1170" i="6"/>
  <c r="F1170" i="6" s="1"/>
  <c r="D1171" i="8" s="1"/>
  <c r="G1172" i="6"/>
  <c r="H1172" i="6" s="1"/>
  <c r="B1173" i="8" s="1"/>
  <c r="K1154" i="8"/>
  <c r="G1166" i="6"/>
  <c r="L1167" i="8" s="1"/>
  <c r="G1173" i="6"/>
  <c r="L1174" i="8" s="1"/>
  <c r="E1169" i="6"/>
  <c r="F1169" i="6" s="1"/>
  <c r="D1170" i="8" s="1"/>
  <c r="G1170" i="6"/>
  <c r="H1170" i="6" s="1"/>
  <c r="B1171" i="8" s="1"/>
  <c r="E1171" i="6"/>
  <c r="F1171" i="6" s="1"/>
  <c r="D1172" i="8" s="1"/>
  <c r="E1168" i="6"/>
  <c r="F1168" i="6" s="1"/>
  <c r="D1169" i="8" s="1"/>
  <c r="G1171" i="6"/>
  <c r="L1172" i="8" s="1"/>
  <c r="E1174" i="6"/>
  <c r="F1174" i="6" s="1"/>
  <c r="D1175" i="8" s="1"/>
  <c r="G1174" i="6"/>
  <c r="H1174" i="6" s="1"/>
  <c r="B1175" i="8" s="1"/>
  <c r="E1176" i="6"/>
  <c r="F1176" i="6" s="1"/>
  <c r="D1177" i="8" s="1"/>
  <c r="E1175" i="6"/>
  <c r="F1175" i="6" s="1"/>
  <c r="D1176" i="8" s="1"/>
  <c r="N1157" i="7"/>
  <c r="N1163" i="7"/>
  <c r="N1168" i="7"/>
  <c r="N1165" i="7"/>
  <c r="N1164" i="7"/>
  <c r="N1166" i="7"/>
  <c r="N1161" i="7"/>
  <c r="N1160" i="7"/>
  <c r="N1162" i="7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B8" i="4"/>
  <c r="G8" i="4"/>
  <c r="C8" i="4"/>
  <c r="D8" i="4"/>
  <c r="F8" i="4"/>
  <c r="E8" i="4"/>
  <c r="H1193" i="6" l="1"/>
  <c r="B1194" i="8" s="1"/>
  <c r="H1191" i="6"/>
  <c r="B1192" i="8" s="1"/>
  <c r="E1192" i="8" s="1"/>
  <c r="H1196" i="6"/>
  <c r="B1197" i="8" s="1"/>
  <c r="E1197" i="8" s="1"/>
  <c r="L1197" i="8"/>
  <c r="H1198" i="6"/>
  <c r="B1199" i="8" s="1"/>
  <c r="E1199" i="8" s="1"/>
  <c r="L1199" i="8"/>
  <c r="H1197" i="6"/>
  <c r="B1198" i="8" s="1"/>
  <c r="E1198" i="8" s="1"/>
  <c r="L1198" i="8"/>
  <c r="H1194" i="6"/>
  <c r="B1195" i="8" s="1"/>
  <c r="E1195" i="8" s="1"/>
  <c r="L1195" i="8"/>
  <c r="E1194" i="8"/>
  <c r="H1195" i="6"/>
  <c r="B1196" i="8" s="1"/>
  <c r="E1196" i="8" s="1"/>
  <c r="L1196" i="8"/>
  <c r="H1189" i="6"/>
  <c r="B1190" i="8" s="1"/>
  <c r="E1190" i="8" s="1"/>
  <c r="H1192" i="6"/>
  <c r="B1193" i="8" s="1"/>
  <c r="E1193" i="8" s="1"/>
  <c r="L1193" i="8"/>
  <c r="L1191" i="8"/>
  <c r="H1190" i="6"/>
  <c r="B1191" i="8" s="1"/>
  <c r="E1191" i="8" s="1"/>
  <c r="H1188" i="6"/>
  <c r="B1189" i="8" s="1"/>
  <c r="E1189" i="8" s="1"/>
  <c r="L1189" i="8"/>
  <c r="E1173" i="8"/>
  <c r="L1168" i="8"/>
  <c r="H1187" i="6"/>
  <c r="B1188" i="8" s="1"/>
  <c r="E1188" i="8" s="1"/>
  <c r="L1188" i="8"/>
  <c r="L1185" i="8"/>
  <c r="H1184" i="6"/>
  <c r="B1185" i="8" s="1"/>
  <c r="E1185" i="8" s="1"/>
  <c r="H1185" i="6"/>
  <c r="B1186" i="8" s="1"/>
  <c r="E1186" i="8" s="1"/>
  <c r="L1186" i="8"/>
  <c r="H1186" i="6"/>
  <c r="B1187" i="8" s="1"/>
  <c r="E1187" i="8" s="1"/>
  <c r="L1187" i="8"/>
  <c r="L1184" i="8"/>
  <c r="H1183" i="6"/>
  <c r="B1184" i="8" s="1"/>
  <c r="E1184" i="8" s="1"/>
  <c r="H1182" i="6"/>
  <c r="B1183" i="8" s="1"/>
  <c r="E1183" i="8" s="1"/>
  <c r="L1182" i="8"/>
  <c r="H1181" i="6"/>
  <c r="B1182" i="8" s="1"/>
  <c r="E1182" i="8" s="1"/>
  <c r="L1163" i="8"/>
  <c r="H1175" i="6"/>
  <c r="B1176" i="8" s="1"/>
  <c r="E1176" i="8" s="1"/>
  <c r="H1180" i="6"/>
  <c r="B1181" i="8" s="1"/>
  <c r="E1181" i="8" s="1"/>
  <c r="L1181" i="8"/>
  <c r="L1180" i="8"/>
  <c r="H1179" i="6"/>
  <c r="B1180" i="8" s="1"/>
  <c r="E1180" i="8" s="1"/>
  <c r="H1176" i="6"/>
  <c r="B1177" i="8" s="1"/>
  <c r="E1177" i="8" s="1"/>
  <c r="H1163" i="6"/>
  <c r="B1164" i="8" s="1"/>
  <c r="L1161" i="8"/>
  <c r="L1165" i="8"/>
  <c r="H1169" i="6"/>
  <c r="B1170" i="8" s="1"/>
  <c r="E1170" i="8" s="1"/>
  <c r="H1173" i="6"/>
  <c r="B1174" i="8" s="1"/>
  <c r="E1174" i="8" s="1"/>
  <c r="H1165" i="6"/>
  <c r="B1166" i="8" s="1"/>
  <c r="H1178" i="6"/>
  <c r="B1179" i="8" s="1"/>
  <c r="E1179" i="8" s="1"/>
  <c r="L1179" i="8"/>
  <c r="H1168" i="6"/>
  <c r="B1169" i="8" s="1"/>
  <c r="E1169" i="8" s="1"/>
  <c r="L1162" i="8"/>
  <c r="E1171" i="8"/>
  <c r="L1171" i="8"/>
  <c r="H1171" i="6"/>
  <c r="B1172" i="8" s="1"/>
  <c r="E1172" i="8" s="1"/>
  <c r="E1175" i="8"/>
  <c r="H1166" i="6"/>
  <c r="B1167" i="8" s="1"/>
  <c r="L1178" i="8"/>
  <c r="H1177" i="6"/>
  <c r="B1178" i="8" s="1"/>
  <c r="E1178" i="8" s="1"/>
  <c r="L1173" i="8"/>
  <c r="E1168" i="8"/>
  <c r="L1175" i="8"/>
  <c r="B7" i="6"/>
  <c r="I8" i="4"/>
  <c r="H8" i="4"/>
  <c r="A8" i="6"/>
  <c r="A9" i="8" s="1"/>
  <c r="D9" i="4"/>
  <c r="C9" i="4"/>
  <c r="F9" i="4"/>
  <c r="E9" i="4"/>
  <c r="B9" i="4"/>
  <c r="G9" i="4"/>
  <c r="I9" i="4" l="1"/>
  <c r="H9" i="4"/>
  <c r="A9" i="6"/>
  <c r="A10" i="8" s="1"/>
  <c r="B8" i="6"/>
  <c r="C10" i="4"/>
  <c r="F10" i="4"/>
  <c r="G10" i="4"/>
  <c r="D10" i="4"/>
  <c r="E10" i="4"/>
  <c r="B10" i="4"/>
  <c r="I10" i="4" l="1"/>
  <c r="H10" i="4"/>
  <c r="A10" i="6"/>
  <c r="A11" i="8" s="1"/>
  <c r="B9" i="6"/>
  <c r="D11" i="4"/>
  <c r="F11" i="4"/>
  <c r="G11" i="4"/>
  <c r="E11" i="4"/>
  <c r="C11" i="4"/>
  <c r="B11" i="4"/>
  <c r="H11" i="4" l="1"/>
  <c r="I11" i="4"/>
  <c r="A11" i="6"/>
  <c r="A12" i="8" s="1"/>
  <c r="B10" i="6"/>
  <c r="D12" i="4"/>
  <c r="C12" i="4"/>
  <c r="F12" i="4"/>
  <c r="E12" i="4"/>
  <c r="B12" i="4"/>
  <c r="G12" i="4"/>
  <c r="B11" i="6" l="1"/>
  <c r="I12" i="4"/>
  <c r="H12" i="4"/>
  <c r="A12" i="6"/>
  <c r="A13" i="8" s="1"/>
  <c r="E13" i="4"/>
  <c r="D13" i="4"/>
  <c r="G13" i="4"/>
  <c r="F13" i="4"/>
  <c r="B13" i="4"/>
  <c r="C13" i="4"/>
  <c r="H13" i="4" l="1"/>
  <c r="I13" i="4"/>
  <c r="A13" i="6"/>
  <c r="A14" i="8" s="1"/>
  <c r="B12" i="6"/>
  <c r="G14" i="4"/>
  <c r="E14" i="4"/>
  <c r="F14" i="4"/>
  <c r="C14" i="4"/>
  <c r="D14" i="4"/>
  <c r="B14" i="4"/>
  <c r="B13" i="6" l="1"/>
  <c r="H14" i="4"/>
  <c r="I14" i="4"/>
  <c r="A14" i="6"/>
  <c r="A15" i="8" s="1"/>
  <c r="G15" i="4"/>
  <c r="E15" i="4"/>
  <c r="C15" i="4"/>
  <c r="F15" i="4"/>
  <c r="D15" i="4"/>
  <c r="B15" i="4"/>
  <c r="B14" i="6" l="1"/>
  <c r="H15" i="4"/>
  <c r="I15" i="4"/>
  <c r="A15" i="6"/>
  <c r="A16" i="8" s="1"/>
  <c r="F16" i="4"/>
  <c r="G16" i="4"/>
  <c r="B16" i="4"/>
  <c r="C16" i="4"/>
  <c r="D16" i="4"/>
  <c r="E16" i="4"/>
  <c r="B15" i="6" l="1"/>
  <c r="I16" i="4"/>
  <c r="H16" i="4"/>
  <c r="A16" i="6"/>
  <c r="A17" i="8" s="1"/>
  <c r="C17" i="4"/>
  <c r="E17" i="4"/>
  <c r="G17" i="4"/>
  <c r="D17" i="4"/>
  <c r="B17" i="4"/>
  <c r="F17" i="4"/>
  <c r="I17" i="4" l="1"/>
  <c r="H17" i="4"/>
  <c r="A17" i="6"/>
  <c r="A18" i="8" s="1"/>
  <c r="B16" i="6"/>
  <c r="D18" i="4"/>
  <c r="G18" i="4"/>
  <c r="E18" i="4"/>
  <c r="F18" i="4"/>
  <c r="B18" i="4"/>
  <c r="C18" i="4"/>
  <c r="H18" i="4" l="1"/>
  <c r="I18" i="4"/>
  <c r="A18" i="6"/>
  <c r="A19" i="8" s="1"/>
  <c r="B17" i="6"/>
  <c r="E19" i="4"/>
  <c r="B19" i="4"/>
  <c r="F19" i="4"/>
  <c r="D19" i="4"/>
  <c r="G19" i="4"/>
  <c r="C19" i="4"/>
  <c r="B18" i="6" l="1"/>
  <c r="H19" i="4"/>
  <c r="I19" i="4"/>
  <c r="A19" i="6"/>
  <c r="A20" i="8" s="1"/>
  <c r="E20" i="4"/>
  <c r="C20" i="4"/>
  <c r="D20" i="4"/>
  <c r="B20" i="4"/>
  <c r="F20" i="4"/>
  <c r="G20" i="4"/>
  <c r="B19" i="6" l="1"/>
  <c r="I20" i="4"/>
  <c r="H20" i="4"/>
  <c r="A20" i="6"/>
  <c r="A21" i="8" s="1"/>
  <c r="G21" i="4"/>
  <c r="E21" i="4"/>
  <c r="B21" i="4"/>
  <c r="F21" i="4"/>
  <c r="D21" i="4"/>
  <c r="C21" i="4"/>
  <c r="H21" i="4" l="1"/>
  <c r="I21" i="4"/>
  <c r="A21" i="6"/>
  <c r="A22" i="8" s="1"/>
  <c r="B20" i="6"/>
  <c r="B22" i="4"/>
  <c r="G22" i="4"/>
  <c r="E22" i="4"/>
  <c r="F22" i="4"/>
  <c r="C22" i="4"/>
  <c r="D22" i="4"/>
  <c r="B21" i="6" l="1"/>
  <c r="I22" i="4"/>
  <c r="H22" i="4"/>
  <c r="A22" i="6"/>
  <c r="A23" i="8" s="1"/>
  <c r="B23" i="4"/>
  <c r="F23" i="4"/>
  <c r="E23" i="4"/>
  <c r="C23" i="4"/>
  <c r="D23" i="4"/>
  <c r="G23" i="4"/>
  <c r="I23" i="4" l="1"/>
  <c r="H23" i="4"/>
  <c r="A23" i="6"/>
  <c r="A24" i="8" s="1"/>
  <c r="B22" i="6"/>
  <c r="E24" i="4"/>
  <c r="F24" i="4"/>
  <c r="B24" i="4"/>
  <c r="D24" i="4"/>
  <c r="G24" i="4"/>
  <c r="C24" i="4"/>
  <c r="H24" i="4" l="1"/>
  <c r="I24" i="4"/>
  <c r="A24" i="6"/>
  <c r="A25" i="8" s="1"/>
  <c r="B23" i="6"/>
  <c r="B25" i="4"/>
  <c r="C25" i="4"/>
  <c r="D25" i="4"/>
  <c r="E25" i="4"/>
  <c r="F25" i="4"/>
  <c r="G25" i="4"/>
  <c r="B24" i="6" l="1"/>
  <c r="I25" i="4"/>
  <c r="H25" i="4"/>
  <c r="A25" i="6"/>
  <c r="A26" i="8" s="1"/>
  <c r="B26" i="4"/>
  <c r="F26" i="4"/>
  <c r="C26" i="4"/>
  <c r="G26" i="4"/>
  <c r="E26" i="4"/>
  <c r="D26" i="4"/>
  <c r="H26" i="4" l="1"/>
  <c r="I26" i="4"/>
  <c r="A26" i="6"/>
  <c r="A27" i="8" s="1"/>
  <c r="B25" i="6"/>
  <c r="C27" i="4"/>
  <c r="E27" i="4"/>
  <c r="F27" i="4"/>
  <c r="G27" i="4"/>
  <c r="D27" i="4"/>
  <c r="B27" i="4"/>
  <c r="B26" i="6" l="1"/>
  <c r="I27" i="4"/>
  <c r="H27" i="4"/>
  <c r="A27" i="6"/>
  <c r="A28" i="8" s="1"/>
  <c r="C28" i="4"/>
  <c r="G28" i="4"/>
  <c r="B28" i="4"/>
  <c r="E28" i="4"/>
  <c r="D28" i="4"/>
  <c r="F28" i="4"/>
  <c r="H28" i="4" l="1"/>
  <c r="I28" i="4"/>
  <c r="A28" i="6"/>
  <c r="A29" i="8" s="1"/>
  <c r="B27" i="6"/>
  <c r="B29" i="4"/>
  <c r="F29" i="4"/>
  <c r="G29" i="4"/>
  <c r="D29" i="4"/>
  <c r="C29" i="4"/>
  <c r="E29" i="4"/>
  <c r="B28" i="6" l="1"/>
  <c r="H29" i="4"/>
  <c r="I29" i="4"/>
  <c r="A29" i="6"/>
  <c r="A30" i="8" s="1"/>
  <c r="G30" i="4"/>
  <c r="B30" i="4"/>
  <c r="D30" i="4"/>
  <c r="F30" i="4"/>
  <c r="E30" i="4"/>
  <c r="C30" i="4"/>
  <c r="B29" i="6" l="1"/>
  <c r="H30" i="4"/>
  <c r="I30" i="4"/>
  <c r="A30" i="6"/>
  <c r="A31" i="8" s="1"/>
  <c r="D31" i="4"/>
  <c r="E31" i="4"/>
  <c r="C31" i="4"/>
  <c r="F31" i="4"/>
  <c r="B31" i="4"/>
  <c r="G31" i="4"/>
  <c r="B30" i="6" l="1"/>
  <c r="H31" i="4"/>
  <c r="I31" i="4"/>
  <c r="A31" i="6"/>
  <c r="A32" i="8" s="1"/>
  <c r="E32" i="4"/>
  <c r="B32" i="4"/>
  <c r="F32" i="4"/>
  <c r="D32" i="4"/>
  <c r="C32" i="4"/>
  <c r="G32" i="4"/>
  <c r="B31" i="6" l="1"/>
  <c r="I32" i="4"/>
  <c r="H32" i="4"/>
  <c r="A32" i="6"/>
  <c r="A33" i="8" s="1"/>
  <c r="C33" i="4"/>
  <c r="B33" i="4"/>
  <c r="E33" i="4"/>
  <c r="G33" i="4"/>
  <c r="D33" i="4"/>
  <c r="F33" i="4"/>
  <c r="B32" i="6" l="1"/>
  <c r="I33" i="4"/>
  <c r="H33" i="4"/>
  <c r="A33" i="6"/>
  <c r="A34" i="8" s="1"/>
  <c r="D34" i="4"/>
  <c r="C34" i="4"/>
  <c r="F34" i="4"/>
  <c r="B34" i="4"/>
  <c r="E34" i="4"/>
  <c r="G34" i="4"/>
  <c r="H34" i="4" l="1"/>
  <c r="I34" i="4"/>
  <c r="A34" i="6"/>
  <c r="A35" i="8" s="1"/>
  <c r="B33" i="6"/>
  <c r="G35" i="4"/>
  <c r="D35" i="4"/>
  <c r="E35" i="4"/>
  <c r="F35" i="4"/>
  <c r="B35" i="4"/>
  <c r="C35" i="4"/>
  <c r="B34" i="6" l="1"/>
  <c r="I35" i="4"/>
  <c r="H35" i="4"/>
  <c r="A35" i="6"/>
  <c r="A36" i="8" s="1"/>
  <c r="D36" i="4"/>
  <c r="E36" i="4"/>
  <c r="G36" i="4"/>
  <c r="B36" i="4"/>
  <c r="C36" i="4"/>
  <c r="F36" i="4"/>
  <c r="I36" i="4" l="1"/>
  <c r="H36" i="4"/>
  <c r="A36" i="6"/>
  <c r="A37" i="8" s="1"/>
  <c r="B35" i="6"/>
  <c r="C37" i="4"/>
  <c r="F37" i="4"/>
  <c r="G37" i="4"/>
  <c r="E37" i="4"/>
  <c r="B37" i="4"/>
  <c r="D37" i="4"/>
  <c r="H37" i="4" l="1"/>
  <c r="I37" i="4"/>
  <c r="A37" i="6"/>
  <c r="A38" i="8" s="1"/>
  <c r="B36" i="6"/>
  <c r="B38" i="4"/>
  <c r="G38" i="4"/>
  <c r="D38" i="4"/>
  <c r="E38" i="4"/>
  <c r="F38" i="4"/>
  <c r="C38" i="4"/>
  <c r="B37" i="6" l="1"/>
  <c r="I38" i="4"/>
  <c r="H38" i="4"/>
  <c r="A38" i="6"/>
  <c r="A39" i="8" s="1"/>
  <c r="C39" i="4"/>
  <c r="D39" i="4"/>
  <c r="G39" i="4"/>
  <c r="E39" i="4"/>
  <c r="B39" i="4"/>
  <c r="F39" i="4"/>
  <c r="H39" i="4" l="1"/>
  <c r="I39" i="4"/>
  <c r="A39" i="6"/>
  <c r="A40" i="8" s="1"/>
  <c r="B38" i="6"/>
  <c r="B40" i="4"/>
  <c r="D40" i="4"/>
  <c r="G40" i="4"/>
  <c r="E40" i="4"/>
  <c r="F40" i="4"/>
  <c r="C40" i="4"/>
  <c r="B39" i="6" l="1"/>
  <c r="H40" i="4"/>
  <c r="I40" i="4"/>
  <c r="A40" i="6"/>
  <c r="A41" i="8" s="1"/>
  <c r="E41" i="4"/>
  <c r="G41" i="4"/>
  <c r="B41" i="4"/>
  <c r="D41" i="4"/>
  <c r="F41" i="4"/>
  <c r="C41" i="4"/>
  <c r="B40" i="6" l="1"/>
  <c r="I41" i="4"/>
  <c r="H41" i="4"/>
  <c r="A41" i="6"/>
  <c r="A42" i="8" s="1"/>
  <c r="G42" i="4"/>
  <c r="D42" i="4"/>
  <c r="B42" i="4"/>
  <c r="E42" i="4"/>
  <c r="C42" i="4"/>
  <c r="F42" i="4"/>
  <c r="I42" i="4" l="1"/>
  <c r="H42" i="4"/>
  <c r="A42" i="6"/>
  <c r="A43" i="8" s="1"/>
  <c r="B41" i="6"/>
  <c r="C43" i="4"/>
  <c r="F43" i="4"/>
  <c r="D43" i="4"/>
  <c r="B43" i="4"/>
  <c r="G43" i="4"/>
  <c r="E43" i="4"/>
  <c r="I43" i="4" l="1"/>
  <c r="H43" i="4"/>
  <c r="A43" i="6"/>
  <c r="A44" i="8" s="1"/>
  <c r="B42" i="6"/>
  <c r="G44" i="4"/>
  <c r="D44" i="4"/>
  <c r="F44" i="4"/>
  <c r="E44" i="4"/>
  <c r="C44" i="4"/>
  <c r="B44" i="4"/>
  <c r="I44" i="4" l="1"/>
  <c r="H44" i="4"/>
  <c r="A44" i="6"/>
  <c r="A45" i="8" s="1"/>
  <c r="B43" i="6"/>
  <c r="G45" i="4"/>
  <c r="B45" i="4"/>
  <c r="F45" i="4"/>
  <c r="D45" i="4"/>
  <c r="E45" i="4"/>
  <c r="C45" i="4"/>
  <c r="B44" i="6" l="1"/>
  <c r="I45" i="4"/>
  <c r="H45" i="4"/>
  <c r="A45" i="6"/>
  <c r="A46" i="8" s="1"/>
  <c r="G46" i="4"/>
  <c r="F46" i="4"/>
  <c r="C46" i="4"/>
  <c r="E46" i="4"/>
  <c r="D46" i="4"/>
  <c r="B46" i="4"/>
  <c r="C44" i="6" l="1"/>
  <c r="D44" i="6" s="1"/>
  <c r="H46" i="4"/>
  <c r="I46" i="4"/>
  <c r="A46" i="6"/>
  <c r="A47" i="8" s="1"/>
  <c r="B45" i="6"/>
  <c r="D47" i="4"/>
  <c r="F47" i="4"/>
  <c r="B47" i="4"/>
  <c r="C47" i="4"/>
  <c r="E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F48" i="4"/>
  <c r="D48" i="4"/>
  <c r="G48" i="4"/>
  <c r="C48" i="4"/>
  <c r="B48" i="4"/>
  <c r="E48" i="4"/>
  <c r="B47" i="6" l="1"/>
  <c r="C47" i="6" s="1"/>
  <c r="D47" i="6" s="1"/>
  <c r="K47" i="8"/>
  <c r="K46" i="8"/>
  <c r="I48" i="4"/>
  <c r="H48" i="4"/>
  <c r="A48" i="6"/>
  <c r="A49" i="8" s="1"/>
  <c r="C49" i="4"/>
  <c r="B49" i="4"/>
  <c r="E49" i="4"/>
  <c r="G49" i="4"/>
  <c r="F49" i="4"/>
  <c r="D49" i="4"/>
  <c r="K48" i="8" l="1"/>
  <c r="H49" i="4"/>
  <c r="I49" i="4"/>
  <c r="A49" i="6"/>
  <c r="A50" i="8" s="1"/>
  <c r="B48" i="6"/>
  <c r="C50" i="4"/>
  <c r="B50" i="4"/>
  <c r="E50" i="4"/>
  <c r="F50" i="4"/>
  <c r="D50" i="4"/>
  <c r="G50" i="4"/>
  <c r="B49" i="6" l="1"/>
  <c r="C49" i="6" s="1"/>
  <c r="D49" i="6" s="1"/>
  <c r="C48" i="6"/>
  <c r="D48" i="6" s="1"/>
  <c r="I50" i="4"/>
  <c r="H50" i="4"/>
  <c r="A50" i="6"/>
  <c r="A51" i="8" s="1"/>
  <c r="E51" i="4"/>
  <c r="G51" i="4"/>
  <c r="C51" i="4"/>
  <c r="D51" i="4"/>
  <c r="B51" i="4"/>
  <c r="F51" i="4"/>
  <c r="K49" i="8" l="1"/>
  <c r="K50" i="8"/>
  <c r="B50" i="6"/>
  <c r="I51" i="4"/>
  <c r="H51" i="4"/>
  <c r="A51" i="6"/>
  <c r="A52" i="8" s="1"/>
  <c r="F52" i="4"/>
  <c r="D52" i="4"/>
  <c r="G52" i="4"/>
  <c r="B52" i="4"/>
  <c r="E52" i="4"/>
  <c r="C52" i="4"/>
  <c r="C50" i="6" l="1"/>
  <c r="D50" i="6" s="1"/>
  <c r="H52" i="4"/>
  <c r="I52" i="4"/>
  <c r="A52" i="6"/>
  <c r="A53" i="8" s="1"/>
  <c r="B51" i="6"/>
  <c r="E53" i="4"/>
  <c r="C53" i="4"/>
  <c r="B53" i="4"/>
  <c r="D53" i="4"/>
  <c r="G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E54" i="4"/>
  <c r="G54" i="4"/>
  <c r="C54" i="4"/>
  <c r="D54" i="4"/>
  <c r="B54" i="4"/>
  <c r="F54" i="4"/>
  <c r="K52" i="8" l="1"/>
  <c r="K53" i="8"/>
  <c r="B53" i="6"/>
  <c r="I54" i="4"/>
  <c r="H54" i="4"/>
  <c r="A54" i="6"/>
  <c r="A55" i="8" s="1"/>
  <c r="B55" i="4"/>
  <c r="G55" i="4"/>
  <c r="E55" i="4"/>
  <c r="C55" i="4"/>
  <c r="F55" i="4"/>
  <c r="D55" i="4"/>
  <c r="B54" i="6" l="1"/>
  <c r="C53" i="6"/>
  <c r="D53" i="6" s="1"/>
  <c r="I55" i="4"/>
  <c r="H55" i="4"/>
  <c r="A55" i="6"/>
  <c r="A56" i="8" s="1"/>
  <c r="E56" i="4"/>
  <c r="G56" i="4"/>
  <c r="F56" i="4"/>
  <c r="D56" i="4"/>
  <c r="B56" i="4"/>
  <c r="C56" i="4"/>
  <c r="K54" i="8" l="1"/>
  <c r="C54" i="6"/>
  <c r="D54" i="6" s="1"/>
  <c r="B55" i="6"/>
  <c r="I56" i="4"/>
  <c r="H56" i="4"/>
  <c r="A56" i="6"/>
  <c r="A57" i="8" s="1"/>
  <c r="F57" i="4"/>
  <c r="D57" i="4"/>
  <c r="B57" i="4"/>
  <c r="G57" i="4"/>
  <c r="E57" i="4"/>
  <c r="C57" i="4"/>
  <c r="K55" i="8" l="1"/>
  <c r="C55" i="6"/>
  <c r="D55" i="6" s="1"/>
  <c r="H57" i="4"/>
  <c r="I57" i="4"/>
  <c r="A57" i="6"/>
  <c r="A58" i="8" s="1"/>
  <c r="B56" i="6"/>
  <c r="F58" i="4"/>
  <c r="E58" i="4"/>
  <c r="B58" i="4"/>
  <c r="C58" i="4"/>
  <c r="G58" i="4"/>
  <c r="D58" i="4"/>
  <c r="B57" i="6" l="1"/>
  <c r="C57" i="6" s="1"/>
  <c r="D57" i="6" s="1"/>
  <c r="K56" i="8"/>
  <c r="C56" i="6"/>
  <c r="D56" i="6" s="1"/>
  <c r="I58" i="4"/>
  <c r="H58" i="4"/>
  <c r="A58" i="6"/>
  <c r="A59" i="8" s="1"/>
  <c r="G59" i="4"/>
  <c r="D59" i="4"/>
  <c r="F59" i="4"/>
  <c r="C59" i="4"/>
  <c r="E59" i="4"/>
  <c r="B59" i="4"/>
  <c r="K58" i="8" l="1"/>
  <c r="G57" i="6"/>
  <c r="L58" i="8" s="1"/>
  <c r="K57" i="8"/>
  <c r="H59" i="4"/>
  <c r="I59" i="4"/>
  <c r="A59" i="6"/>
  <c r="A60" i="8" s="1"/>
  <c r="B58" i="6"/>
  <c r="E60" i="4"/>
  <c r="B60" i="4"/>
  <c r="F60" i="4"/>
  <c r="D60" i="4"/>
  <c r="C60" i="4"/>
  <c r="G60" i="4"/>
  <c r="B59" i="6" l="1"/>
  <c r="C59" i="6" s="1"/>
  <c r="D59" i="6" s="1"/>
  <c r="C58" i="6"/>
  <c r="D58" i="6" s="1"/>
  <c r="H60" i="4"/>
  <c r="I60" i="4"/>
  <c r="A60" i="6"/>
  <c r="A61" i="8" s="1"/>
  <c r="C61" i="4"/>
  <c r="B61" i="4"/>
  <c r="F61" i="4"/>
  <c r="E61" i="4"/>
  <c r="D61" i="4"/>
  <c r="G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B62" i="4"/>
  <c r="C62" i="4"/>
  <c r="G62" i="4"/>
  <c r="D62" i="4"/>
  <c r="F62" i="4"/>
  <c r="E62" i="4"/>
  <c r="K61" i="8" l="1"/>
  <c r="G60" i="6"/>
  <c r="L61" i="8" s="1"/>
  <c r="B61" i="6"/>
  <c r="I62" i="4"/>
  <c r="H62" i="4"/>
  <c r="A62" i="6"/>
  <c r="A63" i="8" s="1"/>
  <c r="C63" i="4"/>
  <c r="F63" i="4"/>
  <c r="E63" i="4"/>
  <c r="G63" i="4"/>
  <c r="D63" i="4"/>
  <c r="B63" i="4"/>
  <c r="C61" i="6" l="1"/>
  <c r="D61" i="6" s="1"/>
  <c r="H63" i="4"/>
  <c r="I63" i="4"/>
  <c r="A63" i="6"/>
  <c r="A64" i="8" s="1"/>
  <c r="B62" i="6"/>
  <c r="C64" i="4"/>
  <c r="G64" i="4"/>
  <c r="F64" i="4"/>
  <c r="B64" i="4"/>
  <c r="D64" i="4"/>
  <c r="E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E65" i="4"/>
  <c r="C65" i="4"/>
  <c r="B65" i="4"/>
  <c r="F65" i="4"/>
  <c r="G65" i="4"/>
  <c r="D65" i="4"/>
  <c r="K64" i="8" l="1"/>
  <c r="G63" i="6"/>
  <c r="L64" i="8" s="1"/>
  <c r="K63" i="8"/>
  <c r="G62" i="6"/>
  <c r="L63" i="8" s="1"/>
  <c r="I65" i="4"/>
  <c r="H65" i="4"/>
  <c r="A65" i="6"/>
  <c r="A66" i="8" s="1"/>
  <c r="B64" i="6"/>
  <c r="F66" i="4"/>
  <c r="C66" i="4"/>
  <c r="G66" i="4"/>
  <c r="D66" i="4"/>
  <c r="E66" i="4"/>
  <c r="B66" i="4"/>
  <c r="C64" i="6" l="1"/>
  <c r="D64" i="6" s="1"/>
  <c r="H66" i="4"/>
  <c r="I66" i="4"/>
  <c r="A66" i="6"/>
  <c r="A67" i="8" s="1"/>
  <c r="B65" i="6"/>
  <c r="G67" i="4"/>
  <c r="E67" i="4"/>
  <c r="F67" i="4"/>
  <c r="C67" i="4"/>
  <c r="D67" i="4"/>
  <c r="B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G68" i="4"/>
  <c r="C68" i="4"/>
  <c r="D68" i="4"/>
  <c r="E68" i="4"/>
  <c r="F68" i="4"/>
  <c r="B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E69" i="4"/>
  <c r="C69" i="4"/>
  <c r="B69" i="4"/>
  <c r="G69" i="4"/>
  <c r="D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B70" i="4"/>
  <c r="C70" i="4"/>
  <c r="E70" i="4"/>
  <c r="F70" i="4"/>
  <c r="D70" i="4"/>
  <c r="G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G71" i="4"/>
  <c r="E71" i="4"/>
  <c r="C71" i="4"/>
  <c r="D71" i="4"/>
  <c r="B71" i="4"/>
  <c r="F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D72" i="4"/>
  <c r="B72" i="4"/>
  <c r="G72" i="4"/>
  <c r="C72" i="4"/>
  <c r="E72" i="4"/>
  <c r="F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B73" i="4"/>
  <c r="C73" i="4"/>
  <c r="E73" i="4"/>
  <c r="D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D74" i="4"/>
  <c r="B74" i="4"/>
  <c r="G74" i="4"/>
  <c r="F74" i="4"/>
  <c r="C74" i="4"/>
  <c r="E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F75" i="4"/>
  <c r="E75" i="4"/>
  <c r="B75" i="4"/>
  <c r="C75" i="4"/>
  <c r="D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E76" i="4"/>
  <c r="B76" i="4"/>
  <c r="C76" i="4"/>
  <c r="G76" i="4"/>
  <c r="F76" i="4"/>
  <c r="D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D77" i="4"/>
  <c r="C77" i="4"/>
  <c r="B77" i="4"/>
  <c r="E77" i="4"/>
  <c r="F77" i="4"/>
  <c r="G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E78" i="4"/>
  <c r="F78" i="4"/>
  <c r="B78" i="4"/>
  <c r="D78" i="4"/>
  <c r="G78" i="4"/>
  <c r="C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G79" i="4"/>
  <c r="E79" i="4"/>
  <c r="B79" i="4"/>
  <c r="D79" i="4"/>
  <c r="C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B80" i="4"/>
  <c r="C80" i="4"/>
  <c r="G80" i="4"/>
  <c r="D80" i="4"/>
  <c r="E80" i="4"/>
  <c r="F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C81" i="4"/>
  <c r="G81" i="4"/>
  <c r="B81" i="4"/>
  <c r="F81" i="4"/>
  <c r="E81" i="4"/>
  <c r="D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B82" i="4"/>
  <c r="F82" i="4"/>
  <c r="D82" i="4"/>
  <c r="G82" i="4"/>
  <c r="C82" i="4"/>
  <c r="E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G83" i="4"/>
  <c r="F83" i="4"/>
  <c r="C83" i="4"/>
  <c r="E83" i="4"/>
  <c r="D83" i="4"/>
  <c r="B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D84" i="4"/>
  <c r="G84" i="4"/>
  <c r="C84" i="4"/>
  <c r="F84" i="4"/>
  <c r="B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E85" i="4"/>
  <c r="F85" i="4"/>
  <c r="B85" i="4"/>
  <c r="D85" i="4"/>
  <c r="G85" i="4"/>
  <c r="C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E86" i="4"/>
  <c r="B86" i="4"/>
  <c r="F86" i="4"/>
  <c r="G86" i="4"/>
  <c r="D86" i="4"/>
  <c r="C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B87" i="4"/>
  <c r="E87" i="4"/>
  <c r="F87" i="4"/>
  <c r="D87" i="4"/>
  <c r="G87" i="4"/>
  <c r="C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G88" i="4"/>
  <c r="F88" i="4"/>
  <c r="D88" i="4"/>
  <c r="B88" i="4"/>
  <c r="E88" i="4"/>
  <c r="C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G89" i="4"/>
  <c r="B89" i="4"/>
  <c r="C89" i="4"/>
  <c r="E89" i="4"/>
  <c r="D89" i="4"/>
  <c r="F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G90" i="4"/>
  <c r="F90" i="4"/>
  <c r="C90" i="4"/>
  <c r="E90" i="4"/>
  <c r="D90" i="4"/>
  <c r="B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E91" i="4"/>
  <c r="F91" i="4"/>
  <c r="D91" i="4"/>
  <c r="G91" i="4"/>
  <c r="B91" i="4"/>
  <c r="C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F92" i="4"/>
  <c r="E92" i="4"/>
  <c r="B92" i="4"/>
  <c r="G92" i="4"/>
  <c r="D92" i="4"/>
  <c r="C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G93" i="4"/>
  <c r="F93" i="4"/>
  <c r="B93" i="4"/>
  <c r="D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C94" i="4"/>
  <c r="F94" i="4"/>
  <c r="B94" i="4"/>
  <c r="E94" i="4"/>
  <c r="D94" i="4"/>
  <c r="G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G95" i="4"/>
  <c r="F95" i="4"/>
  <c r="C95" i="4"/>
  <c r="D95" i="4"/>
  <c r="B95" i="4"/>
  <c r="E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G96" i="4"/>
  <c r="D96" i="4"/>
  <c r="B96" i="4"/>
  <c r="C96" i="4"/>
  <c r="E96" i="4"/>
  <c r="F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D97" i="4"/>
  <c r="C97" i="4"/>
  <c r="F97" i="4"/>
  <c r="E97" i="4"/>
  <c r="G97" i="4"/>
  <c r="B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E98" i="4"/>
  <c r="F98" i="4"/>
  <c r="D98" i="4"/>
  <c r="C98" i="4"/>
  <c r="B98" i="4"/>
  <c r="G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B99" i="4"/>
  <c r="F99" i="4"/>
  <c r="E99" i="4"/>
  <c r="D99" i="4"/>
  <c r="G99" i="4"/>
  <c r="C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F100" i="4"/>
  <c r="G100" i="4"/>
  <c r="B100" i="4"/>
  <c r="E100" i="4"/>
  <c r="C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B101" i="4"/>
  <c r="G101" i="4"/>
  <c r="F101" i="4"/>
  <c r="E101" i="4"/>
  <c r="C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E102" i="4"/>
  <c r="F102" i="4"/>
  <c r="D102" i="4"/>
  <c r="B102" i="4"/>
  <c r="C102" i="4"/>
  <c r="G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G103" i="4"/>
  <c r="F103" i="4"/>
  <c r="D103" i="4"/>
  <c r="E103" i="4"/>
  <c r="B103" i="4"/>
  <c r="C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B104" i="4"/>
  <c r="F104" i="4"/>
  <c r="G104" i="4"/>
  <c r="D104" i="4"/>
  <c r="C104" i="4"/>
  <c r="E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F105" i="4"/>
  <c r="E105" i="4"/>
  <c r="D105" i="4"/>
  <c r="B105" i="4"/>
  <c r="C105" i="4"/>
  <c r="G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E106" i="4"/>
  <c r="B106" i="4"/>
  <c r="D106" i="4"/>
  <c r="F106" i="4"/>
  <c r="G106" i="4"/>
  <c r="C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C107" i="4"/>
  <c r="E107" i="4"/>
  <c r="D107" i="4"/>
  <c r="G107" i="4"/>
  <c r="B107" i="4"/>
  <c r="F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G108" i="4"/>
  <c r="B108" i="4"/>
  <c r="F108" i="4"/>
  <c r="D108" i="4"/>
  <c r="E108" i="4"/>
  <c r="C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C109" i="4"/>
  <c r="B109" i="4"/>
  <c r="G109" i="4"/>
  <c r="E109" i="4"/>
  <c r="F109" i="4"/>
  <c r="D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D110" i="4"/>
  <c r="F110" i="4"/>
  <c r="G110" i="4"/>
  <c r="E110" i="4"/>
  <c r="B110" i="4"/>
  <c r="C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D111" i="4"/>
  <c r="G111" i="4"/>
  <c r="E111" i="4"/>
  <c r="C111" i="4"/>
  <c r="F111" i="4"/>
  <c r="B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G112" i="4"/>
  <c r="F112" i="4"/>
  <c r="C112" i="4"/>
  <c r="E112" i="4"/>
  <c r="B112" i="4"/>
  <c r="D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D113" i="4"/>
  <c r="E113" i="4"/>
  <c r="B113" i="4"/>
  <c r="C113" i="4"/>
  <c r="G113" i="4"/>
  <c r="F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D114" i="4"/>
  <c r="E114" i="4"/>
  <c r="F114" i="4"/>
  <c r="B114" i="4"/>
  <c r="G114" i="4"/>
  <c r="C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C115" i="4"/>
  <c r="F115" i="4"/>
  <c r="G115" i="4"/>
  <c r="D115" i="4"/>
  <c r="E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B116" i="4"/>
  <c r="E116" i="4"/>
  <c r="C116" i="4"/>
  <c r="G116" i="4"/>
  <c r="D116" i="4"/>
  <c r="F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B117" i="4"/>
  <c r="G117" i="4"/>
  <c r="E117" i="4"/>
  <c r="C117" i="4"/>
  <c r="D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D118" i="4"/>
  <c r="E118" i="4"/>
  <c r="F118" i="4"/>
  <c r="B118" i="4"/>
  <c r="C118" i="4"/>
  <c r="G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G119" i="4"/>
  <c r="E119" i="4"/>
  <c r="F119" i="4"/>
  <c r="B119" i="4"/>
  <c r="C119" i="4"/>
  <c r="D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B120" i="4"/>
  <c r="D120" i="4"/>
  <c r="G120" i="4"/>
  <c r="F120" i="4"/>
  <c r="C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G121" i="4"/>
  <c r="C121" i="4"/>
  <c r="B121" i="4"/>
  <c r="D121" i="4"/>
  <c r="F121" i="4"/>
  <c r="E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B122" i="4"/>
  <c r="F122" i="4"/>
  <c r="C122" i="4"/>
  <c r="G122" i="4"/>
  <c r="E122" i="4"/>
  <c r="D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F123" i="4"/>
  <c r="G123" i="4"/>
  <c r="D123" i="4"/>
  <c r="B123" i="4"/>
  <c r="E123" i="4"/>
  <c r="C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G124" i="4"/>
  <c r="F124" i="4"/>
  <c r="E124" i="4"/>
  <c r="C124" i="4"/>
  <c r="D124" i="4"/>
  <c r="B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G125" i="4"/>
  <c r="E125" i="4"/>
  <c r="C125" i="4"/>
  <c r="D125" i="4"/>
  <c r="F125" i="4"/>
  <c r="B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G126" i="4"/>
  <c r="B126" i="4"/>
  <c r="F126" i="4"/>
  <c r="D126" i="4"/>
  <c r="C126" i="4"/>
  <c r="E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C127" i="4"/>
  <c r="F127" i="4"/>
  <c r="E127" i="4"/>
  <c r="G127" i="4"/>
  <c r="B127" i="4"/>
  <c r="D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F128" i="4"/>
  <c r="G128" i="4"/>
  <c r="D128" i="4"/>
  <c r="C128" i="4"/>
  <c r="B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F129" i="4"/>
  <c r="B129" i="4"/>
  <c r="D129" i="4"/>
  <c r="E129" i="4"/>
  <c r="G129" i="4"/>
  <c r="C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E130" i="4"/>
  <c r="C130" i="4"/>
  <c r="F130" i="4"/>
  <c r="D130" i="4"/>
  <c r="G130" i="4"/>
  <c r="B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E131" i="4"/>
  <c r="G131" i="4"/>
  <c r="C131" i="4"/>
  <c r="F131" i="4"/>
  <c r="D131" i="4"/>
  <c r="B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E132" i="4"/>
  <c r="G132" i="4"/>
  <c r="D132" i="4"/>
  <c r="C132" i="4"/>
  <c r="B132" i="4"/>
  <c r="F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D133" i="4"/>
  <c r="E133" i="4"/>
  <c r="G133" i="4"/>
  <c r="B133" i="4"/>
  <c r="C133" i="4"/>
  <c r="F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G134" i="4"/>
  <c r="C134" i="4"/>
  <c r="F134" i="4"/>
  <c r="B134" i="4"/>
  <c r="E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B135" i="4"/>
  <c r="E135" i="4"/>
  <c r="C135" i="4"/>
  <c r="F135" i="4"/>
  <c r="D135" i="4"/>
  <c r="G135" i="4"/>
  <c r="B134" i="6" l="1"/>
  <c r="C134" i="6" s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H135" i="4"/>
  <c r="I135" i="4"/>
  <c r="A135" i="6"/>
  <c r="A136" i="8" s="1"/>
  <c r="C136" i="4"/>
  <c r="G136" i="4"/>
  <c r="F136" i="4"/>
  <c r="D136" i="4"/>
  <c r="E136" i="4"/>
  <c r="B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D137" i="4"/>
  <c r="B137" i="4"/>
  <c r="C137" i="4"/>
  <c r="F137" i="4"/>
  <c r="G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D138" i="4"/>
  <c r="C138" i="4"/>
  <c r="B138" i="4"/>
  <c r="G138" i="4"/>
  <c r="F138" i="4"/>
  <c r="E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F139" i="4"/>
  <c r="E139" i="4"/>
  <c r="D139" i="4"/>
  <c r="G139" i="4"/>
  <c r="B139" i="4"/>
  <c r="C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C140" i="4"/>
  <c r="B140" i="4"/>
  <c r="G140" i="4"/>
  <c r="F140" i="4"/>
  <c r="D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D141" i="4"/>
  <c r="F141" i="4"/>
  <c r="B141" i="4"/>
  <c r="G141" i="4"/>
  <c r="C141" i="4"/>
  <c r="E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G142" i="4"/>
  <c r="C142" i="4"/>
  <c r="F142" i="4"/>
  <c r="D142" i="4"/>
  <c r="B142" i="4"/>
  <c r="E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C143" i="4"/>
  <c r="D143" i="4"/>
  <c r="B143" i="4"/>
  <c r="F143" i="4"/>
  <c r="E143" i="4"/>
  <c r="G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D144" i="4"/>
  <c r="F144" i="4"/>
  <c r="G144" i="4"/>
  <c r="E144" i="4"/>
  <c r="C144" i="4"/>
  <c r="B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F145" i="4"/>
  <c r="C145" i="4"/>
  <c r="E145" i="4"/>
  <c r="D145" i="4"/>
  <c r="G145" i="4"/>
  <c r="B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D146" i="4"/>
  <c r="G146" i="4"/>
  <c r="B146" i="4"/>
  <c r="F146" i="4"/>
  <c r="C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C147" i="4"/>
  <c r="G147" i="4"/>
  <c r="F147" i="4"/>
  <c r="E147" i="4"/>
  <c r="D147" i="4"/>
  <c r="B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D148" i="4"/>
  <c r="C148" i="4"/>
  <c r="E148" i="4"/>
  <c r="F148" i="4"/>
  <c r="B148" i="4"/>
  <c r="G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G149" i="4"/>
  <c r="F149" i="4"/>
  <c r="C149" i="4"/>
  <c r="B149" i="4"/>
  <c r="E149" i="4"/>
  <c r="D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E150" i="4"/>
  <c r="C150" i="4"/>
  <c r="G150" i="4"/>
  <c r="D150" i="4"/>
  <c r="B150" i="4"/>
  <c r="F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C151" i="4"/>
  <c r="F151" i="4"/>
  <c r="G151" i="4"/>
  <c r="E151" i="4"/>
  <c r="D151" i="4"/>
  <c r="B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B152" i="4"/>
  <c r="D152" i="4"/>
  <c r="E152" i="4"/>
  <c r="C152" i="4"/>
  <c r="F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C153" i="4"/>
  <c r="B153" i="4"/>
  <c r="G153" i="4"/>
  <c r="D153" i="4"/>
  <c r="F153" i="4"/>
  <c r="E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D154" i="4"/>
  <c r="G154" i="4"/>
  <c r="C154" i="4"/>
  <c r="F154" i="4"/>
  <c r="B154" i="4"/>
  <c r="E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E155" i="4"/>
  <c r="B155" i="4"/>
  <c r="F155" i="4"/>
  <c r="G155" i="4"/>
  <c r="D155" i="4"/>
  <c r="C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D156" i="4"/>
  <c r="B156" i="4"/>
  <c r="C156" i="4"/>
  <c r="E156" i="4"/>
  <c r="G156" i="4"/>
  <c r="F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C157" i="4"/>
  <c r="F157" i="4"/>
  <c r="E157" i="4"/>
  <c r="G157" i="4"/>
  <c r="B157" i="4"/>
  <c r="D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E158" i="4"/>
  <c r="C158" i="4"/>
  <c r="B158" i="4"/>
  <c r="G158" i="4"/>
  <c r="F158" i="4"/>
  <c r="D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B159" i="4"/>
  <c r="C159" i="4"/>
  <c r="G159" i="4"/>
  <c r="E159" i="4"/>
  <c r="F159" i="4"/>
  <c r="D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G160" i="4"/>
  <c r="C160" i="4"/>
  <c r="E160" i="4"/>
  <c r="D160" i="4"/>
  <c r="F160" i="4"/>
  <c r="B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G161" i="4"/>
  <c r="B161" i="4"/>
  <c r="E161" i="4"/>
  <c r="F161" i="4"/>
  <c r="C161" i="4"/>
  <c r="D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F162" i="4"/>
  <c r="C162" i="4"/>
  <c r="B162" i="4"/>
  <c r="D162" i="4"/>
  <c r="E162" i="4"/>
  <c r="G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G163" i="4"/>
  <c r="D163" i="4"/>
  <c r="B163" i="4"/>
  <c r="C163" i="4"/>
  <c r="F163" i="4"/>
  <c r="E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H163" i="4"/>
  <c r="I163" i="4"/>
  <c r="A163" i="6"/>
  <c r="A164" i="8" s="1"/>
  <c r="G164" i="4"/>
  <c r="E164" i="4"/>
  <c r="D164" i="4"/>
  <c r="B164" i="4"/>
  <c r="C164" i="4"/>
  <c r="F164" i="4"/>
  <c r="D162" i="6" l="1"/>
  <c r="K163" i="8" s="1"/>
  <c r="B163" i="6"/>
  <c r="C163" i="6" s="1"/>
  <c r="D163" i="6" s="1"/>
  <c r="H161" i="6"/>
  <c r="B162" i="8" s="1"/>
  <c r="F160" i="8"/>
  <c r="E160" i="8"/>
  <c r="G160" i="8" s="1"/>
  <c r="H160" i="6"/>
  <c r="B161" i="8" s="1"/>
  <c r="H164" i="4"/>
  <c r="I164" i="4"/>
  <c r="A164" i="6"/>
  <c r="A165" i="8" s="1"/>
  <c r="E165" i="4"/>
  <c r="F165" i="4"/>
  <c r="C165" i="4"/>
  <c r="B165" i="4"/>
  <c r="G165" i="4"/>
  <c r="D165" i="4"/>
  <c r="E162" i="6" l="1"/>
  <c r="F162" i="6" s="1"/>
  <c r="D163" i="8" s="1"/>
  <c r="G162" i="6"/>
  <c r="L163" i="8" s="1"/>
  <c r="B164" i="6"/>
  <c r="C164" i="6" s="1"/>
  <c r="D164" i="6" s="1"/>
  <c r="K164" i="8"/>
  <c r="G163" i="6"/>
  <c r="L164" i="8" s="1"/>
  <c r="E163" i="6"/>
  <c r="F163" i="6" s="1"/>
  <c r="D164" i="8" s="1"/>
  <c r="F161" i="8"/>
  <c r="E161" i="8"/>
  <c r="G161" i="8" s="1"/>
  <c r="F162" i="8"/>
  <c r="E162" i="8"/>
  <c r="G162" i="8" s="1"/>
  <c r="I165" i="4"/>
  <c r="H165" i="4"/>
  <c r="A165" i="6"/>
  <c r="A166" i="8" s="1"/>
  <c r="C166" i="4"/>
  <c r="F166" i="4"/>
  <c r="G166" i="4"/>
  <c r="E166" i="4"/>
  <c r="D166" i="4"/>
  <c r="B166" i="4"/>
  <c r="H162" i="6" l="1"/>
  <c r="B163" i="8" s="1"/>
  <c r="F163" i="8" s="1"/>
  <c r="H163" i="6"/>
  <c r="B164" i="8" s="1"/>
  <c r="E164" i="8" s="1"/>
  <c r="G164" i="8" s="1"/>
  <c r="K165" i="8"/>
  <c r="G164" i="6"/>
  <c r="L165" i="8" s="1"/>
  <c r="E164" i="6"/>
  <c r="F164" i="6" s="1"/>
  <c r="D165" i="8" s="1"/>
  <c r="H166" i="4"/>
  <c r="I166" i="4"/>
  <c r="A166" i="6"/>
  <c r="A167" i="8" s="1"/>
  <c r="B165" i="6"/>
  <c r="D167" i="4"/>
  <c r="E167" i="4"/>
  <c r="G167" i="4"/>
  <c r="C167" i="4"/>
  <c r="B167" i="4"/>
  <c r="F167" i="4"/>
  <c r="E163" i="8" l="1"/>
  <c r="G163" i="8" s="1"/>
  <c r="F164" i="8"/>
  <c r="B166" i="6"/>
  <c r="C165" i="6"/>
  <c r="D165" i="6" s="1"/>
  <c r="H164" i="6"/>
  <c r="B165" i="8" s="1"/>
  <c r="I167" i="4"/>
  <c r="H167" i="4"/>
  <c r="A167" i="6"/>
  <c r="A168" i="8" s="1"/>
  <c r="F168" i="4"/>
  <c r="E168" i="4"/>
  <c r="D168" i="4"/>
  <c r="C168" i="4"/>
  <c r="G168" i="4"/>
  <c r="B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D169" i="4"/>
  <c r="G169" i="4"/>
  <c r="F169" i="4"/>
  <c r="C169" i="4"/>
  <c r="B169" i="4"/>
  <c r="E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B170" i="4"/>
  <c r="E170" i="4"/>
  <c r="G170" i="4"/>
  <c r="D170" i="4"/>
  <c r="F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C171" i="4"/>
  <c r="E171" i="4"/>
  <c r="D171" i="4"/>
  <c r="B171" i="4"/>
  <c r="G171" i="4"/>
  <c r="F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G172" i="4"/>
  <c r="F172" i="4"/>
  <c r="B172" i="4"/>
  <c r="C172" i="4"/>
  <c r="E172" i="4"/>
  <c r="D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E173" i="4"/>
  <c r="G173" i="4"/>
  <c r="D173" i="4"/>
  <c r="F173" i="4"/>
  <c r="C173" i="4"/>
  <c r="B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G174" i="4"/>
  <c r="F174" i="4"/>
  <c r="B174" i="4"/>
  <c r="C174" i="4"/>
  <c r="E174" i="4"/>
  <c r="D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F175" i="4"/>
  <c r="C175" i="4"/>
  <c r="D175" i="4"/>
  <c r="B175" i="4"/>
  <c r="E175" i="4"/>
  <c r="G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G176" i="4"/>
  <c r="C176" i="4"/>
  <c r="B176" i="4"/>
  <c r="F176" i="4"/>
  <c r="E176" i="4"/>
  <c r="D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E177" i="4"/>
  <c r="B177" i="4"/>
  <c r="C177" i="4"/>
  <c r="D177" i="4"/>
  <c r="F177" i="4"/>
  <c r="G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B178" i="4"/>
  <c r="E178" i="4"/>
  <c r="G178" i="4"/>
  <c r="C178" i="4"/>
  <c r="F178" i="4"/>
  <c r="D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B179" i="4"/>
  <c r="C179" i="4"/>
  <c r="E179" i="4"/>
  <c r="D179" i="4"/>
  <c r="G179" i="4"/>
  <c r="F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C180" i="4"/>
  <c r="F180" i="4"/>
  <c r="D180" i="4"/>
  <c r="E180" i="4"/>
  <c r="G180" i="4"/>
  <c r="B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G181" i="4"/>
  <c r="B181" i="4"/>
  <c r="E181" i="4"/>
  <c r="C181" i="4"/>
  <c r="D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F182" i="4"/>
  <c r="C182" i="4"/>
  <c r="D182" i="4"/>
  <c r="B182" i="4"/>
  <c r="G182" i="4"/>
  <c r="E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F183" i="4"/>
  <c r="C183" i="4"/>
  <c r="G183" i="4"/>
  <c r="D183" i="4"/>
  <c r="B183" i="4"/>
  <c r="E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F184" i="4"/>
  <c r="E184" i="4"/>
  <c r="C184" i="4"/>
  <c r="G184" i="4"/>
  <c r="B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C185" i="4"/>
  <c r="D185" i="4"/>
  <c r="G185" i="4"/>
  <c r="F185" i="4"/>
  <c r="B185" i="4"/>
  <c r="E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G186" i="4"/>
  <c r="E186" i="4"/>
  <c r="B186" i="4"/>
  <c r="C186" i="4"/>
  <c r="D186" i="4"/>
  <c r="F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G187" i="4"/>
  <c r="C187" i="4"/>
  <c r="E187" i="4"/>
  <c r="F187" i="4"/>
  <c r="B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G188" i="4"/>
  <c r="E188" i="4"/>
  <c r="C188" i="4"/>
  <c r="B188" i="4"/>
  <c r="F188" i="4"/>
  <c r="D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G189" i="4"/>
  <c r="E189" i="4"/>
  <c r="D189" i="4"/>
  <c r="C189" i="4"/>
  <c r="F189" i="4"/>
  <c r="B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D190" i="4"/>
  <c r="C190" i="4"/>
  <c r="G190" i="4"/>
  <c r="B190" i="4"/>
  <c r="E190" i="4"/>
  <c r="F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G191" i="4"/>
  <c r="C191" i="4"/>
  <c r="F191" i="4"/>
  <c r="D191" i="4"/>
  <c r="E191" i="4"/>
  <c r="B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C192" i="4"/>
  <c r="D192" i="4"/>
  <c r="G192" i="4"/>
  <c r="F192" i="4"/>
  <c r="B192" i="4"/>
  <c r="E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F193" i="4"/>
  <c r="B193" i="4"/>
  <c r="C193" i="4"/>
  <c r="E193" i="4"/>
  <c r="D193" i="4"/>
  <c r="G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B194" i="4"/>
  <c r="E194" i="4"/>
  <c r="D194" i="4"/>
  <c r="G194" i="4"/>
  <c r="C194" i="4"/>
  <c r="F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B195" i="4"/>
  <c r="G195" i="4"/>
  <c r="F195" i="4"/>
  <c r="C195" i="4"/>
  <c r="D195" i="4"/>
  <c r="E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F196" i="4"/>
  <c r="B196" i="4"/>
  <c r="E196" i="4"/>
  <c r="D196" i="4"/>
  <c r="G196" i="4"/>
  <c r="C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B197" i="4"/>
  <c r="E197" i="4"/>
  <c r="G197" i="4"/>
  <c r="D197" i="4"/>
  <c r="F197" i="4"/>
  <c r="C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C198" i="4"/>
  <c r="B198" i="4"/>
  <c r="E198" i="4"/>
  <c r="G198" i="4"/>
  <c r="F198" i="4"/>
  <c r="D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B199" i="4"/>
  <c r="G199" i="4"/>
  <c r="F199" i="4"/>
  <c r="D199" i="4"/>
  <c r="E199" i="4"/>
  <c r="C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F200" i="4"/>
  <c r="C200" i="4"/>
  <c r="G200" i="4"/>
  <c r="D200" i="4"/>
  <c r="E200" i="4"/>
  <c r="B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E201" i="4"/>
  <c r="C201" i="4"/>
  <c r="F201" i="4"/>
  <c r="G201" i="4"/>
  <c r="B201" i="4"/>
  <c r="D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D202" i="4"/>
  <c r="B202" i="4"/>
  <c r="E202" i="4"/>
  <c r="F202" i="4"/>
  <c r="C202" i="4"/>
  <c r="G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D203" i="4"/>
  <c r="E203" i="4"/>
  <c r="G203" i="4"/>
  <c r="B203" i="4"/>
  <c r="C203" i="4"/>
  <c r="F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B204" i="4"/>
  <c r="G204" i="4"/>
  <c r="F204" i="4"/>
  <c r="C204" i="4"/>
  <c r="D204" i="4"/>
  <c r="E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D205" i="4"/>
  <c r="G205" i="4"/>
  <c r="B205" i="4"/>
  <c r="F205" i="4"/>
  <c r="C205" i="4"/>
  <c r="E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G206" i="4"/>
  <c r="D206" i="4"/>
  <c r="B206" i="4"/>
  <c r="C206" i="4"/>
  <c r="F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F207" i="4"/>
  <c r="E207" i="4"/>
  <c r="B207" i="4"/>
  <c r="D207" i="4"/>
  <c r="G207" i="4"/>
  <c r="C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F208" i="4"/>
  <c r="C208" i="4"/>
  <c r="D208" i="4"/>
  <c r="G208" i="4"/>
  <c r="B208" i="4"/>
  <c r="E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G209" i="4"/>
  <c r="C209" i="4"/>
  <c r="E209" i="4"/>
  <c r="F209" i="4"/>
  <c r="D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E210" i="4"/>
  <c r="D210" i="4"/>
  <c r="G210" i="4"/>
  <c r="C210" i="4"/>
  <c r="F210" i="4"/>
  <c r="B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F211" i="4"/>
  <c r="D211" i="4"/>
  <c r="E211" i="4"/>
  <c r="G211" i="4"/>
  <c r="C211" i="4"/>
  <c r="B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D212" i="4"/>
  <c r="C212" i="4"/>
  <c r="F212" i="4"/>
  <c r="B212" i="4"/>
  <c r="G212" i="4"/>
  <c r="E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F213" i="4"/>
  <c r="D213" i="4"/>
  <c r="E213" i="4"/>
  <c r="C213" i="4"/>
  <c r="G213" i="4"/>
  <c r="B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G214" i="4"/>
  <c r="F214" i="4"/>
  <c r="E214" i="4"/>
  <c r="B214" i="4"/>
  <c r="D214" i="4"/>
  <c r="C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C215" i="4"/>
  <c r="F215" i="4"/>
  <c r="B215" i="4"/>
  <c r="D215" i="4"/>
  <c r="E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B216" i="4"/>
  <c r="E216" i="4"/>
  <c r="F216" i="4"/>
  <c r="D216" i="4"/>
  <c r="C216" i="4"/>
  <c r="G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B217" i="4"/>
  <c r="C217" i="4"/>
  <c r="G217" i="4"/>
  <c r="F217" i="4"/>
  <c r="D217" i="4"/>
  <c r="E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B218" i="4"/>
  <c r="E218" i="4"/>
  <c r="F218" i="4"/>
  <c r="C218" i="4"/>
  <c r="D218" i="4"/>
  <c r="G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E219" i="4"/>
  <c r="C219" i="4"/>
  <c r="G219" i="4"/>
  <c r="B219" i="4"/>
  <c r="D219" i="4"/>
  <c r="F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G220" i="4"/>
  <c r="E220" i="4"/>
  <c r="C220" i="4"/>
  <c r="F220" i="4"/>
  <c r="D220" i="4"/>
  <c r="B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C221" i="4"/>
  <c r="E221" i="4"/>
  <c r="F221" i="4"/>
  <c r="D221" i="4"/>
  <c r="G221" i="4"/>
  <c r="B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G222" i="4"/>
  <c r="D222" i="4"/>
  <c r="B222" i="4"/>
  <c r="F222" i="4"/>
  <c r="C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G223" i="4"/>
  <c r="F223" i="4"/>
  <c r="D223" i="4"/>
  <c r="C223" i="4"/>
  <c r="B223" i="4"/>
  <c r="E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B224" i="4"/>
  <c r="F224" i="4"/>
  <c r="G224" i="4"/>
  <c r="E224" i="4"/>
  <c r="C224" i="4"/>
  <c r="D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C225" i="4"/>
  <c r="B225" i="4"/>
  <c r="G225" i="4"/>
  <c r="E225" i="4"/>
  <c r="F225" i="4"/>
  <c r="D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B226" i="4"/>
  <c r="E226" i="4"/>
  <c r="C226" i="4"/>
  <c r="D226" i="4"/>
  <c r="G226" i="4"/>
  <c r="F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B227" i="4"/>
  <c r="C227" i="4"/>
  <c r="F227" i="4"/>
  <c r="E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E228" i="4"/>
  <c r="G228" i="4"/>
  <c r="D228" i="4"/>
  <c r="C228" i="4"/>
  <c r="F228" i="4"/>
  <c r="B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B229" i="4"/>
  <c r="F229" i="4"/>
  <c r="C229" i="4"/>
  <c r="D229" i="4"/>
  <c r="E229" i="4"/>
  <c r="G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E230" i="4"/>
  <c r="C230" i="4"/>
  <c r="G230" i="4"/>
  <c r="D230" i="4"/>
  <c r="B230" i="4"/>
  <c r="F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C231" i="4"/>
  <c r="D231" i="4"/>
  <c r="F231" i="4"/>
  <c r="B231" i="4"/>
  <c r="E231" i="4"/>
  <c r="G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F232" i="4"/>
  <c r="D232" i="4"/>
  <c r="B232" i="4"/>
  <c r="C232" i="4"/>
  <c r="G232" i="4"/>
  <c r="E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D233" i="4"/>
  <c r="E233" i="4"/>
  <c r="B233" i="4"/>
  <c r="G233" i="4"/>
  <c r="F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C234" i="4"/>
  <c r="B234" i="4"/>
  <c r="E234" i="4"/>
  <c r="D234" i="4"/>
  <c r="F234" i="4"/>
  <c r="G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D235" i="4"/>
  <c r="F235" i="4"/>
  <c r="G235" i="4"/>
  <c r="C235" i="4"/>
  <c r="B235" i="4"/>
  <c r="E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F236" i="4"/>
  <c r="C236" i="4"/>
  <c r="E236" i="4"/>
  <c r="G236" i="4"/>
  <c r="B236" i="4"/>
  <c r="D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G237" i="4"/>
  <c r="F237" i="4"/>
  <c r="E237" i="4"/>
  <c r="D237" i="4"/>
  <c r="B237" i="4"/>
  <c r="C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G238" i="4"/>
  <c r="D238" i="4"/>
  <c r="B238" i="4"/>
  <c r="F238" i="4"/>
  <c r="C238" i="4"/>
  <c r="E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C239" i="4"/>
  <c r="E239" i="4"/>
  <c r="D239" i="4"/>
  <c r="B239" i="4"/>
  <c r="G239" i="4"/>
  <c r="F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D240" i="4"/>
  <c r="B240" i="4"/>
  <c r="E240" i="4"/>
  <c r="C240" i="4"/>
  <c r="G240" i="4"/>
  <c r="F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D241" i="4"/>
  <c r="E241" i="4"/>
  <c r="G241" i="4"/>
  <c r="B241" i="4"/>
  <c r="C241" i="4"/>
  <c r="F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F242" i="4"/>
  <c r="E242" i="4"/>
  <c r="G242" i="4"/>
  <c r="B242" i="4"/>
  <c r="D242" i="4"/>
  <c r="C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C243" i="4"/>
  <c r="F243" i="4"/>
  <c r="E243" i="4"/>
  <c r="B243" i="4"/>
  <c r="D243" i="4"/>
  <c r="G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B244" i="4"/>
  <c r="D244" i="4"/>
  <c r="C244" i="4"/>
  <c r="E244" i="4"/>
  <c r="G244" i="4"/>
  <c r="F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G245" i="4"/>
  <c r="C245" i="4"/>
  <c r="E245" i="4"/>
  <c r="D245" i="4"/>
  <c r="B245" i="4"/>
  <c r="F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E246" i="4"/>
  <c r="C246" i="4"/>
  <c r="B246" i="4"/>
  <c r="F246" i="4"/>
  <c r="G246" i="4"/>
  <c r="D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B247" i="4"/>
  <c r="F247" i="4"/>
  <c r="E247" i="4"/>
  <c r="G247" i="4"/>
  <c r="C247" i="4"/>
  <c r="D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F248" i="4"/>
  <c r="C248" i="4"/>
  <c r="E248" i="4"/>
  <c r="D248" i="4"/>
  <c r="G248" i="4"/>
  <c r="B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D249" i="4"/>
  <c r="B249" i="4"/>
  <c r="G249" i="4"/>
  <c r="F249" i="4"/>
  <c r="C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G250" i="4"/>
  <c r="B250" i="4"/>
  <c r="F250" i="4"/>
  <c r="C250" i="4"/>
  <c r="D250" i="4"/>
  <c r="E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C251" i="4"/>
  <c r="E251" i="4"/>
  <c r="G251" i="4"/>
  <c r="D251" i="4"/>
  <c r="F251" i="4"/>
  <c r="B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C252" i="4"/>
  <c r="B252" i="4"/>
  <c r="G252" i="4"/>
  <c r="D252" i="4"/>
  <c r="E252" i="4"/>
  <c r="F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E253" i="4"/>
  <c r="G253" i="4"/>
  <c r="D253" i="4"/>
  <c r="F253" i="4"/>
  <c r="B253" i="4"/>
  <c r="C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E254" i="4"/>
  <c r="G254" i="4"/>
  <c r="B254" i="4"/>
  <c r="D254" i="4"/>
  <c r="C254" i="4"/>
  <c r="F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B255" i="4"/>
  <c r="G255" i="4"/>
  <c r="F255" i="4"/>
  <c r="D255" i="4"/>
  <c r="E255" i="4"/>
  <c r="C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D256" i="4"/>
  <c r="B256" i="4"/>
  <c r="E256" i="4"/>
  <c r="F256" i="4"/>
  <c r="C256" i="4"/>
  <c r="G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G257" i="4"/>
  <c r="E257" i="4"/>
  <c r="B257" i="4"/>
  <c r="F257" i="4"/>
  <c r="D257" i="4"/>
  <c r="C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E258" i="4"/>
  <c r="F258" i="4"/>
  <c r="B258" i="4"/>
  <c r="D258" i="4"/>
  <c r="G258" i="4"/>
  <c r="C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D259" i="4"/>
  <c r="G259" i="4"/>
  <c r="C259" i="4"/>
  <c r="B259" i="4"/>
  <c r="F259" i="4"/>
  <c r="E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E260" i="4"/>
  <c r="B260" i="4"/>
  <c r="F260" i="4"/>
  <c r="G260" i="4"/>
  <c r="D260" i="4"/>
  <c r="C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D261" i="4"/>
  <c r="F261" i="4"/>
  <c r="G261" i="4"/>
  <c r="C261" i="4"/>
  <c r="E261" i="4"/>
  <c r="B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E262" i="4"/>
  <c r="F262" i="4"/>
  <c r="B262" i="4"/>
  <c r="G262" i="4"/>
  <c r="C262" i="4"/>
  <c r="D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F263" i="4"/>
  <c r="G263" i="4"/>
  <c r="C263" i="4"/>
  <c r="B263" i="4"/>
  <c r="D263" i="4"/>
  <c r="E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G264" i="4"/>
  <c r="C264" i="4"/>
  <c r="D264" i="4"/>
  <c r="B264" i="4"/>
  <c r="E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C265" i="4"/>
  <c r="F265" i="4"/>
  <c r="E265" i="4"/>
  <c r="D265" i="4"/>
  <c r="B265" i="4"/>
  <c r="G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G266" i="4"/>
  <c r="F266" i="4"/>
  <c r="E266" i="4"/>
  <c r="D266" i="4"/>
  <c r="B266" i="4"/>
  <c r="C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C267" i="4"/>
  <c r="F267" i="4"/>
  <c r="B267" i="4"/>
  <c r="D267" i="4"/>
  <c r="E267" i="4"/>
  <c r="G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G268" i="4"/>
  <c r="E268" i="4"/>
  <c r="C268" i="4"/>
  <c r="F268" i="4"/>
  <c r="B268" i="4"/>
  <c r="D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E269" i="4"/>
  <c r="D269" i="4"/>
  <c r="B269" i="4"/>
  <c r="F269" i="4"/>
  <c r="G269" i="4"/>
  <c r="C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F270" i="4"/>
  <c r="C270" i="4"/>
  <c r="E270" i="4"/>
  <c r="D270" i="4"/>
  <c r="B270" i="4"/>
  <c r="G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D271" i="4"/>
  <c r="F271" i="4"/>
  <c r="E271" i="4"/>
  <c r="B271" i="4"/>
  <c r="C271" i="4"/>
  <c r="G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B272" i="4"/>
  <c r="G272" i="4"/>
  <c r="D272" i="4"/>
  <c r="E272" i="4"/>
  <c r="C272" i="4"/>
  <c r="F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F273" i="4"/>
  <c r="E273" i="4"/>
  <c r="B273" i="4"/>
  <c r="D273" i="4"/>
  <c r="G273" i="4"/>
  <c r="C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E274" i="4"/>
  <c r="C274" i="4"/>
  <c r="B274" i="4"/>
  <c r="D274" i="4"/>
  <c r="G274" i="4"/>
  <c r="F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E275" i="4"/>
  <c r="C275" i="4"/>
  <c r="G275" i="4"/>
  <c r="B275" i="4"/>
  <c r="F275" i="4"/>
  <c r="D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D276" i="4"/>
  <c r="B276" i="4"/>
  <c r="C276" i="4"/>
  <c r="G276" i="4"/>
  <c r="E276" i="4"/>
  <c r="F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B277" i="4"/>
  <c r="F277" i="4"/>
  <c r="E277" i="4"/>
  <c r="D277" i="4"/>
  <c r="G277" i="4"/>
  <c r="C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D278" i="4"/>
  <c r="E278" i="4"/>
  <c r="C278" i="4"/>
  <c r="B278" i="4"/>
  <c r="F278" i="4"/>
  <c r="G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D279" i="4"/>
  <c r="F279" i="4"/>
  <c r="B279" i="4"/>
  <c r="C279" i="4"/>
  <c r="G279" i="4"/>
  <c r="E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G280" i="4"/>
  <c r="F280" i="4"/>
  <c r="D280" i="4"/>
  <c r="B280" i="4"/>
  <c r="C280" i="4"/>
  <c r="E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B281" i="4"/>
  <c r="E281" i="4"/>
  <c r="C281" i="4"/>
  <c r="G281" i="4"/>
  <c r="D281" i="4"/>
  <c r="F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F282" i="4"/>
  <c r="E282" i="4"/>
  <c r="D282" i="4"/>
  <c r="C282" i="4"/>
  <c r="B282" i="4"/>
  <c r="G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G283" i="4"/>
  <c r="C283" i="4"/>
  <c r="B283" i="4"/>
  <c r="D283" i="4"/>
  <c r="E283" i="4"/>
  <c r="F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D284" i="4"/>
  <c r="F284" i="4"/>
  <c r="B284" i="4"/>
  <c r="E284" i="4"/>
  <c r="C284" i="4"/>
  <c r="G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F285" i="4"/>
  <c r="C285" i="4"/>
  <c r="B285" i="4"/>
  <c r="G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C286" i="4"/>
  <c r="B286" i="4"/>
  <c r="F286" i="4"/>
  <c r="D286" i="4"/>
  <c r="E286" i="4"/>
  <c r="G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B287" i="4"/>
  <c r="G287" i="4"/>
  <c r="E287" i="4"/>
  <c r="F287" i="4"/>
  <c r="C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D288" i="4"/>
  <c r="C288" i="4"/>
  <c r="F288" i="4"/>
  <c r="B288" i="4"/>
  <c r="G288" i="4"/>
  <c r="E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B289" i="4"/>
  <c r="E289" i="4"/>
  <c r="C289" i="4"/>
  <c r="F289" i="4"/>
  <c r="G289" i="4"/>
  <c r="D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B290" i="4"/>
  <c r="G290" i="4"/>
  <c r="C290" i="4"/>
  <c r="F290" i="4"/>
  <c r="D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B291" i="4"/>
  <c r="D291" i="4"/>
  <c r="E291" i="4"/>
  <c r="C291" i="4"/>
  <c r="F291" i="4"/>
  <c r="G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B292" i="4"/>
  <c r="F292" i="4"/>
  <c r="E292" i="4"/>
  <c r="D292" i="4"/>
  <c r="G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C293" i="4"/>
  <c r="D293" i="4"/>
  <c r="F293" i="4"/>
  <c r="E293" i="4"/>
  <c r="G293" i="4"/>
  <c r="B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C294" i="4"/>
  <c r="G294" i="4"/>
  <c r="F294" i="4"/>
  <c r="B294" i="4"/>
  <c r="E294" i="4"/>
  <c r="D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G295" i="4"/>
  <c r="E295" i="4"/>
  <c r="B295" i="4"/>
  <c r="D295" i="4"/>
  <c r="C295" i="4"/>
  <c r="F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B296" i="4"/>
  <c r="D296" i="4"/>
  <c r="G296" i="4"/>
  <c r="F296" i="4"/>
  <c r="C296" i="4"/>
  <c r="E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D297" i="4"/>
  <c r="G297" i="4"/>
  <c r="C297" i="4"/>
  <c r="F297" i="4"/>
  <c r="B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C298" i="4"/>
  <c r="E298" i="4"/>
  <c r="D298" i="4"/>
  <c r="G298" i="4"/>
  <c r="F298" i="4"/>
  <c r="B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B299" i="4"/>
  <c r="E299" i="4"/>
  <c r="C299" i="4"/>
  <c r="F299" i="4"/>
  <c r="G299" i="4"/>
  <c r="D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G300" i="4"/>
  <c r="E300" i="4"/>
  <c r="D300" i="4"/>
  <c r="B300" i="4"/>
  <c r="F300" i="4"/>
  <c r="C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C301" i="4"/>
  <c r="E301" i="4"/>
  <c r="B301" i="4"/>
  <c r="F301" i="4"/>
  <c r="D301" i="4"/>
  <c r="G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D302" i="4"/>
  <c r="C302" i="4"/>
  <c r="B302" i="4"/>
  <c r="E302" i="4"/>
  <c r="G302" i="4"/>
  <c r="F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F303" i="4"/>
  <c r="D303" i="4"/>
  <c r="B303" i="4"/>
  <c r="C303" i="4"/>
  <c r="E303" i="4"/>
  <c r="G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B304" i="4"/>
  <c r="C304" i="4"/>
  <c r="G304" i="4"/>
  <c r="E304" i="4"/>
  <c r="F304" i="4"/>
  <c r="D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G305" i="4"/>
  <c r="F305" i="4"/>
  <c r="C305" i="4"/>
  <c r="E305" i="4"/>
  <c r="D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F306" i="4"/>
  <c r="G306" i="4"/>
  <c r="B306" i="4"/>
  <c r="D306" i="4"/>
  <c r="C306" i="4"/>
  <c r="E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B307" i="4"/>
  <c r="E307" i="4"/>
  <c r="F307" i="4"/>
  <c r="D307" i="4"/>
  <c r="G307" i="4"/>
  <c r="C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E308" i="4"/>
  <c r="B308" i="4"/>
  <c r="F308" i="4"/>
  <c r="C308" i="4"/>
  <c r="D308" i="4"/>
  <c r="G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C309" i="4"/>
  <c r="B309" i="4"/>
  <c r="D309" i="4"/>
  <c r="E309" i="4"/>
  <c r="G309" i="4"/>
  <c r="F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C310" i="4"/>
  <c r="G310" i="4"/>
  <c r="D310" i="4"/>
  <c r="E310" i="4"/>
  <c r="B310" i="4"/>
  <c r="F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D311" i="4"/>
  <c r="G311" i="4"/>
  <c r="B311" i="4"/>
  <c r="F311" i="4"/>
  <c r="C311" i="4"/>
  <c r="E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G312" i="4"/>
  <c r="D312" i="4"/>
  <c r="B312" i="4"/>
  <c r="E312" i="4"/>
  <c r="F312" i="4"/>
  <c r="C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E313" i="4"/>
  <c r="G313" i="4"/>
  <c r="D313" i="4"/>
  <c r="F313" i="4"/>
  <c r="C313" i="4"/>
  <c r="B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F314" i="4"/>
  <c r="G314" i="4"/>
  <c r="E314" i="4"/>
  <c r="C314" i="4"/>
  <c r="B314" i="4"/>
  <c r="D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F315" i="4"/>
  <c r="G315" i="4"/>
  <c r="C315" i="4"/>
  <c r="B315" i="4"/>
  <c r="E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E316" i="4"/>
  <c r="B316" i="4"/>
  <c r="G316" i="4"/>
  <c r="F316" i="4"/>
  <c r="D316" i="4"/>
  <c r="C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B317" i="4"/>
  <c r="G317" i="4"/>
  <c r="E317" i="4"/>
  <c r="D317" i="4"/>
  <c r="F317" i="4"/>
  <c r="C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F318" i="4"/>
  <c r="D318" i="4"/>
  <c r="B318" i="4"/>
  <c r="E318" i="4"/>
  <c r="G318" i="4"/>
  <c r="C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D319" i="4"/>
  <c r="E319" i="4"/>
  <c r="B319" i="4"/>
  <c r="F319" i="4"/>
  <c r="C319" i="4"/>
  <c r="G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E320" i="4"/>
  <c r="C320" i="4"/>
  <c r="G320" i="4"/>
  <c r="F320" i="4"/>
  <c r="B320" i="4"/>
  <c r="D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G321" i="4"/>
  <c r="B321" i="4"/>
  <c r="F321" i="4"/>
  <c r="D321" i="4"/>
  <c r="C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G322" i="4"/>
  <c r="D322" i="4"/>
  <c r="C322" i="4"/>
  <c r="E322" i="4"/>
  <c r="F322" i="4"/>
  <c r="B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D323" i="4"/>
  <c r="B323" i="4"/>
  <c r="E323" i="4"/>
  <c r="G323" i="4"/>
  <c r="F323" i="4"/>
  <c r="C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C324" i="4"/>
  <c r="D324" i="4"/>
  <c r="E324" i="4"/>
  <c r="F324" i="4"/>
  <c r="G324" i="4"/>
  <c r="B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C325" i="4"/>
  <c r="F325" i="4"/>
  <c r="B325" i="4"/>
  <c r="E325" i="4"/>
  <c r="D325" i="4"/>
  <c r="G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C326" i="4"/>
  <c r="D326" i="4"/>
  <c r="F326" i="4"/>
  <c r="B326" i="4"/>
  <c r="E326" i="4"/>
  <c r="G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D327" i="4"/>
  <c r="F327" i="4"/>
  <c r="C327" i="4"/>
  <c r="E327" i="4"/>
  <c r="B327" i="4"/>
  <c r="G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F328" i="4"/>
  <c r="D328" i="4"/>
  <c r="E328" i="4"/>
  <c r="G328" i="4"/>
  <c r="B328" i="4"/>
  <c r="C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E329" i="4"/>
  <c r="F329" i="4"/>
  <c r="B329" i="4"/>
  <c r="G329" i="4"/>
  <c r="C329" i="4"/>
  <c r="D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F330" i="4"/>
  <c r="G330" i="4"/>
  <c r="B330" i="4"/>
  <c r="D330" i="4"/>
  <c r="C330" i="4"/>
  <c r="E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B331" i="4"/>
  <c r="D331" i="4"/>
  <c r="F331" i="4"/>
  <c r="E331" i="4"/>
  <c r="C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B332" i="4"/>
  <c r="C332" i="4"/>
  <c r="D332" i="4"/>
  <c r="F332" i="4"/>
  <c r="G332" i="4"/>
  <c r="E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B333" i="4"/>
  <c r="C333" i="4"/>
  <c r="E333" i="4"/>
  <c r="G333" i="4"/>
  <c r="F333" i="4"/>
  <c r="D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G334" i="4"/>
  <c r="B334" i="4"/>
  <c r="F334" i="4"/>
  <c r="C334" i="4"/>
  <c r="E334" i="4"/>
  <c r="D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D335" i="4"/>
  <c r="C335" i="4"/>
  <c r="G335" i="4"/>
  <c r="B335" i="4"/>
  <c r="E335" i="4"/>
  <c r="F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E336" i="4"/>
  <c r="F336" i="4"/>
  <c r="D336" i="4"/>
  <c r="B336" i="4"/>
  <c r="G336" i="4"/>
  <c r="C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B337" i="4"/>
  <c r="F337" i="4"/>
  <c r="C337" i="4"/>
  <c r="E337" i="4"/>
  <c r="D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D338" i="4"/>
  <c r="F338" i="4"/>
  <c r="G338" i="4"/>
  <c r="B338" i="4"/>
  <c r="E338" i="4"/>
  <c r="C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G339" i="4"/>
  <c r="B339" i="4"/>
  <c r="C339" i="4"/>
  <c r="D339" i="4"/>
  <c r="F339" i="4"/>
  <c r="E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D340" i="4"/>
  <c r="G340" i="4"/>
  <c r="E340" i="4"/>
  <c r="B340" i="4"/>
  <c r="C340" i="4"/>
  <c r="F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E341" i="4"/>
  <c r="C341" i="4"/>
  <c r="D341" i="4"/>
  <c r="F341" i="4"/>
  <c r="B341" i="4"/>
  <c r="G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B342" i="4"/>
  <c r="G342" i="4"/>
  <c r="C342" i="4"/>
  <c r="D342" i="4"/>
  <c r="E342" i="4"/>
  <c r="F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F343" i="4"/>
  <c r="E343" i="4"/>
  <c r="D343" i="4"/>
  <c r="G343" i="4"/>
  <c r="B343" i="4"/>
  <c r="C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B344" i="4"/>
  <c r="E344" i="4"/>
  <c r="D344" i="4"/>
  <c r="F344" i="4"/>
  <c r="G344" i="4"/>
  <c r="C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E345" i="4"/>
  <c r="F345" i="4"/>
  <c r="B345" i="4"/>
  <c r="C345" i="4"/>
  <c r="D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G346" i="4"/>
  <c r="F346" i="4"/>
  <c r="B346" i="4"/>
  <c r="E346" i="4"/>
  <c r="C346" i="4"/>
  <c r="D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F347" i="4"/>
  <c r="G347" i="4"/>
  <c r="B347" i="4"/>
  <c r="D347" i="4"/>
  <c r="C347" i="4"/>
  <c r="E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B348" i="4"/>
  <c r="G348" i="4"/>
  <c r="C348" i="4"/>
  <c r="E348" i="4"/>
  <c r="F348" i="4"/>
  <c r="D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B349" i="4"/>
  <c r="C349" i="4"/>
  <c r="F349" i="4"/>
  <c r="G349" i="4"/>
  <c r="D349" i="4"/>
  <c r="E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B350" i="4"/>
  <c r="C350" i="4"/>
  <c r="E350" i="4"/>
  <c r="F350" i="4"/>
  <c r="D350" i="4"/>
  <c r="G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D351" i="4"/>
  <c r="B351" i="4"/>
  <c r="F351" i="4"/>
  <c r="G351" i="4"/>
  <c r="E351" i="4"/>
  <c r="C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F352" i="4"/>
  <c r="B352" i="4"/>
  <c r="D352" i="4"/>
  <c r="G352" i="4"/>
  <c r="E352" i="4"/>
  <c r="C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F353" i="4"/>
  <c r="G353" i="4"/>
  <c r="C353" i="4"/>
  <c r="B353" i="4"/>
  <c r="E353" i="4"/>
  <c r="D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C354" i="4"/>
  <c r="D354" i="4"/>
  <c r="G354" i="4"/>
  <c r="F354" i="4"/>
  <c r="E354" i="4"/>
  <c r="B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C355" i="4"/>
  <c r="G355" i="4"/>
  <c r="F355" i="4"/>
  <c r="B355" i="4"/>
  <c r="E355" i="4"/>
  <c r="D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E356" i="4"/>
  <c r="C356" i="4"/>
  <c r="F356" i="4"/>
  <c r="D356" i="4"/>
  <c r="G356" i="4"/>
  <c r="B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D357" i="4"/>
  <c r="C357" i="4"/>
  <c r="E357" i="4"/>
  <c r="G357" i="4"/>
  <c r="F357" i="4"/>
  <c r="B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E358" i="4"/>
  <c r="B358" i="4"/>
  <c r="D358" i="4"/>
  <c r="F358" i="4"/>
  <c r="C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D359" i="4"/>
  <c r="C359" i="4"/>
  <c r="F359" i="4"/>
  <c r="E359" i="4"/>
  <c r="B359" i="4"/>
  <c r="G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E360" i="4"/>
  <c r="B360" i="4"/>
  <c r="D360" i="4"/>
  <c r="F360" i="4"/>
  <c r="G360" i="4"/>
  <c r="C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E361" i="4"/>
  <c r="D361" i="4"/>
  <c r="F361" i="4"/>
  <c r="C361" i="4"/>
  <c r="B361" i="4"/>
  <c r="G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G362" i="4"/>
  <c r="B362" i="4"/>
  <c r="C362" i="4"/>
  <c r="F362" i="4"/>
  <c r="E362" i="4"/>
  <c r="D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C363" i="4"/>
  <c r="F363" i="4"/>
  <c r="B363" i="4"/>
  <c r="D363" i="4"/>
  <c r="G363" i="4"/>
  <c r="E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G364" i="4"/>
  <c r="D364" i="4"/>
  <c r="B364" i="4"/>
  <c r="F364" i="4"/>
  <c r="E364" i="4"/>
  <c r="C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G365" i="4"/>
  <c r="B365" i="4"/>
  <c r="F365" i="4"/>
  <c r="D365" i="4"/>
  <c r="C365" i="4"/>
  <c r="E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D366" i="4"/>
  <c r="B366" i="4"/>
  <c r="C366" i="4"/>
  <c r="G366" i="4"/>
  <c r="E366" i="4"/>
  <c r="F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G367" i="4"/>
  <c r="E367" i="4"/>
  <c r="B367" i="4"/>
  <c r="C367" i="4"/>
  <c r="D367" i="4"/>
  <c r="F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F368" i="4"/>
  <c r="C368" i="4"/>
  <c r="E368" i="4"/>
  <c r="G368" i="4"/>
  <c r="D368" i="4"/>
  <c r="B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D369" i="4"/>
  <c r="F369" i="4"/>
  <c r="C369" i="4"/>
  <c r="G369" i="4"/>
  <c r="B369" i="4"/>
  <c r="E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E370" i="4"/>
  <c r="D370" i="4"/>
  <c r="F370" i="4"/>
  <c r="C370" i="4"/>
  <c r="B370" i="4"/>
  <c r="G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F371" i="4"/>
  <c r="E371" i="4"/>
  <c r="D371" i="4"/>
  <c r="B371" i="4"/>
  <c r="G371" i="4"/>
  <c r="C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C372" i="4"/>
  <c r="E372" i="4"/>
  <c r="F372" i="4"/>
  <c r="D372" i="4"/>
  <c r="G372" i="4"/>
  <c r="B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E373" i="4"/>
  <c r="G373" i="4"/>
  <c r="D373" i="4"/>
  <c r="B373" i="4"/>
  <c r="F373" i="4"/>
  <c r="C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F374" i="4"/>
  <c r="E374" i="4"/>
  <c r="B374" i="4"/>
  <c r="G374" i="4"/>
  <c r="C374" i="4"/>
  <c r="D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C375" i="4"/>
  <c r="D375" i="4"/>
  <c r="F375" i="4"/>
  <c r="E375" i="4"/>
  <c r="G375" i="4"/>
  <c r="B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G376" i="4"/>
  <c r="F376" i="4"/>
  <c r="C376" i="4"/>
  <c r="D376" i="4"/>
  <c r="E376" i="4"/>
  <c r="B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G377" i="4"/>
  <c r="C377" i="4"/>
  <c r="B377" i="4"/>
  <c r="F377" i="4"/>
  <c r="E377" i="4"/>
  <c r="D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G378" i="4"/>
  <c r="E378" i="4"/>
  <c r="D378" i="4"/>
  <c r="F378" i="4"/>
  <c r="B378" i="4"/>
  <c r="C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F379" i="4"/>
  <c r="E379" i="4"/>
  <c r="G379" i="4"/>
  <c r="D379" i="4"/>
  <c r="C379" i="4"/>
  <c r="B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D380" i="4"/>
  <c r="G380" i="4"/>
  <c r="B380" i="4"/>
  <c r="F380" i="4"/>
  <c r="E380" i="4"/>
  <c r="C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F381" i="4"/>
  <c r="C381" i="4"/>
  <c r="G381" i="4"/>
  <c r="E381" i="4"/>
  <c r="B381" i="4"/>
  <c r="D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E382" i="4"/>
  <c r="C382" i="4"/>
  <c r="G382" i="4"/>
  <c r="D382" i="4"/>
  <c r="B382" i="4"/>
  <c r="F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F383" i="4"/>
  <c r="D383" i="4"/>
  <c r="G383" i="4"/>
  <c r="B383" i="4"/>
  <c r="E383" i="4"/>
  <c r="C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G384" i="4"/>
  <c r="B384" i="4"/>
  <c r="D384" i="4"/>
  <c r="C384" i="4"/>
  <c r="E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F385" i="4"/>
  <c r="G385" i="4"/>
  <c r="B385" i="4"/>
  <c r="C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B386" i="4"/>
  <c r="F386" i="4"/>
  <c r="D386" i="4"/>
  <c r="E386" i="4"/>
  <c r="C386" i="4"/>
  <c r="G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D387" i="4"/>
  <c r="F387" i="4"/>
  <c r="B387" i="4"/>
  <c r="C387" i="4"/>
  <c r="E387" i="4"/>
  <c r="G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B388" i="4"/>
  <c r="F388" i="4"/>
  <c r="E388" i="4"/>
  <c r="C388" i="4"/>
  <c r="G388" i="4"/>
  <c r="D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F389" i="4"/>
  <c r="C389" i="4"/>
  <c r="G389" i="4"/>
  <c r="D389" i="4"/>
  <c r="E389" i="4"/>
  <c r="B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F390" i="4"/>
  <c r="C390" i="4"/>
  <c r="B390" i="4"/>
  <c r="E390" i="4"/>
  <c r="G390" i="4"/>
  <c r="D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F391" i="4"/>
  <c r="D391" i="4"/>
  <c r="C391" i="4"/>
  <c r="B391" i="4"/>
  <c r="G391" i="4"/>
  <c r="E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C392" i="4"/>
  <c r="F392" i="4"/>
  <c r="E392" i="4"/>
  <c r="B392" i="4"/>
  <c r="D392" i="4"/>
  <c r="G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B393" i="4"/>
  <c r="D393" i="4"/>
  <c r="G393" i="4"/>
  <c r="F393" i="4"/>
  <c r="E393" i="4"/>
  <c r="C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D394" i="4"/>
  <c r="B394" i="4"/>
  <c r="C394" i="4"/>
  <c r="E394" i="4"/>
  <c r="G394" i="4"/>
  <c r="F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F395" i="4"/>
  <c r="B395" i="4"/>
  <c r="G395" i="4"/>
  <c r="D395" i="4"/>
  <c r="E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C396" i="4"/>
  <c r="E396" i="4"/>
  <c r="B396" i="4"/>
  <c r="D396" i="4"/>
  <c r="G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D397" i="4"/>
  <c r="C397" i="4"/>
  <c r="E397" i="4"/>
  <c r="F397" i="4"/>
  <c r="B397" i="4"/>
  <c r="G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E398" i="4"/>
  <c r="F398" i="4"/>
  <c r="C398" i="4"/>
  <c r="D398" i="4"/>
  <c r="B398" i="4"/>
  <c r="G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F399" i="4"/>
  <c r="G399" i="4"/>
  <c r="E399" i="4"/>
  <c r="C399" i="4"/>
  <c r="B399" i="4"/>
  <c r="D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E400" i="4"/>
  <c r="C400" i="4"/>
  <c r="F400" i="4"/>
  <c r="D400" i="4"/>
  <c r="G400" i="4"/>
  <c r="B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D401" i="4"/>
  <c r="C401" i="4"/>
  <c r="E401" i="4"/>
  <c r="G401" i="4"/>
  <c r="F401" i="4"/>
  <c r="B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F402" i="4"/>
  <c r="C402" i="4"/>
  <c r="B402" i="4"/>
  <c r="E402" i="4"/>
  <c r="D402" i="4"/>
  <c r="G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G403" i="4"/>
  <c r="F403" i="4"/>
  <c r="E403" i="4"/>
  <c r="D403" i="4"/>
  <c r="C403" i="4"/>
  <c r="B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F404" i="4"/>
  <c r="E404" i="4"/>
  <c r="G404" i="4"/>
  <c r="C404" i="4"/>
  <c r="D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C405" i="4"/>
  <c r="G405" i="4"/>
  <c r="D405" i="4"/>
  <c r="F405" i="4"/>
  <c r="B405" i="4"/>
  <c r="E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E406" i="4"/>
  <c r="D406" i="4"/>
  <c r="F406" i="4"/>
  <c r="C406" i="4"/>
  <c r="G406" i="4"/>
  <c r="B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F407" i="4"/>
  <c r="C407" i="4"/>
  <c r="G407" i="4"/>
  <c r="D407" i="4"/>
  <c r="B407" i="4"/>
  <c r="E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D408" i="4"/>
  <c r="B408" i="4"/>
  <c r="E408" i="4"/>
  <c r="C408" i="4"/>
  <c r="G408" i="4"/>
  <c r="F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G409" i="4"/>
  <c r="C409" i="4"/>
  <c r="F409" i="4"/>
  <c r="D409" i="4"/>
  <c r="B409" i="4"/>
  <c r="E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B410" i="4"/>
  <c r="C410" i="4"/>
  <c r="E410" i="4"/>
  <c r="D410" i="4"/>
  <c r="F410" i="4"/>
  <c r="G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E411" i="4"/>
  <c r="B411" i="4"/>
  <c r="F411" i="4"/>
  <c r="D411" i="4"/>
  <c r="C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F412" i="4"/>
  <c r="D412" i="4"/>
  <c r="C412" i="4"/>
  <c r="E412" i="4"/>
  <c r="G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D413" i="4"/>
  <c r="E413" i="4"/>
  <c r="G413" i="4"/>
  <c r="C413" i="4"/>
  <c r="F413" i="4"/>
  <c r="B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G414" i="4"/>
  <c r="F414" i="4"/>
  <c r="E414" i="4"/>
  <c r="B414" i="4"/>
  <c r="C414" i="4"/>
  <c r="D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C415" i="4"/>
  <c r="B415" i="4"/>
  <c r="F415" i="4"/>
  <c r="G415" i="4"/>
  <c r="E415" i="4"/>
  <c r="D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C416" i="4"/>
  <c r="D416" i="4"/>
  <c r="B416" i="4"/>
  <c r="G416" i="4"/>
  <c r="F416" i="4"/>
  <c r="E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F417" i="4"/>
  <c r="B417" i="4"/>
  <c r="C417" i="4"/>
  <c r="D417" i="4"/>
  <c r="G417" i="4"/>
  <c r="E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E418" i="4"/>
  <c r="B418" i="4"/>
  <c r="F418" i="4"/>
  <c r="D418" i="4"/>
  <c r="G418" i="4"/>
  <c r="C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F419" i="4"/>
  <c r="B419" i="4"/>
  <c r="E419" i="4"/>
  <c r="C419" i="4"/>
  <c r="D419" i="4"/>
  <c r="G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G420" i="4"/>
  <c r="E420" i="4"/>
  <c r="B420" i="4"/>
  <c r="D420" i="4"/>
  <c r="F420" i="4"/>
  <c r="C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E421" i="4"/>
  <c r="D421" i="4"/>
  <c r="F421" i="4"/>
  <c r="B421" i="4"/>
  <c r="G421" i="4"/>
  <c r="C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C422" i="4"/>
  <c r="E422" i="4"/>
  <c r="F422" i="4"/>
  <c r="D422" i="4"/>
  <c r="G422" i="4"/>
  <c r="B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D423" i="4"/>
  <c r="B423" i="4"/>
  <c r="G423" i="4"/>
  <c r="C423" i="4"/>
  <c r="F423" i="4"/>
  <c r="E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G424" i="4"/>
  <c r="C424" i="4"/>
  <c r="E424" i="4"/>
  <c r="F424" i="4"/>
  <c r="B424" i="4"/>
  <c r="D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G425" i="4"/>
  <c r="E425" i="4"/>
  <c r="D425" i="4"/>
  <c r="B425" i="4"/>
  <c r="C425" i="4"/>
  <c r="F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F426" i="4"/>
  <c r="E426" i="4"/>
  <c r="C426" i="4"/>
  <c r="G426" i="4"/>
  <c r="B426" i="4"/>
  <c r="D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C427" i="4"/>
  <c r="E427" i="4"/>
  <c r="F427" i="4"/>
  <c r="D427" i="4"/>
  <c r="G427" i="4"/>
  <c r="B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G428" i="4"/>
  <c r="C428" i="4"/>
  <c r="B428" i="4"/>
  <c r="D428" i="4"/>
  <c r="F428" i="4"/>
  <c r="E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F429" i="4"/>
  <c r="E429" i="4"/>
  <c r="C429" i="4"/>
  <c r="B429" i="4"/>
  <c r="G429" i="4"/>
  <c r="D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B430" i="4"/>
  <c r="G430" i="4"/>
  <c r="C430" i="4"/>
  <c r="E430" i="4"/>
  <c r="F430" i="4"/>
  <c r="D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B431" i="4"/>
  <c r="G431" i="4"/>
  <c r="E431" i="4"/>
  <c r="D431" i="4"/>
  <c r="C431" i="4"/>
  <c r="F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F432" i="4"/>
  <c r="D432" i="4"/>
  <c r="G432" i="4"/>
  <c r="C432" i="4"/>
  <c r="E432" i="4"/>
  <c r="B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B433" i="4"/>
  <c r="F433" i="4"/>
  <c r="D433" i="4"/>
  <c r="C433" i="4"/>
  <c r="E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C434" i="4"/>
  <c r="D434" i="4"/>
  <c r="B434" i="4"/>
  <c r="G434" i="4"/>
  <c r="F434" i="4"/>
  <c r="E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F435" i="4"/>
  <c r="C435" i="4"/>
  <c r="E435" i="4"/>
  <c r="G435" i="4"/>
  <c r="D435" i="4"/>
  <c r="B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C436" i="4"/>
  <c r="B436" i="4"/>
  <c r="F436" i="4"/>
  <c r="E436" i="4"/>
  <c r="G436" i="4"/>
  <c r="D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F437" i="4"/>
  <c r="E437" i="4"/>
  <c r="G437" i="4"/>
  <c r="B437" i="4"/>
  <c r="C437" i="4"/>
  <c r="D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F438" i="4"/>
  <c r="D438" i="4"/>
  <c r="G438" i="4"/>
  <c r="C438" i="4"/>
  <c r="B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D439" i="4"/>
  <c r="E439" i="4"/>
  <c r="B439" i="4"/>
  <c r="F439" i="4"/>
  <c r="C439" i="4"/>
  <c r="G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F440" i="4"/>
  <c r="D440" i="4"/>
  <c r="E440" i="4"/>
  <c r="C440" i="4"/>
  <c r="B440" i="4"/>
  <c r="G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F441" i="4"/>
  <c r="G441" i="4"/>
  <c r="E441" i="4"/>
  <c r="D441" i="4"/>
  <c r="C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F442" i="4"/>
  <c r="E442" i="4"/>
  <c r="D442" i="4"/>
  <c r="C442" i="4"/>
  <c r="B442" i="4"/>
  <c r="G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G443" i="4"/>
  <c r="F443" i="4"/>
  <c r="C443" i="4"/>
  <c r="B443" i="4"/>
  <c r="E443" i="4"/>
  <c r="D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E444" i="4"/>
  <c r="F444" i="4"/>
  <c r="G444" i="4"/>
  <c r="D444" i="4"/>
  <c r="B444" i="4"/>
  <c r="C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D445" i="4"/>
  <c r="F445" i="4"/>
  <c r="C445" i="4"/>
  <c r="E445" i="4"/>
  <c r="G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F446" i="4"/>
  <c r="C446" i="4"/>
  <c r="G446" i="4"/>
  <c r="B446" i="4"/>
  <c r="D446" i="4"/>
  <c r="E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C447" i="4"/>
  <c r="G447" i="4"/>
  <c r="D447" i="4"/>
  <c r="B447" i="4"/>
  <c r="E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B448" i="4"/>
  <c r="G448" i="4"/>
  <c r="C448" i="4"/>
  <c r="F448" i="4"/>
  <c r="E448" i="4"/>
  <c r="D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C449" i="4"/>
  <c r="F449" i="4"/>
  <c r="B449" i="4"/>
  <c r="D449" i="4"/>
  <c r="G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F450" i="4"/>
  <c r="D450" i="4"/>
  <c r="B450" i="4"/>
  <c r="C450" i="4"/>
  <c r="E450" i="4"/>
  <c r="G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E451" i="4"/>
  <c r="F451" i="4"/>
  <c r="D451" i="4"/>
  <c r="C451" i="4"/>
  <c r="B451" i="4"/>
  <c r="G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C452" i="4"/>
  <c r="E452" i="4"/>
  <c r="D452" i="4"/>
  <c r="B452" i="4"/>
  <c r="F452" i="4"/>
  <c r="G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C453" i="4"/>
  <c r="G453" i="4"/>
  <c r="B453" i="4"/>
  <c r="F453" i="4"/>
  <c r="E453" i="4"/>
  <c r="D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E454" i="4"/>
  <c r="C454" i="4"/>
  <c r="B454" i="4"/>
  <c r="F454" i="4"/>
  <c r="D454" i="4"/>
  <c r="G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B455" i="4"/>
  <c r="E455" i="4"/>
  <c r="C455" i="4"/>
  <c r="G455" i="4"/>
  <c r="F455" i="4"/>
  <c r="D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B456" i="4"/>
  <c r="E456" i="4"/>
  <c r="D456" i="4"/>
  <c r="C456" i="4"/>
  <c r="F456" i="4"/>
  <c r="G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E457" i="4"/>
  <c r="G457" i="4"/>
  <c r="B457" i="4"/>
  <c r="F457" i="4"/>
  <c r="D457" i="4"/>
  <c r="C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D458" i="4"/>
  <c r="C458" i="4"/>
  <c r="F458" i="4"/>
  <c r="B458" i="4"/>
  <c r="E458" i="4"/>
  <c r="G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E459" i="4"/>
  <c r="D459" i="4"/>
  <c r="C459" i="4"/>
  <c r="F459" i="4"/>
  <c r="B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C460" i="4"/>
  <c r="F460" i="4"/>
  <c r="E460" i="4"/>
  <c r="G460" i="4"/>
  <c r="B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E461" i="4"/>
  <c r="C461" i="4"/>
  <c r="G461" i="4"/>
  <c r="F461" i="4"/>
  <c r="B461" i="4"/>
  <c r="D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G462" i="4"/>
  <c r="F462" i="4"/>
  <c r="D462" i="4"/>
  <c r="C462" i="4"/>
  <c r="B462" i="4"/>
  <c r="E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D463" i="4"/>
  <c r="C463" i="4"/>
  <c r="G463" i="4"/>
  <c r="B463" i="4"/>
  <c r="F463" i="4"/>
  <c r="E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C464" i="4"/>
  <c r="E464" i="4"/>
  <c r="G464" i="4"/>
  <c r="D464" i="4"/>
  <c r="F464" i="4"/>
  <c r="B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C465" i="4"/>
  <c r="E465" i="4"/>
  <c r="G465" i="4"/>
  <c r="D465" i="4"/>
  <c r="F465" i="4"/>
  <c r="B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F466" i="4"/>
  <c r="E466" i="4"/>
  <c r="C466" i="4"/>
  <c r="G466" i="4"/>
  <c r="B466" i="4"/>
  <c r="D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B467" i="4"/>
  <c r="C467" i="4"/>
  <c r="E467" i="4"/>
  <c r="D467" i="4"/>
  <c r="G467" i="4"/>
  <c r="F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F468" i="4"/>
  <c r="C468" i="4"/>
  <c r="B468" i="4"/>
  <c r="G468" i="4"/>
  <c r="E468" i="4"/>
  <c r="D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G469" i="4"/>
  <c r="E469" i="4"/>
  <c r="C469" i="4"/>
  <c r="B469" i="4"/>
  <c r="D469" i="4"/>
  <c r="F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D470" i="4"/>
  <c r="C470" i="4"/>
  <c r="G470" i="4"/>
  <c r="E470" i="4"/>
  <c r="F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B471" i="4"/>
  <c r="G471" i="4"/>
  <c r="D471" i="4"/>
  <c r="C471" i="4"/>
  <c r="F471" i="4"/>
  <c r="E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D472" i="4"/>
  <c r="F472" i="4"/>
  <c r="E472" i="4"/>
  <c r="C472" i="4"/>
  <c r="B472" i="4"/>
  <c r="G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D473" i="4"/>
  <c r="B473" i="4"/>
  <c r="E473" i="4"/>
  <c r="G473" i="4"/>
  <c r="C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F474" i="4"/>
  <c r="B474" i="4"/>
  <c r="C474" i="4"/>
  <c r="E474" i="4"/>
  <c r="G474" i="4"/>
  <c r="D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G475" i="4"/>
  <c r="B475" i="4"/>
  <c r="F475" i="4"/>
  <c r="C475" i="4"/>
  <c r="D475" i="4"/>
  <c r="E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D476" i="4"/>
  <c r="C476" i="4"/>
  <c r="F476" i="4"/>
  <c r="B476" i="4"/>
  <c r="G476" i="4"/>
  <c r="E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F477" i="4"/>
  <c r="G477" i="4"/>
  <c r="D477" i="4"/>
  <c r="C477" i="4"/>
  <c r="E477" i="4"/>
  <c r="B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E478" i="4"/>
  <c r="G478" i="4"/>
  <c r="D478" i="4"/>
  <c r="C478" i="4"/>
  <c r="F478" i="4"/>
  <c r="B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F479" i="4"/>
  <c r="E479" i="4"/>
  <c r="C479" i="4"/>
  <c r="B479" i="4"/>
  <c r="G479" i="4"/>
  <c r="D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B480" i="4"/>
  <c r="C480" i="4"/>
  <c r="G480" i="4"/>
  <c r="D480" i="4"/>
  <c r="F480" i="4"/>
  <c r="E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E481" i="4"/>
  <c r="D481" i="4"/>
  <c r="G481" i="4"/>
  <c r="F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G482" i="4"/>
  <c r="B482" i="4"/>
  <c r="F482" i="4"/>
  <c r="E482" i="4"/>
  <c r="C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E483" i="4"/>
  <c r="F483" i="4"/>
  <c r="D483" i="4"/>
  <c r="C483" i="4"/>
  <c r="G483" i="4"/>
  <c r="B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E484" i="4"/>
  <c r="C484" i="4"/>
  <c r="D484" i="4"/>
  <c r="G484" i="4"/>
  <c r="F484" i="4"/>
  <c r="B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C485" i="4"/>
  <c r="G485" i="4"/>
  <c r="E485" i="4"/>
  <c r="B485" i="4"/>
  <c r="F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B486" i="4"/>
  <c r="C486" i="4"/>
  <c r="G486" i="4"/>
  <c r="F486" i="4"/>
  <c r="E486" i="4"/>
  <c r="D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C487" i="4"/>
  <c r="E487" i="4"/>
  <c r="D487" i="4"/>
  <c r="G487" i="4"/>
  <c r="F487" i="4"/>
  <c r="B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G488" i="4"/>
  <c r="F488" i="4"/>
  <c r="B488" i="4"/>
  <c r="C488" i="4"/>
  <c r="E488" i="4"/>
  <c r="D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F489" i="4"/>
  <c r="C489" i="4"/>
  <c r="D489" i="4"/>
  <c r="B489" i="4"/>
  <c r="G489" i="4"/>
  <c r="E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F490" i="4"/>
  <c r="C490" i="4"/>
  <c r="D490" i="4"/>
  <c r="B490" i="4"/>
  <c r="G490" i="4"/>
  <c r="E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D491" i="4"/>
  <c r="G491" i="4"/>
  <c r="B491" i="4"/>
  <c r="E491" i="4"/>
  <c r="C491" i="4"/>
  <c r="F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F492" i="4"/>
  <c r="D492" i="4"/>
  <c r="B492" i="4"/>
  <c r="C492" i="4"/>
  <c r="E492" i="4"/>
  <c r="G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F493" i="4"/>
  <c r="E493" i="4"/>
  <c r="C493" i="4"/>
  <c r="D493" i="4"/>
  <c r="B493" i="4"/>
  <c r="G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D494" i="4"/>
  <c r="G494" i="4"/>
  <c r="F494" i="4"/>
  <c r="E494" i="4"/>
  <c r="C494" i="4"/>
  <c r="B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F495" i="4"/>
  <c r="G495" i="4"/>
  <c r="D495" i="4"/>
  <c r="E495" i="4"/>
  <c r="C495" i="4"/>
  <c r="B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F496" i="4"/>
  <c r="C496" i="4"/>
  <c r="D496" i="4"/>
  <c r="E496" i="4"/>
  <c r="G496" i="4"/>
  <c r="B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E497" i="4"/>
  <c r="C497" i="4"/>
  <c r="B497" i="4"/>
  <c r="D497" i="4"/>
  <c r="G497" i="4"/>
  <c r="F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B498" i="4"/>
  <c r="G498" i="4"/>
  <c r="C498" i="4"/>
  <c r="F498" i="4"/>
  <c r="E498" i="4"/>
  <c r="D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B499" i="4"/>
  <c r="F499" i="4"/>
  <c r="G499" i="4"/>
  <c r="C499" i="4"/>
  <c r="E499" i="4"/>
  <c r="D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G500" i="4"/>
  <c r="C500" i="4"/>
  <c r="E500" i="4"/>
  <c r="D500" i="4"/>
  <c r="F500" i="4"/>
  <c r="B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F501" i="4"/>
  <c r="G501" i="4"/>
  <c r="B501" i="4"/>
  <c r="E501" i="4"/>
  <c r="C501" i="4"/>
  <c r="D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C502" i="4"/>
  <c r="B502" i="4"/>
  <c r="D502" i="4"/>
  <c r="E502" i="4"/>
  <c r="G502" i="4"/>
  <c r="F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F503" i="4"/>
  <c r="E503" i="4"/>
  <c r="D503" i="4"/>
  <c r="B503" i="4"/>
  <c r="C503" i="4"/>
  <c r="G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G504" i="4"/>
  <c r="F504" i="4"/>
  <c r="E504" i="4"/>
  <c r="B504" i="4"/>
  <c r="C504" i="4"/>
  <c r="D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B505" i="4"/>
  <c r="E505" i="4"/>
  <c r="D505" i="4"/>
  <c r="F505" i="4"/>
  <c r="G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C506" i="4"/>
  <c r="F506" i="4"/>
  <c r="E506" i="4"/>
  <c r="D506" i="4"/>
  <c r="B506" i="4"/>
  <c r="G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E507" i="4"/>
  <c r="D507" i="4"/>
  <c r="C507" i="4"/>
  <c r="G507" i="4"/>
  <c r="F507" i="4"/>
  <c r="B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D508" i="4"/>
  <c r="C508" i="4"/>
  <c r="B508" i="4"/>
  <c r="F508" i="4"/>
  <c r="E508" i="4"/>
  <c r="G508" i="4"/>
  <c r="F505" i="8" l="1"/>
  <c r="C506" i="6"/>
  <c r="D506" i="6" s="1"/>
  <c r="H505" i="6"/>
  <c r="B506" i="8" s="1"/>
  <c r="B507" i="6"/>
  <c r="H508" i="4"/>
  <c r="I508" i="4"/>
  <c r="A508" i="6"/>
  <c r="A509" i="8" s="1"/>
  <c r="F509" i="4"/>
  <c r="E509" i="4"/>
  <c r="G509" i="4"/>
  <c r="D509" i="4"/>
  <c r="C509" i="4"/>
  <c r="B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E510" i="4"/>
  <c r="B510" i="4"/>
  <c r="G510" i="4"/>
  <c r="D510" i="4"/>
  <c r="C510" i="4"/>
  <c r="F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G511" i="4"/>
  <c r="F511" i="4"/>
  <c r="E511" i="4"/>
  <c r="B511" i="4"/>
  <c r="D511" i="4"/>
  <c r="C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C512" i="4"/>
  <c r="B512" i="4"/>
  <c r="E512" i="4"/>
  <c r="D512" i="4"/>
  <c r="F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F513" i="4"/>
  <c r="G513" i="4"/>
  <c r="B513" i="4"/>
  <c r="C513" i="4"/>
  <c r="D513" i="4"/>
  <c r="E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G514" i="4"/>
  <c r="D514" i="4"/>
  <c r="F514" i="4"/>
  <c r="E514" i="4"/>
  <c r="B514" i="4"/>
  <c r="C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E515" i="4"/>
  <c r="D515" i="4"/>
  <c r="F515" i="4"/>
  <c r="G515" i="4"/>
  <c r="C515" i="4"/>
  <c r="B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G516" i="4"/>
  <c r="D516" i="4"/>
  <c r="F516" i="4"/>
  <c r="E516" i="4"/>
  <c r="B516" i="4"/>
  <c r="C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C517" i="4"/>
  <c r="E517" i="4"/>
  <c r="B517" i="4"/>
  <c r="F517" i="4"/>
  <c r="G517" i="4"/>
  <c r="D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C518" i="4"/>
  <c r="F518" i="4"/>
  <c r="D518" i="4"/>
  <c r="E518" i="4"/>
  <c r="B518" i="4"/>
  <c r="G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B519" i="4"/>
  <c r="G519" i="4"/>
  <c r="E519" i="4"/>
  <c r="D519" i="4"/>
  <c r="F519" i="4"/>
  <c r="C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F520" i="4"/>
  <c r="D520" i="4"/>
  <c r="E520" i="4"/>
  <c r="G520" i="4"/>
  <c r="B520" i="4"/>
  <c r="C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F521" i="4"/>
  <c r="C521" i="4"/>
  <c r="B521" i="4"/>
  <c r="E521" i="4"/>
  <c r="D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C522" i="4"/>
  <c r="F522" i="4"/>
  <c r="B522" i="4"/>
  <c r="E522" i="4"/>
  <c r="D522" i="4"/>
  <c r="G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C523" i="4"/>
  <c r="B523" i="4"/>
  <c r="G523" i="4"/>
  <c r="D523" i="4"/>
  <c r="E523" i="4"/>
  <c r="F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C524" i="4"/>
  <c r="F524" i="4"/>
  <c r="G524" i="4"/>
  <c r="D524" i="4"/>
  <c r="E524" i="4"/>
  <c r="B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G525" i="4"/>
  <c r="C525" i="4"/>
  <c r="E525" i="4"/>
  <c r="B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F526" i="4"/>
  <c r="E526" i="4"/>
  <c r="D526" i="4"/>
  <c r="B526" i="4"/>
  <c r="C526" i="4"/>
  <c r="G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C527" i="4"/>
  <c r="B527" i="4"/>
  <c r="F527" i="4"/>
  <c r="E527" i="4"/>
  <c r="G527" i="4"/>
  <c r="D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C528" i="4"/>
  <c r="B528" i="4"/>
  <c r="E528" i="4"/>
  <c r="G528" i="4"/>
  <c r="D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E529" i="4"/>
  <c r="C529" i="4"/>
  <c r="B529" i="4"/>
  <c r="D529" i="4"/>
  <c r="G529" i="4"/>
  <c r="F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F530" i="4"/>
  <c r="C530" i="4"/>
  <c r="B530" i="4"/>
  <c r="E530" i="4"/>
  <c r="G530" i="4"/>
  <c r="D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C531" i="4"/>
  <c r="B531" i="4"/>
  <c r="E531" i="4"/>
  <c r="D531" i="4"/>
  <c r="G531" i="4"/>
  <c r="F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E532" i="4"/>
  <c r="D532" i="4"/>
  <c r="G532" i="4"/>
  <c r="F532" i="4"/>
  <c r="B532" i="4"/>
  <c r="C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D533" i="4"/>
  <c r="G533" i="4"/>
  <c r="E533" i="4"/>
  <c r="B533" i="4"/>
  <c r="C533" i="4"/>
  <c r="F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G534" i="4"/>
  <c r="F534" i="4"/>
  <c r="B534" i="4"/>
  <c r="C534" i="4"/>
  <c r="D534" i="4"/>
  <c r="E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F535" i="4"/>
  <c r="D535" i="4"/>
  <c r="C535" i="4"/>
  <c r="B535" i="4"/>
  <c r="E535" i="4"/>
  <c r="G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C536" i="4"/>
  <c r="B536" i="4"/>
  <c r="G536" i="4"/>
  <c r="D536" i="4"/>
  <c r="F536" i="4"/>
  <c r="E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B537" i="4"/>
  <c r="C537" i="4"/>
  <c r="D537" i="4"/>
  <c r="E537" i="4"/>
  <c r="F537" i="4"/>
  <c r="G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D538" i="4"/>
  <c r="E538" i="4"/>
  <c r="F538" i="4"/>
  <c r="B538" i="4"/>
  <c r="C538" i="4"/>
  <c r="G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G539" i="4"/>
  <c r="E539" i="4"/>
  <c r="B539" i="4"/>
  <c r="F539" i="4"/>
  <c r="D539" i="4"/>
  <c r="C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G540" i="4"/>
  <c r="B540" i="4"/>
  <c r="E540" i="4"/>
  <c r="C540" i="4"/>
  <c r="F540" i="4"/>
  <c r="D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D541" i="4"/>
  <c r="G541" i="4"/>
  <c r="E541" i="4"/>
  <c r="F541" i="4"/>
  <c r="C541" i="4"/>
  <c r="B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E542" i="4"/>
  <c r="D542" i="4"/>
  <c r="B542" i="4"/>
  <c r="C542" i="4"/>
  <c r="G542" i="4"/>
  <c r="F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E543" i="4"/>
  <c r="D543" i="4"/>
  <c r="F543" i="4"/>
  <c r="B543" i="4"/>
  <c r="C543" i="4"/>
  <c r="G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C544" i="4"/>
  <c r="F544" i="4"/>
  <c r="E544" i="4"/>
  <c r="D544" i="4"/>
  <c r="B544" i="4"/>
  <c r="G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B545" i="4"/>
  <c r="D545" i="4"/>
  <c r="F545" i="4"/>
  <c r="C545" i="4"/>
  <c r="E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F546" i="4"/>
  <c r="G546" i="4"/>
  <c r="E546" i="4"/>
  <c r="C546" i="4"/>
  <c r="B546" i="4"/>
  <c r="D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B547" i="4"/>
  <c r="C547" i="4"/>
  <c r="D547" i="4"/>
  <c r="E547" i="4"/>
  <c r="G547" i="4"/>
  <c r="F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G548" i="4"/>
  <c r="F548" i="4"/>
  <c r="D548" i="4"/>
  <c r="E548" i="4"/>
  <c r="C548" i="4"/>
  <c r="B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E549" i="4"/>
  <c r="C549" i="4"/>
  <c r="G549" i="4"/>
  <c r="D549" i="4"/>
  <c r="F549" i="4"/>
  <c r="B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E550" i="4"/>
  <c r="D550" i="4"/>
  <c r="C550" i="4"/>
  <c r="F550" i="4"/>
  <c r="G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G551" i="4"/>
  <c r="B551" i="4"/>
  <c r="F551" i="4"/>
  <c r="D551" i="4"/>
  <c r="E551" i="4"/>
  <c r="C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C552" i="4"/>
  <c r="D552" i="4"/>
  <c r="G552" i="4"/>
  <c r="E552" i="4"/>
  <c r="F552" i="4"/>
  <c r="B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F553" i="4"/>
  <c r="D553" i="4"/>
  <c r="G553" i="4"/>
  <c r="B553" i="4"/>
  <c r="E553" i="4"/>
  <c r="C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G554" i="4"/>
  <c r="F554" i="4"/>
  <c r="B554" i="4"/>
  <c r="E554" i="4"/>
  <c r="C554" i="4"/>
  <c r="D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C555" i="4"/>
  <c r="G555" i="4"/>
  <c r="B555" i="4"/>
  <c r="E555" i="4"/>
  <c r="D555" i="4"/>
  <c r="F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C556" i="4"/>
  <c r="E556" i="4"/>
  <c r="D556" i="4"/>
  <c r="F556" i="4"/>
  <c r="B556" i="4"/>
  <c r="G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G557" i="4"/>
  <c r="F557" i="4"/>
  <c r="D557" i="4"/>
  <c r="C557" i="4"/>
  <c r="B557" i="4"/>
  <c r="E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C558" i="4"/>
  <c r="E558" i="4"/>
  <c r="B558" i="4"/>
  <c r="F558" i="4"/>
  <c r="D558" i="4"/>
  <c r="G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G559" i="4"/>
  <c r="F559" i="4"/>
  <c r="B559" i="4"/>
  <c r="C559" i="4"/>
  <c r="E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G560" i="4"/>
  <c r="B560" i="4"/>
  <c r="F560" i="4"/>
  <c r="E560" i="4"/>
  <c r="C560" i="4"/>
  <c r="D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B561" i="4"/>
  <c r="G561" i="4"/>
  <c r="F561" i="4"/>
  <c r="E561" i="4"/>
  <c r="C561" i="4"/>
  <c r="D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G562" i="4"/>
  <c r="F562" i="4"/>
  <c r="B562" i="4"/>
  <c r="D562" i="4"/>
  <c r="C562" i="4"/>
  <c r="E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E563" i="4"/>
  <c r="C563" i="4"/>
  <c r="D563" i="4"/>
  <c r="F563" i="4"/>
  <c r="G563" i="4"/>
  <c r="B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E564" i="4"/>
  <c r="D564" i="4"/>
  <c r="F564" i="4"/>
  <c r="C564" i="4"/>
  <c r="B564" i="4"/>
  <c r="G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G565" i="4"/>
  <c r="D565" i="4"/>
  <c r="C565" i="4"/>
  <c r="F565" i="4"/>
  <c r="B565" i="4"/>
  <c r="E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C566" i="4"/>
  <c r="F566" i="4"/>
  <c r="E566" i="4"/>
  <c r="B566" i="4"/>
  <c r="G566" i="4"/>
  <c r="D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F567" i="4"/>
  <c r="E567" i="4"/>
  <c r="G567" i="4"/>
  <c r="D567" i="4"/>
  <c r="B567" i="4"/>
  <c r="C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C568" i="4"/>
  <c r="E568" i="4"/>
  <c r="B568" i="4"/>
  <c r="F568" i="4"/>
  <c r="D568" i="4"/>
  <c r="G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F569" i="4"/>
  <c r="C569" i="4"/>
  <c r="E569" i="4"/>
  <c r="B569" i="4"/>
  <c r="G569" i="4"/>
  <c r="D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F570" i="4"/>
  <c r="E570" i="4"/>
  <c r="D570" i="4"/>
  <c r="B570" i="4"/>
  <c r="G570" i="4"/>
  <c r="C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G571" i="4"/>
  <c r="C571" i="4"/>
  <c r="B571" i="4"/>
  <c r="D571" i="4"/>
  <c r="F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D572" i="4"/>
  <c r="G572" i="4"/>
  <c r="B572" i="4"/>
  <c r="F572" i="4"/>
  <c r="E572" i="4"/>
  <c r="C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D573" i="4"/>
  <c r="B573" i="4"/>
  <c r="F573" i="4"/>
  <c r="G573" i="4"/>
  <c r="E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G574" i="4"/>
  <c r="D574" i="4"/>
  <c r="B574" i="4"/>
  <c r="E574" i="4"/>
  <c r="C574" i="4"/>
  <c r="F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B575" i="4"/>
  <c r="E575" i="4"/>
  <c r="F575" i="4"/>
  <c r="G575" i="4"/>
  <c r="D575" i="4"/>
  <c r="C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D576" i="4"/>
  <c r="F576" i="4"/>
  <c r="C576" i="4"/>
  <c r="G576" i="4"/>
  <c r="B576" i="4"/>
  <c r="E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G577" i="4"/>
  <c r="F577" i="4"/>
  <c r="C577" i="4"/>
  <c r="D577" i="4"/>
  <c r="B577" i="4"/>
  <c r="E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C578" i="4"/>
  <c r="G578" i="4"/>
  <c r="E578" i="4"/>
  <c r="F578" i="4"/>
  <c r="B578" i="4"/>
  <c r="D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E579" i="4"/>
  <c r="B579" i="4"/>
  <c r="F579" i="4"/>
  <c r="D579" i="4"/>
  <c r="G579" i="4"/>
  <c r="C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G580" i="4"/>
  <c r="B580" i="4"/>
  <c r="D580" i="4"/>
  <c r="F580" i="4"/>
  <c r="E580" i="4"/>
  <c r="C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C581" i="4"/>
  <c r="F581" i="4"/>
  <c r="G581" i="4"/>
  <c r="D581" i="4"/>
  <c r="B581" i="4"/>
  <c r="E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D582" i="4"/>
  <c r="B582" i="4"/>
  <c r="F582" i="4"/>
  <c r="C582" i="4"/>
  <c r="G582" i="4"/>
  <c r="E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B583" i="4"/>
  <c r="C583" i="4"/>
  <c r="D583" i="4"/>
  <c r="E583" i="4"/>
  <c r="G583" i="4"/>
  <c r="F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B584" i="4"/>
  <c r="G584" i="4"/>
  <c r="E584" i="4"/>
  <c r="D584" i="4"/>
  <c r="C584" i="4"/>
  <c r="F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G585" i="4"/>
  <c r="E585" i="4"/>
  <c r="F585" i="4"/>
  <c r="B585" i="4"/>
  <c r="D585" i="4"/>
  <c r="C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E586" i="4"/>
  <c r="B586" i="4"/>
  <c r="C586" i="4"/>
  <c r="G586" i="4"/>
  <c r="F586" i="4"/>
  <c r="D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B587" i="4"/>
  <c r="G587" i="4"/>
  <c r="C587" i="4"/>
  <c r="F587" i="4"/>
  <c r="E587" i="4"/>
  <c r="D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D588" i="4"/>
  <c r="F588" i="4"/>
  <c r="E588" i="4"/>
  <c r="G588" i="4"/>
  <c r="B588" i="4"/>
  <c r="C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B589" i="4"/>
  <c r="G589" i="4"/>
  <c r="D589" i="4"/>
  <c r="F589" i="4"/>
  <c r="E589" i="4"/>
  <c r="C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G590" i="4"/>
  <c r="B590" i="4"/>
  <c r="F590" i="4"/>
  <c r="C590" i="4"/>
  <c r="D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G591" i="4"/>
  <c r="C591" i="4"/>
  <c r="F591" i="4"/>
  <c r="E591" i="4"/>
  <c r="D591" i="4"/>
  <c r="B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G592" i="4"/>
  <c r="C592" i="4"/>
  <c r="B592" i="4"/>
  <c r="E592" i="4"/>
  <c r="F592" i="4"/>
  <c r="D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E593" i="4"/>
  <c r="C593" i="4"/>
  <c r="F593" i="4"/>
  <c r="B593" i="4"/>
  <c r="G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C594" i="4"/>
  <c r="G594" i="4"/>
  <c r="F594" i="4"/>
  <c r="E594" i="4"/>
  <c r="D594" i="4"/>
  <c r="B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D595" i="4"/>
  <c r="E595" i="4"/>
  <c r="G595" i="4"/>
  <c r="C595" i="4"/>
  <c r="F595" i="4"/>
  <c r="B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C596" i="4"/>
  <c r="G596" i="4"/>
  <c r="D596" i="4"/>
  <c r="E596" i="4"/>
  <c r="F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G597" i="4"/>
  <c r="C597" i="4"/>
  <c r="F597" i="4"/>
  <c r="D597" i="4"/>
  <c r="B597" i="4"/>
  <c r="E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D598" i="4"/>
  <c r="C598" i="4"/>
  <c r="E598" i="4"/>
  <c r="B598" i="4"/>
  <c r="F598" i="4"/>
  <c r="G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C599" i="4"/>
  <c r="D599" i="4"/>
  <c r="B599" i="4"/>
  <c r="F599" i="4"/>
  <c r="E599" i="4"/>
  <c r="G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F600" i="4"/>
  <c r="G600" i="4"/>
  <c r="E600" i="4"/>
  <c r="B600" i="4"/>
  <c r="D600" i="4"/>
  <c r="C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D601" i="4"/>
  <c r="C601" i="4"/>
  <c r="E601" i="4"/>
  <c r="F601" i="4"/>
  <c r="B601" i="4"/>
  <c r="G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C602" i="4"/>
  <c r="G602" i="4"/>
  <c r="D602" i="4"/>
  <c r="E602" i="4"/>
  <c r="B602" i="4"/>
  <c r="F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C603" i="4"/>
  <c r="E603" i="4"/>
  <c r="B603" i="4"/>
  <c r="G603" i="4"/>
  <c r="D603" i="4"/>
  <c r="F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E604" i="4"/>
  <c r="D604" i="4"/>
  <c r="B604" i="4"/>
  <c r="C604" i="4"/>
  <c r="G604" i="4"/>
  <c r="F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C605" i="4"/>
  <c r="G605" i="4"/>
  <c r="B605" i="4"/>
  <c r="F605" i="4"/>
  <c r="D605" i="4"/>
  <c r="E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D606" i="4"/>
  <c r="C606" i="4"/>
  <c r="G606" i="4"/>
  <c r="F606" i="4"/>
  <c r="B606" i="4"/>
  <c r="E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D607" i="4"/>
  <c r="E607" i="4"/>
  <c r="B607" i="4"/>
  <c r="F607" i="4"/>
  <c r="C607" i="4"/>
  <c r="G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F608" i="4"/>
  <c r="G608" i="4"/>
  <c r="C608" i="4"/>
  <c r="D608" i="4"/>
  <c r="E608" i="4"/>
  <c r="B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D609" i="4"/>
  <c r="B609" i="4"/>
  <c r="C609" i="4"/>
  <c r="E609" i="4"/>
  <c r="G609" i="4"/>
  <c r="F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C610" i="4"/>
  <c r="F610" i="4"/>
  <c r="E610" i="4"/>
  <c r="D610" i="4"/>
  <c r="G610" i="4"/>
  <c r="B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F611" i="4"/>
  <c r="E611" i="4"/>
  <c r="D611" i="4"/>
  <c r="G611" i="4"/>
  <c r="B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F612" i="4"/>
  <c r="D612" i="4"/>
  <c r="E612" i="4"/>
  <c r="G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B613" i="4"/>
  <c r="F613" i="4"/>
  <c r="E613" i="4"/>
  <c r="C613" i="4"/>
  <c r="G613" i="4"/>
  <c r="D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F614" i="4"/>
  <c r="D614" i="4"/>
  <c r="E614" i="4"/>
  <c r="C614" i="4"/>
  <c r="G614" i="4"/>
  <c r="B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G615" i="4"/>
  <c r="D615" i="4"/>
  <c r="E615" i="4"/>
  <c r="C615" i="4"/>
  <c r="B615" i="4"/>
  <c r="F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C616" i="4"/>
  <c r="E616" i="4"/>
  <c r="B616" i="4"/>
  <c r="D616" i="4"/>
  <c r="G616" i="4"/>
  <c r="F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E617" i="4"/>
  <c r="F617" i="4"/>
  <c r="C617" i="4"/>
  <c r="B617" i="4"/>
  <c r="D617" i="4"/>
  <c r="G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D618" i="4"/>
  <c r="G618" i="4"/>
  <c r="E618" i="4"/>
  <c r="F618" i="4"/>
  <c r="C618" i="4"/>
  <c r="B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D619" i="4"/>
  <c r="B619" i="4"/>
  <c r="F619" i="4"/>
  <c r="E619" i="4"/>
  <c r="C619" i="4"/>
  <c r="G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C620" i="4"/>
  <c r="B620" i="4"/>
  <c r="F620" i="4"/>
  <c r="E620" i="4"/>
  <c r="G620" i="4"/>
  <c r="D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G621" i="4"/>
  <c r="C621" i="4"/>
  <c r="D621" i="4"/>
  <c r="B621" i="4"/>
  <c r="E621" i="4"/>
  <c r="F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C622" i="4"/>
  <c r="B622" i="4"/>
  <c r="G622" i="4"/>
  <c r="D622" i="4"/>
  <c r="E622" i="4"/>
  <c r="F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D623" i="4"/>
  <c r="F623" i="4"/>
  <c r="C623" i="4"/>
  <c r="B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F624" i="4"/>
  <c r="D624" i="4"/>
  <c r="E624" i="4"/>
  <c r="G624" i="4"/>
  <c r="C624" i="4"/>
  <c r="B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G625" i="4"/>
  <c r="F625" i="4"/>
  <c r="D625" i="4"/>
  <c r="E625" i="4"/>
  <c r="C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D626" i="4"/>
  <c r="G626" i="4"/>
  <c r="B626" i="4"/>
  <c r="F626" i="4"/>
  <c r="E626" i="4"/>
  <c r="C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G627" i="4"/>
  <c r="C627" i="4"/>
  <c r="B627" i="4"/>
  <c r="D627" i="4"/>
  <c r="E627" i="4"/>
  <c r="F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C628" i="4"/>
  <c r="F628" i="4"/>
  <c r="D628" i="4"/>
  <c r="G628" i="4"/>
  <c r="B628" i="4"/>
  <c r="E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F629" i="4"/>
  <c r="B629" i="4"/>
  <c r="G629" i="4"/>
  <c r="C629" i="4"/>
  <c r="E629" i="4"/>
  <c r="D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B630" i="4"/>
  <c r="F630" i="4"/>
  <c r="D630" i="4"/>
  <c r="G630" i="4"/>
  <c r="C630" i="4"/>
  <c r="E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E631" i="4"/>
  <c r="G631" i="4"/>
  <c r="B631" i="4"/>
  <c r="F631" i="4"/>
  <c r="D631" i="4"/>
  <c r="C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G632" i="4"/>
  <c r="E632" i="4"/>
  <c r="D632" i="4"/>
  <c r="C632" i="4"/>
  <c r="F632" i="4"/>
  <c r="B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F633" i="4"/>
  <c r="G633" i="4"/>
  <c r="C633" i="4"/>
  <c r="E633" i="4"/>
  <c r="D633" i="4"/>
  <c r="B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C634" i="4"/>
  <c r="F634" i="4"/>
  <c r="E634" i="4"/>
  <c r="G634" i="4"/>
  <c r="D634" i="4"/>
  <c r="B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B635" i="4"/>
  <c r="F635" i="4"/>
  <c r="C635" i="4"/>
  <c r="E635" i="4"/>
  <c r="G635" i="4"/>
  <c r="D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B636" i="4"/>
  <c r="C636" i="4"/>
  <c r="F636" i="4"/>
  <c r="E636" i="4"/>
  <c r="G636" i="4"/>
  <c r="D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G637" i="4"/>
  <c r="E637" i="4"/>
  <c r="F637" i="4"/>
  <c r="D637" i="4"/>
  <c r="C637" i="4"/>
  <c r="B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C638" i="4"/>
  <c r="G638" i="4"/>
  <c r="F638" i="4"/>
  <c r="D638" i="4"/>
  <c r="E638" i="4"/>
  <c r="B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B639" i="4"/>
  <c r="G639" i="4"/>
  <c r="E639" i="4"/>
  <c r="C639" i="4"/>
  <c r="F639" i="4"/>
  <c r="D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F640" i="4"/>
  <c r="C640" i="4"/>
  <c r="D640" i="4"/>
  <c r="G640" i="4"/>
  <c r="B640" i="4"/>
  <c r="E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E641" i="4"/>
  <c r="D641" i="4"/>
  <c r="C641" i="4"/>
  <c r="F641" i="4"/>
  <c r="B641" i="4"/>
  <c r="G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D642" i="4"/>
  <c r="C642" i="4"/>
  <c r="E642" i="4"/>
  <c r="G642" i="4"/>
  <c r="B642" i="4"/>
  <c r="F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C643" i="4"/>
  <c r="F643" i="4"/>
  <c r="G643" i="4"/>
  <c r="D643" i="4"/>
  <c r="B643" i="4"/>
  <c r="E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E644" i="4"/>
  <c r="C644" i="4"/>
  <c r="F644" i="4"/>
  <c r="G644" i="4"/>
  <c r="B644" i="4"/>
  <c r="D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D645" i="4"/>
  <c r="C645" i="4"/>
  <c r="B645" i="4"/>
  <c r="E645" i="4"/>
  <c r="G645" i="4"/>
  <c r="F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F646" i="4"/>
  <c r="D646" i="4"/>
  <c r="C646" i="4"/>
  <c r="G646" i="4"/>
  <c r="E646" i="4"/>
  <c r="B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B647" i="4"/>
  <c r="D647" i="4"/>
  <c r="G647" i="4"/>
  <c r="F647" i="4"/>
  <c r="E647" i="4"/>
  <c r="C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C648" i="4"/>
  <c r="F648" i="4"/>
  <c r="D648" i="4"/>
  <c r="B648" i="4"/>
  <c r="E648" i="4"/>
  <c r="G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E649" i="4"/>
  <c r="G649" i="4"/>
  <c r="B649" i="4"/>
  <c r="C649" i="4"/>
  <c r="F649" i="4"/>
  <c r="D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E650" i="4"/>
  <c r="C650" i="4"/>
  <c r="B650" i="4"/>
  <c r="G650" i="4"/>
  <c r="F650" i="4"/>
  <c r="D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G651" i="4"/>
  <c r="C651" i="4"/>
  <c r="F651" i="4"/>
  <c r="E651" i="4"/>
  <c r="D651" i="4"/>
  <c r="B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C652" i="4"/>
  <c r="B652" i="4"/>
  <c r="D652" i="4"/>
  <c r="E652" i="4"/>
  <c r="F652" i="4"/>
  <c r="G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B653" i="4"/>
  <c r="E653" i="4"/>
  <c r="G653" i="4"/>
  <c r="F653" i="4"/>
  <c r="D653" i="4"/>
  <c r="C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F654" i="4"/>
  <c r="B654" i="4"/>
  <c r="G654" i="4"/>
  <c r="E654" i="4"/>
  <c r="D654" i="4"/>
  <c r="C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F655" i="4"/>
  <c r="D655" i="4"/>
  <c r="G655" i="4"/>
  <c r="C655" i="4"/>
  <c r="B655" i="4"/>
  <c r="E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G656" i="4"/>
  <c r="C656" i="4"/>
  <c r="F656" i="4"/>
  <c r="E656" i="4"/>
  <c r="B656" i="4"/>
  <c r="D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F657" i="4"/>
  <c r="D657" i="4"/>
  <c r="B657" i="4"/>
  <c r="C657" i="4"/>
  <c r="E657" i="4"/>
  <c r="G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G658" i="4"/>
  <c r="E658" i="4"/>
  <c r="B658" i="4"/>
  <c r="C658" i="4"/>
  <c r="D658" i="4"/>
  <c r="F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G659" i="4"/>
  <c r="F659" i="4"/>
  <c r="D659" i="4"/>
  <c r="B659" i="4"/>
  <c r="E659" i="4"/>
  <c r="C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E660" i="4"/>
  <c r="D660" i="4"/>
  <c r="G660" i="4"/>
  <c r="C660" i="4"/>
  <c r="B660" i="4"/>
  <c r="F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B661" i="4"/>
  <c r="G661" i="4"/>
  <c r="C661" i="4"/>
  <c r="F661" i="4"/>
  <c r="D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G662" i="4"/>
  <c r="D662" i="4"/>
  <c r="E662" i="4"/>
  <c r="F662" i="4"/>
  <c r="C662" i="4"/>
  <c r="B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C663" i="4"/>
  <c r="G663" i="4"/>
  <c r="E663" i="4"/>
  <c r="F663" i="4"/>
  <c r="B663" i="4"/>
  <c r="D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E664" i="4"/>
  <c r="C664" i="4"/>
  <c r="B664" i="4"/>
  <c r="F664" i="4"/>
  <c r="G664" i="4"/>
  <c r="D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E665" i="4"/>
  <c r="F665" i="4"/>
  <c r="G665" i="4"/>
  <c r="D665" i="4"/>
  <c r="B665" i="4"/>
  <c r="C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B666" i="4"/>
  <c r="C666" i="4"/>
  <c r="G666" i="4"/>
  <c r="D666" i="4"/>
  <c r="E666" i="4"/>
  <c r="F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G667" i="4"/>
  <c r="B667" i="4"/>
  <c r="D667" i="4"/>
  <c r="F667" i="4"/>
  <c r="E667" i="4"/>
  <c r="C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F668" i="4"/>
  <c r="C668" i="4"/>
  <c r="B668" i="4"/>
  <c r="D668" i="4"/>
  <c r="E668" i="4"/>
  <c r="G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E669" i="4"/>
  <c r="C669" i="4"/>
  <c r="F669" i="4"/>
  <c r="G669" i="4"/>
  <c r="D669" i="4"/>
  <c r="B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G670" i="4"/>
  <c r="C670" i="4"/>
  <c r="E670" i="4"/>
  <c r="B670" i="4"/>
  <c r="F670" i="4"/>
  <c r="D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D671" i="4"/>
  <c r="C671" i="4"/>
  <c r="E671" i="4"/>
  <c r="B671" i="4"/>
  <c r="F671" i="4"/>
  <c r="G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E672" i="4"/>
  <c r="C672" i="4"/>
  <c r="D672" i="4"/>
  <c r="G672" i="4"/>
  <c r="F672" i="4"/>
  <c r="B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F673" i="4"/>
  <c r="B673" i="4"/>
  <c r="G673" i="4"/>
  <c r="C673" i="4"/>
  <c r="D673" i="4"/>
  <c r="E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E674" i="4"/>
  <c r="F674" i="4"/>
  <c r="C674" i="4"/>
  <c r="B674" i="4"/>
  <c r="G674" i="4"/>
  <c r="D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C675" i="4"/>
  <c r="F675" i="4"/>
  <c r="E675" i="4"/>
  <c r="D675" i="4"/>
  <c r="B675" i="4"/>
  <c r="G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C676" i="4"/>
  <c r="F676" i="4"/>
  <c r="B676" i="4"/>
  <c r="G676" i="4"/>
  <c r="E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F677" i="4"/>
  <c r="E677" i="4"/>
  <c r="G677" i="4"/>
  <c r="B677" i="4"/>
  <c r="D677" i="4"/>
  <c r="C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F678" i="4"/>
  <c r="E678" i="4"/>
  <c r="B678" i="4"/>
  <c r="C678" i="4"/>
  <c r="D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F679" i="4"/>
  <c r="C679" i="4"/>
  <c r="G679" i="4"/>
  <c r="E679" i="4"/>
  <c r="D679" i="4"/>
  <c r="B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B680" i="4"/>
  <c r="E680" i="4"/>
  <c r="G680" i="4"/>
  <c r="F680" i="4"/>
  <c r="C680" i="4"/>
  <c r="D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G681" i="4"/>
  <c r="C681" i="4"/>
  <c r="E681" i="4"/>
  <c r="F681" i="4"/>
  <c r="D681" i="4"/>
  <c r="B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E682" i="4"/>
  <c r="G682" i="4"/>
  <c r="D682" i="4"/>
  <c r="F682" i="4"/>
  <c r="C682" i="4"/>
  <c r="B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D683" i="4"/>
  <c r="E683" i="4"/>
  <c r="F683" i="4"/>
  <c r="C683" i="4"/>
  <c r="G683" i="4"/>
  <c r="B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C684" i="4"/>
  <c r="D684" i="4"/>
  <c r="E684" i="4"/>
  <c r="F684" i="4"/>
  <c r="G684" i="4"/>
  <c r="B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G685" i="4"/>
  <c r="F685" i="4"/>
  <c r="D685" i="4"/>
  <c r="C685" i="4"/>
  <c r="E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C686" i="4"/>
  <c r="G686" i="4"/>
  <c r="B686" i="4"/>
  <c r="D686" i="4"/>
  <c r="E686" i="4"/>
  <c r="F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F687" i="4"/>
  <c r="E687" i="4"/>
  <c r="C687" i="4"/>
  <c r="D687" i="4"/>
  <c r="B687" i="4"/>
  <c r="G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B688" i="4"/>
  <c r="E688" i="4"/>
  <c r="G688" i="4"/>
  <c r="F688" i="4"/>
  <c r="D688" i="4"/>
  <c r="C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B689" i="4"/>
  <c r="C689" i="4"/>
  <c r="D689" i="4"/>
  <c r="E689" i="4"/>
  <c r="G689" i="4"/>
  <c r="F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D690" i="4"/>
  <c r="B690" i="4"/>
  <c r="F690" i="4"/>
  <c r="C690" i="4"/>
  <c r="G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C691" i="4"/>
  <c r="E691" i="4"/>
  <c r="B691" i="4"/>
  <c r="D691" i="4"/>
  <c r="G691" i="4"/>
  <c r="F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B692" i="4"/>
  <c r="C692" i="4"/>
  <c r="F692" i="4"/>
  <c r="D692" i="4"/>
  <c r="G692" i="4"/>
  <c r="E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D693" i="4"/>
  <c r="B693" i="4"/>
  <c r="C693" i="4"/>
  <c r="G693" i="4"/>
  <c r="E693" i="4"/>
  <c r="F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C694" i="4"/>
  <c r="G694" i="4"/>
  <c r="D694" i="4"/>
  <c r="B694" i="4"/>
  <c r="F694" i="4"/>
  <c r="E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D695" i="4"/>
  <c r="G695" i="4"/>
  <c r="F695" i="4"/>
  <c r="E695" i="4"/>
  <c r="C695" i="4"/>
  <c r="B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D696" i="4"/>
  <c r="E696" i="4"/>
  <c r="B696" i="4"/>
  <c r="C696" i="4"/>
  <c r="F696" i="4"/>
  <c r="G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C697" i="4"/>
  <c r="G697" i="4"/>
  <c r="E697" i="4"/>
  <c r="F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G698" i="4"/>
  <c r="B698" i="4"/>
  <c r="C698" i="4"/>
  <c r="E698" i="4"/>
  <c r="D698" i="4"/>
  <c r="F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B699" i="4"/>
  <c r="F699" i="4"/>
  <c r="D699" i="4"/>
  <c r="E699" i="4"/>
  <c r="C699" i="4"/>
  <c r="G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G700" i="4"/>
  <c r="E700" i="4"/>
  <c r="C700" i="4"/>
  <c r="D700" i="4"/>
  <c r="B700" i="4"/>
  <c r="F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C701" i="4"/>
  <c r="G701" i="4"/>
  <c r="E701" i="4"/>
  <c r="F701" i="4"/>
  <c r="B701" i="4"/>
  <c r="D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G702" i="4"/>
  <c r="F702" i="4"/>
  <c r="D702" i="4"/>
  <c r="C702" i="4"/>
  <c r="B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B703" i="4"/>
  <c r="D703" i="4"/>
  <c r="G703" i="4"/>
  <c r="C703" i="4"/>
  <c r="E703" i="4"/>
  <c r="F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F704" i="4"/>
  <c r="G704" i="4"/>
  <c r="C704" i="4"/>
  <c r="E704" i="4"/>
  <c r="B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C705" i="4"/>
  <c r="F705" i="4"/>
  <c r="B705" i="4"/>
  <c r="G705" i="4"/>
  <c r="E705" i="4"/>
  <c r="D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D706" i="4"/>
  <c r="F706" i="4"/>
  <c r="B706" i="4"/>
  <c r="E706" i="4"/>
  <c r="C706" i="4"/>
  <c r="G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F707" i="4"/>
  <c r="C707" i="4"/>
  <c r="D707" i="4"/>
  <c r="E707" i="4"/>
  <c r="B707" i="4"/>
  <c r="G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E708" i="4"/>
  <c r="C708" i="4"/>
  <c r="G708" i="4"/>
  <c r="F708" i="4"/>
  <c r="B708" i="4"/>
  <c r="D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F709" i="4"/>
  <c r="C709" i="4"/>
  <c r="G709" i="4"/>
  <c r="E709" i="4"/>
  <c r="B709" i="4"/>
  <c r="D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F710" i="4"/>
  <c r="D710" i="4"/>
  <c r="B710" i="4"/>
  <c r="E710" i="4"/>
  <c r="C710" i="4"/>
  <c r="G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F711" i="4"/>
  <c r="B711" i="4"/>
  <c r="E711" i="4"/>
  <c r="C711" i="4"/>
  <c r="G711" i="4"/>
  <c r="D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G712" i="4"/>
  <c r="D712" i="4"/>
  <c r="B712" i="4"/>
  <c r="C712" i="4"/>
  <c r="E712" i="4"/>
  <c r="F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D713" i="4"/>
  <c r="E713" i="4"/>
  <c r="F713" i="4"/>
  <c r="B713" i="4"/>
  <c r="C713" i="4"/>
  <c r="G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B714" i="4"/>
  <c r="D714" i="4"/>
  <c r="E714" i="4"/>
  <c r="F714" i="4"/>
  <c r="C714" i="4"/>
  <c r="G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C715" i="4"/>
  <c r="E715" i="4"/>
  <c r="B715" i="4"/>
  <c r="D715" i="4"/>
  <c r="G715" i="4"/>
  <c r="F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F716" i="4"/>
  <c r="D716" i="4"/>
  <c r="E716" i="4"/>
  <c r="B716" i="4"/>
  <c r="C716" i="4"/>
  <c r="G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G717" i="4"/>
  <c r="E717" i="4"/>
  <c r="B717" i="4"/>
  <c r="F717" i="4"/>
  <c r="C717" i="4"/>
  <c r="D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D718" i="4"/>
  <c r="F718" i="4"/>
  <c r="B718" i="4"/>
  <c r="G718" i="4"/>
  <c r="E718" i="4"/>
  <c r="C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C719" i="4"/>
  <c r="B719" i="4"/>
  <c r="F719" i="4"/>
  <c r="E719" i="4"/>
  <c r="G719" i="4"/>
  <c r="D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B720" i="4"/>
  <c r="G720" i="4"/>
  <c r="C720" i="4"/>
  <c r="D720" i="4"/>
  <c r="F720" i="4"/>
  <c r="E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F721" i="4"/>
  <c r="G721" i="4"/>
  <c r="D721" i="4"/>
  <c r="E721" i="4"/>
  <c r="B721" i="4"/>
  <c r="C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E722" i="4"/>
  <c r="B722" i="4"/>
  <c r="C722" i="4"/>
  <c r="G722" i="4"/>
  <c r="F722" i="4"/>
  <c r="D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D723" i="4"/>
  <c r="E723" i="4"/>
  <c r="F723" i="4"/>
  <c r="B723" i="4"/>
  <c r="G723" i="4"/>
  <c r="C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D724" i="4"/>
  <c r="E724" i="4"/>
  <c r="B724" i="4"/>
  <c r="C724" i="4"/>
  <c r="F724" i="4"/>
  <c r="G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G725" i="4"/>
  <c r="F725" i="4"/>
  <c r="C725" i="4"/>
  <c r="E725" i="4"/>
  <c r="B725" i="4"/>
  <c r="D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D726" i="4"/>
  <c r="F726" i="4"/>
  <c r="G726" i="4"/>
  <c r="B726" i="4"/>
  <c r="C726" i="4"/>
  <c r="E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B727" i="4"/>
  <c r="G727" i="4"/>
  <c r="D727" i="4"/>
  <c r="F727" i="4"/>
  <c r="E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B728" i="4"/>
  <c r="C728" i="4"/>
  <c r="D728" i="4"/>
  <c r="F728" i="4"/>
  <c r="G728" i="4"/>
  <c r="E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C729" i="4"/>
  <c r="B729" i="4"/>
  <c r="G729" i="4"/>
  <c r="F729" i="4"/>
  <c r="E729" i="4"/>
  <c r="D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B730" i="4"/>
  <c r="C730" i="4"/>
  <c r="D730" i="4"/>
  <c r="G730" i="4"/>
  <c r="E730" i="4"/>
  <c r="F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B731" i="4"/>
  <c r="F731" i="4"/>
  <c r="G731" i="4"/>
  <c r="E731" i="4"/>
  <c r="D731" i="4"/>
  <c r="C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F732" i="4"/>
  <c r="E732" i="4"/>
  <c r="G732" i="4"/>
  <c r="B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E733" i="4"/>
  <c r="G733" i="4"/>
  <c r="D733" i="4"/>
  <c r="C733" i="4"/>
  <c r="B733" i="4"/>
  <c r="F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B734" i="4"/>
  <c r="E734" i="4"/>
  <c r="G734" i="4"/>
  <c r="F734" i="4"/>
  <c r="C734" i="4"/>
  <c r="D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B735" i="4"/>
  <c r="G735" i="4"/>
  <c r="F735" i="4"/>
  <c r="E735" i="4"/>
  <c r="C735" i="4"/>
  <c r="D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E736" i="4"/>
  <c r="C736" i="4"/>
  <c r="B736" i="4"/>
  <c r="D736" i="4"/>
  <c r="F736" i="4"/>
  <c r="G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G737" i="4"/>
  <c r="E737" i="4"/>
  <c r="F737" i="4"/>
  <c r="B737" i="4"/>
  <c r="C737" i="4"/>
  <c r="D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D738" i="4"/>
  <c r="G738" i="4"/>
  <c r="E738" i="4"/>
  <c r="F738" i="4"/>
  <c r="C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F739" i="4"/>
  <c r="D739" i="4"/>
  <c r="B739" i="4"/>
  <c r="E739" i="4"/>
  <c r="G739" i="4"/>
  <c r="C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C740" i="4"/>
  <c r="G740" i="4"/>
  <c r="D740" i="4"/>
  <c r="E740" i="4"/>
  <c r="B740" i="4"/>
  <c r="F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D741" i="4"/>
  <c r="G741" i="4"/>
  <c r="C741" i="4"/>
  <c r="B741" i="4"/>
  <c r="F741" i="4"/>
  <c r="E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B742" i="4"/>
  <c r="D742" i="4"/>
  <c r="F742" i="4"/>
  <c r="C742" i="4"/>
  <c r="E742" i="4"/>
  <c r="G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F743" i="4"/>
  <c r="C743" i="4"/>
  <c r="E743" i="4"/>
  <c r="D743" i="4"/>
  <c r="B743" i="4"/>
  <c r="G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F744" i="4"/>
  <c r="C744" i="4"/>
  <c r="G744" i="4"/>
  <c r="D744" i="4"/>
  <c r="B744" i="4"/>
  <c r="E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B745" i="4"/>
  <c r="C745" i="4"/>
  <c r="D745" i="4"/>
  <c r="E745" i="4"/>
  <c r="F745" i="4"/>
  <c r="G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D746" i="4"/>
  <c r="G746" i="4"/>
  <c r="C746" i="4"/>
  <c r="E746" i="4"/>
  <c r="B746" i="4"/>
  <c r="F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E747" i="4"/>
  <c r="F747" i="4"/>
  <c r="B747" i="4"/>
  <c r="C747" i="4"/>
  <c r="D747" i="4"/>
  <c r="G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D748" i="4"/>
  <c r="G748" i="4"/>
  <c r="B748" i="4"/>
  <c r="F748" i="4"/>
  <c r="C748" i="4"/>
  <c r="E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F749" i="4"/>
  <c r="C749" i="4"/>
  <c r="B749" i="4"/>
  <c r="G749" i="4"/>
  <c r="E749" i="4"/>
  <c r="D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B750" i="4"/>
  <c r="C750" i="4"/>
  <c r="G750" i="4"/>
  <c r="F750" i="4"/>
  <c r="E750" i="4"/>
  <c r="D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C751" i="4"/>
  <c r="B751" i="4"/>
  <c r="G751" i="4"/>
  <c r="F751" i="4"/>
  <c r="D751" i="4"/>
  <c r="E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G752" i="4"/>
  <c r="B752" i="4"/>
  <c r="C752" i="4"/>
  <c r="E752" i="4"/>
  <c r="F752" i="4"/>
  <c r="D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C753" i="4"/>
  <c r="D753" i="4"/>
  <c r="B753" i="4"/>
  <c r="G753" i="4"/>
  <c r="F753" i="4"/>
  <c r="E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G754" i="4"/>
  <c r="F754" i="4"/>
  <c r="D754" i="4"/>
  <c r="B754" i="4"/>
  <c r="E754" i="4"/>
  <c r="C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D755" i="4"/>
  <c r="C755" i="4"/>
  <c r="F755" i="4"/>
  <c r="E755" i="4"/>
  <c r="B755" i="4"/>
  <c r="G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E756" i="4"/>
  <c r="C756" i="4"/>
  <c r="G756" i="4"/>
  <c r="F756" i="4"/>
  <c r="D756" i="4"/>
  <c r="B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E757" i="4"/>
  <c r="D757" i="4"/>
  <c r="F757" i="4"/>
  <c r="C757" i="4"/>
  <c r="G757" i="4"/>
  <c r="B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C758" i="4"/>
  <c r="F758" i="4"/>
  <c r="E758" i="4"/>
  <c r="B758" i="4"/>
  <c r="G758" i="4"/>
  <c r="D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C759" i="4"/>
  <c r="F759" i="4"/>
  <c r="E759" i="4"/>
  <c r="D759" i="4"/>
  <c r="G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D760" i="4"/>
  <c r="G760" i="4"/>
  <c r="F760" i="4"/>
  <c r="B760" i="4"/>
  <c r="C760" i="4"/>
  <c r="E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C761" i="4"/>
  <c r="G761" i="4"/>
  <c r="B761" i="4"/>
  <c r="E761" i="4"/>
  <c r="F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E762" i="4"/>
  <c r="G762" i="4"/>
  <c r="C762" i="4"/>
  <c r="B762" i="4"/>
  <c r="F762" i="4"/>
  <c r="D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G763" i="4"/>
  <c r="F763" i="4"/>
  <c r="E763" i="4"/>
  <c r="D763" i="4"/>
  <c r="C763" i="4"/>
  <c r="B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C764" i="4"/>
  <c r="G764" i="4"/>
  <c r="D764" i="4"/>
  <c r="B764" i="4"/>
  <c r="E764" i="4"/>
  <c r="F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C765" i="4"/>
  <c r="G765" i="4"/>
  <c r="D765" i="4"/>
  <c r="E765" i="4"/>
  <c r="F765" i="4"/>
  <c r="B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G766" i="4"/>
  <c r="C766" i="4"/>
  <c r="F766" i="4"/>
  <c r="D766" i="4"/>
  <c r="B766" i="4"/>
  <c r="E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E767" i="4"/>
  <c r="C767" i="4"/>
  <c r="F767" i="4"/>
  <c r="B767" i="4"/>
  <c r="D767" i="4"/>
  <c r="G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G768" i="4"/>
  <c r="E768" i="4"/>
  <c r="D768" i="4"/>
  <c r="F768" i="4"/>
  <c r="C768" i="4"/>
  <c r="B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E769" i="4"/>
  <c r="F769" i="4"/>
  <c r="G769" i="4"/>
  <c r="B769" i="4"/>
  <c r="D769" i="4"/>
  <c r="C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C770" i="4"/>
  <c r="G770" i="4"/>
  <c r="F770" i="4"/>
  <c r="B770" i="4"/>
  <c r="E770" i="4"/>
  <c r="D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E771" i="4"/>
  <c r="F771" i="4"/>
  <c r="D771" i="4"/>
  <c r="B771" i="4"/>
  <c r="G771" i="4"/>
  <c r="C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G772" i="4"/>
  <c r="F772" i="4"/>
  <c r="E772" i="4"/>
  <c r="C772" i="4"/>
  <c r="D772" i="4"/>
  <c r="B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G773" i="4"/>
  <c r="D773" i="4"/>
  <c r="F773" i="4"/>
  <c r="C773" i="4"/>
  <c r="B773" i="4"/>
  <c r="E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G774" i="4"/>
  <c r="E774" i="4"/>
  <c r="F774" i="4"/>
  <c r="B774" i="4"/>
  <c r="C774" i="4"/>
  <c r="D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B775" i="4"/>
  <c r="E775" i="4"/>
  <c r="D775" i="4"/>
  <c r="C775" i="4"/>
  <c r="G775" i="4"/>
  <c r="F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G776" i="4"/>
  <c r="E776" i="4"/>
  <c r="F776" i="4"/>
  <c r="D776" i="4"/>
  <c r="C776" i="4"/>
  <c r="B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E777" i="4"/>
  <c r="C777" i="4"/>
  <c r="D777" i="4"/>
  <c r="G777" i="4"/>
  <c r="F777" i="4"/>
  <c r="B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G778" i="4"/>
  <c r="C778" i="4"/>
  <c r="B778" i="4"/>
  <c r="E778" i="4"/>
  <c r="F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G779" i="4"/>
  <c r="E779" i="4"/>
  <c r="F779" i="4"/>
  <c r="C779" i="4"/>
  <c r="D779" i="4"/>
  <c r="B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C780" i="4"/>
  <c r="E780" i="4"/>
  <c r="D780" i="4"/>
  <c r="F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B781" i="4"/>
  <c r="G781" i="4"/>
  <c r="D781" i="4"/>
  <c r="E781" i="4"/>
  <c r="C781" i="4"/>
  <c r="F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F782" i="4"/>
  <c r="G782" i="4"/>
  <c r="B782" i="4"/>
  <c r="D782" i="4"/>
  <c r="E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D783" i="4"/>
  <c r="F783" i="4"/>
  <c r="C783" i="4"/>
  <c r="E783" i="4"/>
  <c r="B783" i="4"/>
  <c r="G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C784" i="4"/>
  <c r="E784" i="4"/>
  <c r="B784" i="4"/>
  <c r="F784" i="4"/>
  <c r="D784" i="4"/>
  <c r="G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D785" i="4"/>
  <c r="F785" i="4"/>
  <c r="C785" i="4"/>
  <c r="G785" i="4"/>
  <c r="B785" i="4"/>
  <c r="E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C786" i="4"/>
  <c r="F786" i="4"/>
  <c r="E786" i="4"/>
  <c r="B786" i="4"/>
  <c r="D786" i="4"/>
  <c r="G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B787" i="4"/>
  <c r="G787" i="4"/>
  <c r="F787" i="4"/>
  <c r="C787" i="4"/>
  <c r="E787" i="4"/>
  <c r="D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C788" i="4"/>
  <c r="E788" i="4"/>
  <c r="G788" i="4"/>
  <c r="F788" i="4"/>
  <c r="D788" i="4"/>
  <c r="B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C789" i="4"/>
  <c r="F789" i="4"/>
  <c r="G789" i="4"/>
  <c r="D789" i="4"/>
  <c r="E789" i="4"/>
  <c r="B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B790" i="4"/>
  <c r="G790" i="4"/>
  <c r="E790" i="4"/>
  <c r="C790" i="4"/>
  <c r="F790" i="4"/>
  <c r="D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C791" i="4"/>
  <c r="D791" i="4"/>
  <c r="B791" i="4"/>
  <c r="F791" i="4"/>
  <c r="G791" i="4"/>
  <c r="E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D792" i="4"/>
  <c r="G792" i="4"/>
  <c r="C792" i="4"/>
  <c r="F792" i="4"/>
  <c r="B792" i="4"/>
  <c r="E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D793" i="4"/>
  <c r="E793" i="4"/>
  <c r="F793" i="4"/>
  <c r="C793" i="4"/>
  <c r="G793" i="4"/>
  <c r="B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E794" i="4"/>
  <c r="G794" i="4"/>
  <c r="B794" i="4"/>
  <c r="D794" i="4"/>
  <c r="C794" i="4"/>
  <c r="F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D795" i="4"/>
  <c r="F795" i="4"/>
  <c r="C795" i="4"/>
  <c r="E795" i="4"/>
  <c r="B795" i="4"/>
  <c r="G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D796" i="4"/>
  <c r="B796" i="4"/>
  <c r="F796" i="4"/>
  <c r="E796" i="4"/>
  <c r="G796" i="4"/>
  <c r="C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F797" i="4"/>
  <c r="E797" i="4"/>
  <c r="G797" i="4"/>
  <c r="C797" i="4"/>
  <c r="D797" i="4"/>
  <c r="B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G798" i="4"/>
  <c r="C798" i="4"/>
  <c r="F798" i="4"/>
  <c r="D798" i="4"/>
  <c r="B798" i="4"/>
  <c r="E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B799" i="4"/>
  <c r="F799" i="4"/>
  <c r="E799" i="4"/>
  <c r="G799" i="4"/>
  <c r="C799" i="4"/>
  <c r="D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C800" i="4"/>
  <c r="D800" i="4"/>
  <c r="B800" i="4"/>
  <c r="F800" i="4"/>
  <c r="G800" i="4"/>
  <c r="E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E801" i="4"/>
  <c r="F801" i="4"/>
  <c r="D801" i="4"/>
  <c r="C801" i="4"/>
  <c r="B801" i="4"/>
  <c r="G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E802" i="4"/>
  <c r="D802" i="4"/>
  <c r="C802" i="4"/>
  <c r="G802" i="4"/>
  <c r="B802" i="4"/>
  <c r="F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B803" i="4"/>
  <c r="C803" i="4"/>
  <c r="G803" i="4"/>
  <c r="F803" i="4"/>
  <c r="E803" i="4"/>
  <c r="D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E804" i="4"/>
  <c r="C804" i="4"/>
  <c r="B804" i="4"/>
  <c r="G804" i="4"/>
  <c r="F804" i="4"/>
  <c r="D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B805" i="4"/>
  <c r="F805" i="4"/>
  <c r="D805" i="4"/>
  <c r="E805" i="4"/>
  <c r="G805" i="4"/>
  <c r="C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C806" i="4"/>
  <c r="D806" i="4"/>
  <c r="B806" i="4"/>
  <c r="E806" i="4"/>
  <c r="F806" i="4"/>
  <c r="G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F807" i="4"/>
  <c r="D807" i="4"/>
  <c r="G807" i="4"/>
  <c r="E807" i="4"/>
  <c r="C807" i="4"/>
  <c r="B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G808" i="4"/>
  <c r="C808" i="4"/>
  <c r="B808" i="4"/>
  <c r="E808" i="4"/>
  <c r="F808" i="4"/>
  <c r="D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C809" i="4"/>
  <c r="F809" i="4"/>
  <c r="G809" i="4"/>
  <c r="D809" i="4"/>
  <c r="B809" i="4"/>
  <c r="E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B810" i="4"/>
  <c r="E810" i="4"/>
  <c r="G810" i="4"/>
  <c r="D810" i="4"/>
  <c r="F810" i="4"/>
  <c r="C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E811" i="4"/>
  <c r="B811" i="4"/>
  <c r="F811" i="4"/>
  <c r="G811" i="4"/>
  <c r="D811" i="4"/>
  <c r="C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G812" i="4"/>
  <c r="F812" i="4"/>
  <c r="B812" i="4"/>
  <c r="D812" i="4"/>
  <c r="E812" i="4"/>
  <c r="C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G813" i="4"/>
  <c r="D813" i="4"/>
  <c r="B813" i="4"/>
  <c r="C813" i="4"/>
  <c r="F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C814" i="4"/>
  <c r="D814" i="4"/>
  <c r="F814" i="4"/>
  <c r="E814" i="4"/>
  <c r="B814" i="4"/>
  <c r="G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F815" i="4"/>
  <c r="E815" i="4"/>
  <c r="B815" i="4"/>
  <c r="C815" i="4"/>
  <c r="D815" i="4"/>
  <c r="G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C816" i="4"/>
  <c r="F816" i="4"/>
  <c r="B816" i="4"/>
  <c r="G816" i="4"/>
  <c r="E816" i="4"/>
  <c r="D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F817" i="4"/>
  <c r="C817" i="4"/>
  <c r="D817" i="4"/>
  <c r="G817" i="4"/>
  <c r="B817" i="4"/>
  <c r="E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F818" i="4"/>
  <c r="D818" i="4"/>
  <c r="G818" i="4"/>
  <c r="B818" i="4"/>
  <c r="C818" i="4"/>
  <c r="E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B819" i="4"/>
  <c r="C819" i="4"/>
  <c r="D819" i="4"/>
  <c r="F819" i="4"/>
  <c r="E819" i="4"/>
  <c r="G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F820" i="4"/>
  <c r="C820" i="4"/>
  <c r="G820" i="4"/>
  <c r="D820" i="4"/>
  <c r="B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D821" i="4"/>
  <c r="B821" i="4"/>
  <c r="G821" i="4"/>
  <c r="C821" i="4"/>
  <c r="F821" i="4"/>
  <c r="E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D822" i="4"/>
  <c r="B822" i="4"/>
  <c r="C822" i="4"/>
  <c r="G822" i="4"/>
  <c r="F822" i="4"/>
  <c r="E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C823" i="4"/>
  <c r="G823" i="4"/>
  <c r="D823" i="4"/>
  <c r="B823" i="4"/>
  <c r="E823" i="4"/>
  <c r="F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D824" i="4"/>
  <c r="G824" i="4"/>
  <c r="E824" i="4"/>
  <c r="C824" i="4"/>
  <c r="F824" i="4"/>
  <c r="B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C825" i="4"/>
  <c r="D825" i="4"/>
  <c r="B825" i="4"/>
  <c r="F825" i="4"/>
  <c r="E825" i="4"/>
  <c r="G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F826" i="4"/>
  <c r="G826" i="4"/>
  <c r="E826" i="4"/>
  <c r="D826" i="4"/>
  <c r="C826" i="4"/>
  <c r="B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C827" i="4"/>
  <c r="E827" i="4"/>
  <c r="D827" i="4"/>
  <c r="F827" i="4"/>
  <c r="G827" i="4"/>
  <c r="B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D828" i="4"/>
  <c r="G828" i="4"/>
  <c r="E828" i="4"/>
  <c r="F828" i="4"/>
  <c r="C828" i="4"/>
  <c r="B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G829" i="4"/>
  <c r="E829" i="4"/>
  <c r="D829" i="4"/>
  <c r="C829" i="4"/>
  <c r="B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F830" i="4"/>
  <c r="B830" i="4"/>
  <c r="E830" i="4"/>
  <c r="C830" i="4"/>
  <c r="G830" i="4"/>
  <c r="D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B831" i="4"/>
  <c r="E831" i="4"/>
  <c r="G831" i="4"/>
  <c r="D831" i="4"/>
  <c r="C831" i="4"/>
  <c r="F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E832" i="4"/>
  <c r="G832" i="4"/>
  <c r="F832" i="4"/>
  <c r="D832" i="4"/>
  <c r="C832" i="4"/>
  <c r="B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F833" i="4"/>
  <c r="E833" i="4"/>
  <c r="D833" i="4"/>
  <c r="G833" i="4"/>
  <c r="B833" i="4"/>
  <c r="C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G834" i="4"/>
  <c r="C834" i="4"/>
  <c r="F834" i="4"/>
  <c r="B834" i="4"/>
  <c r="E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E835" i="4"/>
  <c r="C835" i="4"/>
  <c r="B835" i="4"/>
  <c r="F835" i="4"/>
  <c r="G835" i="4"/>
  <c r="D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C836" i="4"/>
  <c r="E836" i="4"/>
  <c r="B836" i="4"/>
  <c r="F836" i="4"/>
  <c r="G836" i="4"/>
  <c r="D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C837" i="4"/>
  <c r="G837" i="4"/>
  <c r="E837" i="4"/>
  <c r="F837" i="4"/>
  <c r="D837" i="4"/>
  <c r="B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D838" i="4"/>
  <c r="F838" i="4"/>
  <c r="B838" i="4"/>
  <c r="C838" i="4"/>
  <c r="G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D839" i="4"/>
  <c r="B839" i="4"/>
  <c r="C839" i="4"/>
  <c r="F839" i="4"/>
  <c r="G839" i="4"/>
  <c r="E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F840" i="4"/>
  <c r="G840" i="4"/>
  <c r="D840" i="4"/>
  <c r="B840" i="4"/>
  <c r="E840" i="4"/>
  <c r="C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D841" i="4"/>
  <c r="C841" i="4"/>
  <c r="F841" i="4"/>
  <c r="B841" i="4"/>
  <c r="E841" i="4"/>
  <c r="G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D842" i="4"/>
  <c r="F842" i="4"/>
  <c r="E842" i="4"/>
  <c r="C842" i="4"/>
  <c r="G842" i="4"/>
  <c r="B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G843" i="4"/>
  <c r="C843" i="4"/>
  <c r="F843" i="4"/>
  <c r="B843" i="4"/>
  <c r="D843" i="4"/>
  <c r="E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D844" i="4"/>
  <c r="B844" i="4"/>
  <c r="G844" i="4"/>
  <c r="F844" i="4"/>
  <c r="C844" i="4"/>
  <c r="E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E845" i="4"/>
  <c r="F845" i="4"/>
  <c r="C845" i="4"/>
  <c r="G845" i="4"/>
  <c r="B845" i="4"/>
  <c r="D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D846" i="4"/>
  <c r="G846" i="4"/>
  <c r="C846" i="4"/>
  <c r="B846" i="4"/>
  <c r="F846" i="4"/>
  <c r="E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C847" i="4"/>
  <c r="F847" i="4"/>
  <c r="E847" i="4"/>
  <c r="D847" i="4"/>
  <c r="B847" i="4"/>
  <c r="G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B848" i="4"/>
  <c r="D848" i="4"/>
  <c r="G848" i="4"/>
  <c r="C848" i="4"/>
  <c r="E848" i="4"/>
  <c r="F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G849" i="4"/>
  <c r="D849" i="4"/>
  <c r="C849" i="4"/>
  <c r="F849" i="4"/>
  <c r="E849" i="4"/>
  <c r="B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G850" i="4"/>
  <c r="B850" i="4"/>
  <c r="E850" i="4"/>
  <c r="C850" i="4"/>
  <c r="F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F851" i="4"/>
  <c r="G851" i="4"/>
  <c r="E851" i="4"/>
  <c r="B851" i="4"/>
  <c r="D851" i="4"/>
  <c r="C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B852" i="4"/>
  <c r="F852" i="4"/>
  <c r="D852" i="4"/>
  <c r="C852" i="4"/>
  <c r="G852" i="4"/>
  <c r="E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E853" i="4"/>
  <c r="C853" i="4"/>
  <c r="D853" i="4"/>
  <c r="F853" i="4"/>
  <c r="B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C854" i="4"/>
  <c r="D854" i="4"/>
  <c r="G854" i="4"/>
  <c r="B854" i="4"/>
  <c r="F854" i="4"/>
  <c r="E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E855" i="4"/>
  <c r="C855" i="4"/>
  <c r="D855" i="4"/>
  <c r="F855" i="4"/>
  <c r="B855" i="4"/>
  <c r="G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E856" i="4"/>
  <c r="F856" i="4"/>
  <c r="C856" i="4"/>
  <c r="B856" i="4"/>
  <c r="D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D857" i="4"/>
  <c r="C857" i="4"/>
  <c r="E857" i="4"/>
  <c r="F857" i="4"/>
  <c r="B857" i="4"/>
  <c r="G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E858" i="4"/>
  <c r="C858" i="4"/>
  <c r="G858" i="4"/>
  <c r="D858" i="4"/>
  <c r="F858" i="4"/>
  <c r="B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E859" i="4"/>
  <c r="C859" i="4"/>
  <c r="F859" i="4"/>
  <c r="B859" i="4"/>
  <c r="G859" i="4"/>
  <c r="D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D860" i="4"/>
  <c r="G860" i="4"/>
  <c r="B860" i="4"/>
  <c r="F860" i="4"/>
  <c r="C860" i="4"/>
  <c r="E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G861" i="4"/>
  <c r="B861" i="4"/>
  <c r="E861" i="4"/>
  <c r="C861" i="4"/>
  <c r="F861" i="4"/>
  <c r="D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E862" i="4"/>
  <c r="G862" i="4"/>
  <c r="B862" i="4"/>
  <c r="F862" i="4"/>
  <c r="D862" i="4"/>
  <c r="C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C863" i="4"/>
  <c r="D863" i="4"/>
  <c r="B863" i="4"/>
  <c r="E863" i="4"/>
  <c r="G863" i="4"/>
  <c r="F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C864" i="4"/>
  <c r="E864" i="4"/>
  <c r="D864" i="4"/>
  <c r="B864" i="4"/>
  <c r="G864" i="4"/>
  <c r="F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F865" i="4"/>
  <c r="G865" i="4"/>
  <c r="C865" i="4"/>
  <c r="D865" i="4"/>
  <c r="E865" i="4"/>
  <c r="B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D866" i="4"/>
  <c r="E866" i="4"/>
  <c r="G866" i="4"/>
  <c r="B866" i="4"/>
  <c r="F866" i="4"/>
  <c r="C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C867" i="4"/>
  <c r="G867" i="4"/>
  <c r="E867" i="4"/>
  <c r="D867" i="4"/>
  <c r="B867" i="4"/>
  <c r="F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E868" i="4"/>
  <c r="B868" i="4"/>
  <c r="C868" i="4"/>
  <c r="D868" i="4"/>
  <c r="G868" i="4"/>
  <c r="F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G869" i="4"/>
  <c r="F869" i="4"/>
  <c r="C869" i="4"/>
  <c r="E869" i="4"/>
  <c r="D869" i="4"/>
  <c r="B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G870" i="4"/>
  <c r="B870" i="4"/>
  <c r="F870" i="4"/>
  <c r="E870" i="4"/>
  <c r="D870" i="4"/>
  <c r="C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B871" i="4"/>
  <c r="C871" i="4"/>
  <c r="E871" i="4"/>
  <c r="F871" i="4"/>
  <c r="D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G872" i="4"/>
  <c r="F872" i="4"/>
  <c r="D872" i="4"/>
  <c r="E872" i="4"/>
  <c r="B872" i="4"/>
  <c r="C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D873" i="4"/>
  <c r="G873" i="4"/>
  <c r="C873" i="4"/>
  <c r="B873" i="4"/>
  <c r="F873" i="4"/>
  <c r="E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D874" i="4"/>
  <c r="G874" i="4"/>
  <c r="C874" i="4"/>
  <c r="F874" i="4"/>
  <c r="B874" i="4"/>
  <c r="E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D875" i="4"/>
  <c r="F875" i="4"/>
  <c r="G875" i="4"/>
  <c r="E875" i="4"/>
  <c r="B875" i="4"/>
  <c r="C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B876" i="4"/>
  <c r="F876" i="4"/>
  <c r="D876" i="4"/>
  <c r="G876" i="4"/>
  <c r="C876" i="4"/>
  <c r="E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C877" i="4"/>
  <c r="E877" i="4"/>
  <c r="D877" i="4"/>
  <c r="F877" i="4"/>
  <c r="B877" i="4"/>
  <c r="G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E878" i="4"/>
  <c r="D878" i="4"/>
  <c r="G878" i="4"/>
  <c r="F878" i="4"/>
  <c r="C878" i="4"/>
  <c r="B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F879" i="4"/>
  <c r="B879" i="4"/>
  <c r="D879" i="4"/>
  <c r="E879" i="4"/>
  <c r="G879" i="4"/>
  <c r="C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G880" i="4"/>
  <c r="C880" i="4"/>
  <c r="E880" i="4"/>
  <c r="F880" i="4"/>
  <c r="D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D881" i="4"/>
  <c r="C881" i="4"/>
  <c r="E881" i="4"/>
  <c r="G881" i="4"/>
  <c r="F881" i="4"/>
  <c r="B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F882" i="4"/>
  <c r="C882" i="4"/>
  <c r="B882" i="4"/>
  <c r="E882" i="4"/>
  <c r="G882" i="4"/>
  <c r="D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D883" i="4"/>
  <c r="G883" i="4"/>
  <c r="C883" i="4"/>
  <c r="B883" i="4"/>
  <c r="E883" i="4"/>
  <c r="F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B884" i="4"/>
  <c r="D884" i="4"/>
  <c r="E884" i="4"/>
  <c r="G884" i="4"/>
  <c r="C884" i="4"/>
  <c r="F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F885" i="4"/>
  <c r="B885" i="4"/>
  <c r="D885" i="4"/>
  <c r="C885" i="4"/>
  <c r="E885" i="4"/>
  <c r="G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C886" i="4"/>
  <c r="F886" i="4"/>
  <c r="B886" i="4"/>
  <c r="E886" i="4"/>
  <c r="D886" i="4"/>
  <c r="G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D887" i="4"/>
  <c r="C887" i="4"/>
  <c r="E887" i="4"/>
  <c r="B887" i="4"/>
  <c r="F887" i="4"/>
  <c r="G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F888" i="4"/>
  <c r="C888" i="4"/>
  <c r="G888" i="4"/>
  <c r="D888" i="4"/>
  <c r="B888" i="4"/>
  <c r="E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G889" i="4"/>
  <c r="D889" i="4"/>
  <c r="B889" i="4"/>
  <c r="F889" i="4"/>
  <c r="E889" i="4"/>
  <c r="C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D890" i="4"/>
  <c r="C890" i="4"/>
  <c r="B890" i="4"/>
  <c r="F890" i="4"/>
  <c r="E890" i="4"/>
  <c r="G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F891" i="4"/>
  <c r="G891" i="4"/>
  <c r="B891" i="4"/>
  <c r="D891" i="4"/>
  <c r="E891" i="4"/>
  <c r="C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F892" i="4"/>
  <c r="C892" i="4"/>
  <c r="G892" i="4"/>
  <c r="D892" i="4"/>
  <c r="B892" i="4"/>
  <c r="E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B893" i="4"/>
  <c r="C893" i="4"/>
  <c r="E893" i="4"/>
  <c r="F893" i="4"/>
  <c r="D893" i="4"/>
  <c r="G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D894" i="4"/>
  <c r="B894" i="4"/>
  <c r="E894" i="4"/>
  <c r="F894" i="4"/>
  <c r="C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G895" i="4"/>
  <c r="B895" i="4"/>
  <c r="F895" i="4"/>
  <c r="D895" i="4"/>
  <c r="C895" i="4"/>
  <c r="E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D896" i="4"/>
  <c r="C896" i="4"/>
  <c r="B896" i="4"/>
  <c r="E896" i="4"/>
  <c r="F896" i="4"/>
  <c r="G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C897" i="4"/>
  <c r="F897" i="4"/>
  <c r="G897" i="4"/>
  <c r="E897" i="4"/>
  <c r="B897" i="4"/>
  <c r="D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B898" i="4"/>
  <c r="F898" i="4"/>
  <c r="C898" i="4"/>
  <c r="D898" i="4"/>
  <c r="E898" i="4"/>
  <c r="G898" i="4"/>
  <c r="E895" i="6" l="1"/>
  <c r="F895" i="6" s="1"/>
  <c r="D896" i="8" s="1"/>
  <c r="B897" i="6"/>
  <c r="C897" i="6" s="1"/>
  <c r="D897" i="6" s="1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H898" i="4"/>
  <c r="I898" i="4"/>
  <c r="A898" i="6"/>
  <c r="A899" i="8" s="1"/>
  <c r="D899" i="4"/>
  <c r="B899" i="4"/>
  <c r="E899" i="4"/>
  <c r="C899" i="4"/>
  <c r="G899" i="4"/>
  <c r="F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F900" i="4"/>
  <c r="C900" i="4"/>
  <c r="D900" i="4"/>
  <c r="E900" i="4"/>
  <c r="B900" i="4"/>
  <c r="G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D901" i="4"/>
  <c r="C901" i="4"/>
  <c r="G901" i="4"/>
  <c r="B901" i="4"/>
  <c r="E901" i="4"/>
  <c r="F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B902" i="4"/>
  <c r="E902" i="4"/>
  <c r="C902" i="4"/>
  <c r="G902" i="4"/>
  <c r="F902" i="4"/>
  <c r="D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D903" i="4"/>
  <c r="G903" i="4"/>
  <c r="F903" i="4"/>
  <c r="B903" i="4"/>
  <c r="E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C904" i="4"/>
  <c r="E904" i="4"/>
  <c r="B904" i="4"/>
  <c r="G904" i="4"/>
  <c r="F904" i="4"/>
  <c r="D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B905" i="4"/>
  <c r="E905" i="4"/>
  <c r="C905" i="4"/>
  <c r="D905" i="4"/>
  <c r="F905" i="4"/>
  <c r="G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B906" i="4"/>
  <c r="D906" i="4"/>
  <c r="E906" i="4"/>
  <c r="F906" i="4"/>
  <c r="C906" i="4"/>
  <c r="G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E907" i="4"/>
  <c r="B907" i="4"/>
  <c r="F907" i="4"/>
  <c r="C907" i="4"/>
  <c r="D907" i="4"/>
  <c r="G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C908" i="4"/>
  <c r="G908" i="4"/>
  <c r="E908" i="4"/>
  <c r="D908" i="4"/>
  <c r="B908" i="4"/>
  <c r="F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G909" i="4"/>
  <c r="C909" i="4"/>
  <c r="B909" i="4"/>
  <c r="F909" i="4"/>
  <c r="E909" i="4"/>
  <c r="D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E910" i="4"/>
  <c r="D910" i="4"/>
  <c r="B910" i="4"/>
  <c r="F910" i="4"/>
  <c r="G910" i="4"/>
  <c r="C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E911" i="4"/>
  <c r="D911" i="4"/>
  <c r="G911" i="4"/>
  <c r="C911" i="4"/>
  <c r="B911" i="4"/>
  <c r="F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G912" i="4"/>
  <c r="B912" i="4"/>
  <c r="D912" i="4"/>
  <c r="E912" i="4"/>
  <c r="F912" i="4"/>
  <c r="C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E913" i="4"/>
  <c r="G913" i="4"/>
  <c r="C913" i="4"/>
  <c r="D913" i="4"/>
  <c r="B913" i="4"/>
  <c r="F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G914" i="4"/>
  <c r="C914" i="4"/>
  <c r="B914" i="4"/>
  <c r="E914" i="4"/>
  <c r="D914" i="4"/>
  <c r="F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G915" i="4"/>
  <c r="C915" i="4"/>
  <c r="B915" i="4"/>
  <c r="D915" i="4"/>
  <c r="E915" i="4"/>
  <c r="F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B916" i="4"/>
  <c r="F916" i="4"/>
  <c r="C916" i="4"/>
  <c r="G916" i="4"/>
  <c r="D916" i="4"/>
  <c r="E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B917" i="4"/>
  <c r="C917" i="4"/>
  <c r="E917" i="4"/>
  <c r="F917" i="4"/>
  <c r="D917" i="4"/>
  <c r="G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C918" i="4"/>
  <c r="F918" i="4"/>
  <c r="G918" i="4"/>
  <c r="B918" i="4"/>
  <c r="E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D919" i="4"/>
  <c r="F919" i="4"/>
  <c r="G919" i="4"/>
  <c r="E919" i="4"/>
  <c r="B919" i="4"/>
  <c r="C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D920" i="4"/>
  <c r="F920" i="4"/>
  <c r="E920" i="4"/>
  <c r="B920" i="4"/>
  <c r="C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C921" i="4"/>
  <c r="B921" i="4"/>
  <c r="F921" i="4"/>
  <c r="E921" i="4"/>
  <c r="G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G922" i="4"/>
  <c r="C922" i="4"/>
  <c r="E922" i="4"/>
  <c r="D922" i="4"/>
  <c r="B922" i="4"/>
  <c r="F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D923" i="4"/>
  <c r="C923" i="4"/>
  <c r="G923" i="4"/>
  <c r="E923" i="4"/>
  <c r="B923" i="4"/>
  <c r="F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E924" i="4"/>
  <c r="F924" i="4"/>
  <c r="B924" i="4"/>
  <c r="D924" i="4"/>
  <c r="C924" i="4"/>
  <c r="G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E925" i="4"/>
  <c r="F925" i="4"/>
  <c r="G925" i="4"/>
  <c r="D925" i="4"/>
  <c r="C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D926" i="4"/>
  <c r="C926" i="4"/>
  <c r="G926" i="4"/>
  <c r="F926" i="4"/>
  <c r="B926" i="4"/>
  <c r="E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F927" i="4"/>
  <c r="E927" i="4"/>
  <c r="D927" i="4"/>
  <c r="G927" i="4"/>
  <c r="C927" i="4"/>
  <c r="B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D928" i="4"/>
  <c r="C928" i="4"/>
  <c r="F928" i="4"/>
  <c r="B928" i="4"/>
  <c r="G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C929" i="4"/>
  <c r="F929" i="4"/>
  <c r="G929" i="4"/>
  <c r="E929" i="4"/>
  <c r="D929" i="4"/>
  <c r="B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B930" i="4"/>
  <c r="E930" i="4"/>
  <c r="F930" i="4"/>
  <c r="G930" i="4"/>
  <c r="D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C931" i="4"/>
  <c r="B931" i="4"/>
  <c r="E931" i="4"/>
  <c r="G931" i="4"/>
  <c r="D931" i="4"/>
  <c r="F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D932" i="4"/>
  <c r="B932" i="4"/>
  <c r="G932" i="4"/>
  <c r="F932" i="4"/>
  <c r="C932" i="4"/>
  <c r="E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F933" i="4"/>
  <c r="C933" i="4"/>
  <c r="G933" i="4"/>
  <c r="B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F934" i="4"/>
  <c r="D934" i="4"/>
  <c r="G934" i="4"/>
  <c r="E934" i="4"/>
  <c r="C934" i="4"/>
  <c r="B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C935" i="4"/>
  <c r="B935" i="4"/>
  <c r="F935" i="4"/>
  <c r="E935" i="4"/>
  <c r="D935" i="4"/>
  <c r="G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F936" i="4"/>
  <c r="E936" i="4"/>
  <c r="G936" i="4"/>
  <c r="D936" i="4"/>
  <c r="B936" i="4"/>
  <c r="C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C937" i="4"/>
  <c r="B937" i="4"/>
  <c r="G937" i="4"/>
  <c r="F937" i="4"/>
  <c r="E937" i="4"/>
  <c r="D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B938" i="4"/>
  <c r="E938" i="4"/>
  <c r="D938" i="4"/>
  <c r="C938" i="4"/>
  <c r="G938" i="4"/>
  <c r="F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B939" i="4"/>
  <c r="D939" i="4"/>
  <c r="E939" i="4"/>
  <c r="C939" i="4"/>
  <c r="G939" i="4"/>
  <c r="F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F940" i="4"/>
  <c r="B940" i="4"/>
  <c r="C940" i="4"/>
  <c r="D940" i="4"/>
  <c r="G940" i="4"/>
  <c r="E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E941" i="4"/>
  <c r="F941" i="4"/>
  <c r="B941" i="4"/>
  <c r="G941" i="4"/>
  <c r="D941" i="4"/>
  <c r="C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C942" i="4"/>
  <c r="B942" i="4"/>
  <c r="F942" i="4"/>
  <c r="D942" i="4"/>
  <c r="E942" i="4"/>
  <c r="G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E943" i="4"/>
  <c r="D943" i="4"/>
  <c r="C943" i="4"/>
  <c r="F943" i="4"/>
  <c r="B943" i="4"/>
  <c r="G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E944" i="4"/>
  <c r="F944" i="4"/>
  <c r="G944" i="4"/>
  <c r="D944" i="4"/>
  <c r="B944" i="4"/>
  <c r="C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C945" i="4"/>
  <c r="G945" i="4"/>
  <c r="F945" i="4"/>
  <c r="E945" i="4"/>
  <c r="D945" i="4"/>
  <c r="B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D946" i="4"/>
  <c r="F946" i="4"/>
  <c r="E946" i="4"/>
  <c r="G946" i="4"/>
  <c r="C946" i="4"/>
  <c r="B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F947" i="4"/>
  <c r="G947" i="4"/>
  <c r="B947" i="4"/>
  <c r="D947" i="4"/>
  <c r="E947" i="4"/>
  <c r="C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G948" i="4"/>
  <c r="E948" i="4"/>
  <c r="F948" i="4"/>
  <c r="C948" i="4"/>
  <c r="B948" i="4"/>
  <c r="D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B949" i="4"/>
  <c r="D949" i="4"/>
  <c r="G949" i="4"/>
  <c r="E949" i="4"/>
  <c r="F949" i="4"/>
  <c r="C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D950" i="4"/>
  <c r="C950" i="4"/>
  <c r="E950" i="4"/>
  <c r="F950" i="4"/>
  <c r="G950" i="4"/>
  <c r="B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B951" i="4"/>
  <c r="E951" i="4"/>
  <c r="C951" i="4"/>
  <c r="D951" i="4"/>
  <c r="F951" i="4"/>
  <c r="G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F952" i="4"/>
  <c r="G952" i="4"/>
  <c r="B952" i="4"/>
  <c r="C952" i="4"/>
  <c r="D952" i="4"/>
  <c r="E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E953" i="4"/>
  <c r="C953" i="4"/>
  <c r="D953" i="4"/>
  <c r="G953" i="4"/>
  <c r="F953" i="4"/>
  <c r="B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E954" i="4"/>
  <c r="B954" i="4"/>
  <c r="G954" i="4"/>
  <c r="C954" i="4"/>
  <c r="F954" i="4"/>
  <c r="D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B955" i="4"/>
  <c r="E955" i="4"/>
  <c r="D955" i="4"/>
  <c r="F955" i="4"/>
  <c r="G955" i="4"/>
  <c r="C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B956" i="4"/>
  <c r="D956" i="4"/>
  <c r="G956" i="4"/>
  <c r="E956" i="4"/>
  <c r="F956" i="4"/>
  <c r="C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F957" i="4"/>
  <c r="B957" i="4"/>
  <c r="E957" i="4"/>
  <c r="G957" i="4"/>
  <c r="C957" i="4"/>
  <c r="D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E958" i="4"/>
  <c r="G958" i="4"/>
  <c r="D958" i="4"/>
  <c r="C958" i="4"/>
  <c r="F958" i="4"/>
  <c r="B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C959" i="4"/>
  <c r="B959" i="4"/>
  <c r="F959" i="4"/>
  <c r="D959" i="4"/>
  <c r="E959" i="4"/>
  <c r="G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F960" i="4"/>
  <c r="G960" i="4"/>
  <c r="C960" i="4"/>
  <c r="E960" i="4"/>
  <c r="B960" i="4"/>
  <c r="D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B961" i="4"/>
  <c r="E961" i="4"/>
  <c r="D961" i="4"/>
  <c r="F961" i="4"/>
  <c r="C961" i="4"/>
  <c r="G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B962" i="4"/>
  <c r="E962" i="4"/>
  <c r="D962" i="4"/>
  <c r="C962" i="4"/>
  <c r="G962" i="4"/>
  <c r="F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B963" i="4"/>
  <c r="G963" i="4"/>
  <c r="D963" i="4"/>
  <c r="C963" i="4"/>
  <c r="F963" i="4"/>
  <c r="E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B964" i="4"/>
  <c r="D964" i="4"/>
  <c r="C964" i="4"/>
  <c r="F964" i="4"/>
  <c r="G964" i="4"/>
  <c r="E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F965" i="4"/>
  <c r="B965" i="4"/>
  <c r="C965" i="4"/>
  <c r="D965" i="4"/>
  <c r="G965" i="4"/>
  <c r="E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C966" i="4"/>
  <c r="F966" i="4"/>
  <c r="B966" i="4"/>
  <c r="E966" i="4"/>
  <c r="D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F967" i="4"/>
  <c r="D967" i="4"/>
  <c r="G967" i="4"/>
  <c r="C967" i="4"/>
  <c r="E967" i="4"/>
  <c r="B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E968" i="4"/>
  <c r="D968" i="4"/>
  <c r="C968" i="4"/>
  <c r="B968" i="4"/>
  <c r="F968" i="4"/>
  <c r="G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B969" i="4"/>
  <c r="D969" i="4"/>
  <c r="F969" i="4"/>
  <c r="C969" i="4"/>
  <c r="E969" i="4"/>
  <c r="G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G970" i="4"/>
  <c r="C970" i="4"/>
  <c r="E970" i="4"/>
  <c r="F970" i="4"/>
  <c r="D970" i="4"/>
  <c r="B970" i="4"/>
  <c r="B969" i="6" l="1"/>
  <c r="C969" i="6" s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F966" i="8"/>
  <c r="E966" i="8"/>
  <c r="G966" i="8" s="1"/>
  <c r="I970" i="4"/>
  <c r="H970" i="4"/>
  <c r="A970" i="6"/>
  <c r="A971" i="8" s="1"/>
  <c r="B971" i="4"/>
  <c r="G971" i="4"/>
  <c r="C971" i="4"/>
  <c r="E971" i="4"/>
  <c r="F971" i="4"/>
  <c r="D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B972" i="4"/>
  <c r="C972" i="4"/>
  <c r="D972" i="4"/>
  <c r="G972" i="4"/>
  <c r="E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C973" i="4"/>
  <c r="E973" i="4"/>
  <c r="G973" i="4"/>
  <c r="F973" i="4"/>
  <c r="B973" i="4"/>
  <c r="D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F974" i="4"/>
  <c r="E974" i="4"/>
  <c r="B974" i="4"/>
  <c r="G974" i="4"/>
  <c r="D974" i="4"/>
  <c r="C974" i="4"/>
  <c r="E970" i="8" l="1"/>
  <c r="G970" i="8" s="1"/>
  <c r="B973" i="6"/>
  <c r="C973" i="6" s="1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I974" i="4"/>
  <c r="H974" i="4"/>
  <c r="A974" i="6"/>
  <c r="A975" i="8" s="1"/>
  <c r="D975" i="4"/>
  <c r="C975" i="4"/>
  <c r="G975" i="4"/>
  <c r="F975" i="4"/>
  <c r="B975" i="4"/>
  <c r="E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G976" i="4"/>
  <c r="F976" i="4"/>
  <c r="C976" i="4"/>
  <c r="D976" i="4"/>
  <c r="B976" i="4"/>
  <c r="E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E977" i="4"/>
  <c r="D977" i="4"/>
  <c r="G977" i="4"/>
  <c r="F977" i="4"/>
  <c r="C977" i="4"/>
  <c r="B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F978" i="4"/>
  <c r="G978" i="4"/>
  <c r="C978" i="4"/>
  <c r="D978" i="4"/>
  <c r="B978" i="4"/>
  <c r="E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E979" i="4"/>
  <c r="F979" i="4"/>
  <c r="B979" i="4"/>
  <c r="D979" i="4"/>
  <c r="C979" i="4"/>
  <c r="G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G980" i="4"/>
  <c r="E980" i="4"/>
  <c r="F980" i="4"/>
  <c r="D980" i="4"/>
  <c r="B980" i="4"/>
  <c r="C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G981" i="4"/>
  <c r="D981" i="4"/>
  <c r="E981" i="4"/>
  <c r="B981" i="4"/>
  <c r="F981" i="4"/>
  <c r="C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D982" i="4"/>
  <c r="C982" i="4"/>
  <c r="E982" i="4"/>
  <c r="F982" i="4"/>
  <c r="G982" i="4"/>
  <c r="B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F983" i="4"/>
  <c r="E983" i="4"/>
  <c r="B983" i="4"/>
  <c r="D983" i="4"/>
  <c r="G983" i="4"/>
  <c r="C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C984" i="4"/>
  <c r="B984" i="4"/>
  <c r="D984" i="4"/>
  <c r="E984" i="4"/>
  <c r="F984" i="4"/>
  <c r="G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G985" i="4"/>
  <c r="E985" i="4"/>
  <c r="D985" i="4"/>
  <c r="C985" i="4"/>
  <c r="B985" i="4"/>
  <c r="F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F986" i="4"/>
  <c r="E986" i="4"/>
  <c r="C986" i="4"/>
  <c r="D986" i="4"/>
  <c r="G986" i="4"/>
  <c r="B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B987" i="4"/>
  <c r="F987" i="4"/>
  <c r="G987" i="4"/>
  <c r="E987" i="4"/>
  <c r="C987" i="4"/>
  <c r="D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C988" i="4"/>
  <c r="E988" i="4"/>
  <c r="D988" i="4"/>
  <c r="B988" i="4"/>
  <c r="G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D989" i="4"/>
  <c r="F989" i="4"/>
  <c r="G989" i="4"/>
  <c r="C989" i="4"/>
  <c r="B989" i="4"/>
  <c r="E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F990" i="4"/>
  <c r="B990" i="4"/>
  <c r="E990" i="4"/>
  <c r="G990" i="4"/>
  <c r="C990" i="4"/>
  <c r="D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E991" i="4"/>
  <c r="C991" i="4"/>
  <c r="B991" i="4"/>
  <c r="F991" i="4"/>
  <c r="D991" i="4"/>
  <c r="G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G992" i="4"/>
  <c r="D992" i="4"/>
  <c r="B992" i="4"/>
  <c r="F992" i="4"/>
  <c r="C992" i="4"/>
  <c r="E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E993" i="4"/>
  <c r="D993" i="4"/>
  <c r="C993" i="4"/>
  <c r="F993" i="4"/>
  <c r="G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D994" i="4"/>
  <c r="F994" i="4"/>
  <c r="B994" i="4"/>
  <c r="E994" i="4"/>
  <c r="G994" i="4"/>
  <c r="C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C995" i="4"/>
  <c r="D995" i="4"/>
  <c r="B995" i="4"/>
  <c r="E995" i="4"/>
  <c r="G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F996" i="4"/>
  <c r="C996" i="4"/>
  <c r="B996" i="4"/>
  <c r="D996" i="4"/>
  <c r="E996" i="4"/>
  <c r="G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F997" i="4"/>
  <c r="D997" i="4"/>
  <c r="E997" i="4"/>
  <c r="B997" i="4"/>
  <c r="C997" i="4"/>
  <c r="G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C998" i="4"/>
  <c r="D998" i="4"/>
  <c r="E998" i="4"/>
  <c r="F998" i="4"/>
  <c r="G998" i="4"/>
  <c r="B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B999" i="4"/>
  <c r="C999" i="4"/>
  <c r="D999" i="4"/>
  <c r="G999" i="4"/>
  <c r="E999" i="4"/>
  <c r="F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G1000" i="4"/>
  <c r="F1000" i="4"/>
  <c r="E1000" i="4"/>
  <c r="D1000" i="4"/>
  <c r="C1000" i="4"/>
  <c r="B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B1001" i="4"/>
  <c r="F1001" i="4"/>
  <c r="D1001" i="4"/>
  <c r="C1001" i="4"/>
  <c r="E1001" i="4"/>
  <c r="G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F1002" i="4"/>
  <c r="E1002" i="4"/>
  <c r="G1002" i="4"/>
  <c r="B1002" i="4"/>
  <c r="D1002" i="4"/>
  <c r="C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E1003" i="4"/>
  <c r="C1003" i="4"/>
  <c r="F1003" i="4"/>
  <c r="B1003" i="4"/>
  <c r="G1003" i="4"/>
  <c r="D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B1004" i="4"/>
  <c r="D1004" i="4"/>
  <c r="C1004" i="4"/>
  <c r="G1004" i="4"/>
  <c r="E1004" i="4"/>
  <c r="F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F1005" i="4"/>
  <c r="C1005" i="4"/>
  <c r="G1005" i="4"/>
  <c r="E1005" i="4"/>
  <c r="D1005" i="4"/>
  <c r="B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B1006" i="4"/>
  <c r="E1006" i="4"/>
  <c r="G1006" i="4"/>
  <c r="C1006" i="4"/>
  <c r="D1006" i="4"/>
  <c r="F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F1007" i="4"/>
  <c r="B1007" i="4"/>
  <c r="C1007" i="4"/>
  <c r="E1007" i="4"/>
  <c r="D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E1008" i="4"/>
  <c r="B1008" i="4"/>
  <c r="G1008" i="4"/>
  <c r="C1008" i="4"/>
  <c r="D1008" i="4"/>
  <c r="F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G1009" i="4"/>
  <c r="E1009" i="4"/>
  <c r="B1009" i="4"/>
  <c r="F1009" i="4"/>
  <c r="C1009" i="4"/>
  <c r="D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B1010" i="4"/>
  <c r="D1010" i="4"/>
  <c r="G1010" i="4"/>
  <c r="F1010" i="4"/>
  <c r="C1010" i="4"/>
  <c r="E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G1011" i="4"/>
  <c r="B1011" i="4"/>
  <c r="E1011" i="4"/>
  <c r="F1011" i="4"/>
  <c r="D1011" i="4"/>
  <c r="C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B1012" i="4"/>
  <c r="G1012" i="4"/>
  <c r="F1012" i="4"/>
  <c r="E1012" i="4"/>
  <c r="C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E1013" i="4"/>
  <c r="G1013" i="4"/>
  <c r="C1013" i="4"/>
  <c r="B1013" i="4"/>
  <c r="F1013" i="4"/>
  <c r="D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F1014" i="4"/>
  <c r="E1014" i="4"/>
  <c r="G1014" i="4"/>
  <c r="D1014" i="4"/>
  <c r="B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B1015" i="4"/>
  <c r="D1015" i="4"/>
  <c r="G1015" i="4"/>
  <c r="F1015" i="4"/>
  <c r="C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B1016" i="4"/>
  <c r="D1016" i="4"/>
  <c r="G1016" i="4"/>
  <c r="E1016" i="4"/>
  <c r="C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G1017" i="4"/>
  <c r="B1017" i="4"/>
  <c r="E1017" i="4"/>
  <c r="C1017" i="4"/>
  <c r="F1017" i="4"/>
  <c r="D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B1018" i="4"/>
  <c r="D1018" i="4"/>
  <c r="C1018" i="4"/>
  <c r="F1018" i="4"/>
  <c r="G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C1019" i="4"/>
  <c r="G1019" i="4"/>
  <c r="F1019" i="4"/>
  <c r="E1019" i="4"/>
  <c r="D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B1020" i="4"/>
  <c r="F1020" i="4"/>
  <c r="G1020" i="4"/>
  <c r="C1020" i="4"/>
  <c r="E1020" i="4"/>
  <c r="D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B1021" i="4"/>
  <c r="G1021" i="4"/>
  <c r="C1021" i="4"/>
  <c r="E1021" i="4"/>
  <c r="D1021" i="4"/>
  <c r="F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E1022" i="4"/>
  <c r="C1022" i="4"/>
  <c r="B1022" i="4"/>
  <c r="D1022" i="4"/>
  <c r="F1022" i="4"/>
  <c r="G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C1023" i="4"/>
  <c r="G1023" i="4"/>
  <c r="F1023" i="4"/>
  <c r="E1023" i="4"/>
  <c r="D1023" i="4"/>
  <c r="B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D1024" i="4"/>
  <c r="C1024" i="4"/>
  <c r="B1024" i="4"/>
  <c r="G1024" i="4"/>
  <c r="F1024" i="4"/>
  <c r="E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D1025" i="4"/>
  <c r="E1025" i="4"/>
  <c r="C1025" i="4"/>
  <c r="F1025" i="4"/>
  <c r="B1025" i="4"/>
  <c r="G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F1026" i="4"/>
  <c r="D1026" i="4"/>
  <c r="G1026" i="4"/>
  <c r="C1026" i="4"/>
  <c r="E1026" i="4"/>
  <c r="B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D1027" i="4"/>
  <c r="F1027" i="4"/>
  <c r="B1027" i="4"/>
  <c r="G1027" i="4"/>
  <c r="C1027" i="4"/>
  <c r="E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G1028" i="4"/>
  <c r="F1028" i="4"/>
  <c r="E1028" i="4"/>
  <c r="D1028" i="4"/>
  <c r="C1028" i="4"/>
  <c r="B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D1029" i="4"/>
  <c r="C1029" i="4"/>
  <c r="B1029" i="4"/>
  <c r="E1029" i="4"/>
  <c r="F1029" i="4"/>
  <c r="G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G1030" i="4"/>
  <c r="B1030" i="4"/>
  <c r="E1030" i="4"/>
  <c r="D1030" i="4"/>
  <c r="F1030" i="4"/>
  <c r="C1030" i="4"/>
  <c r="B1029" i="6" l="1"/>
  <c r="C1029" i="6" s="1"/>
  <c r="D1029" i="6" s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H1030" i="4"/>
  <c r="I1030" i="4"/>
  <c r="A1030" i="6"/>
  <c r="A1031" i="8" s="1"/>
  <c r="E1031" i="4"/>
  <c r="C1031" i="4"/>
  <c r="B1031" i="4"/>
  <c r="G1031" i="4"/>
  <c r="F1031" i="4"/>
  <c r="D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F1032" i="4"/>
  <c r="C1032" i="4"/>
  <c r="B1032" i="4"/>
  <c r="G1032" i="4"/>
  <c r="E1032" i="4"/>
  <c r="D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E1033" i="4"/>
  <c r="F1033" i="4"/>
  <c r="D1033" i="4"/>
  <c r="G1033" i="4"/>
  <c r="B1033" i="4"/>
  <c r="C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E1034" i="4"/>
  <c r="C1034" i="4"/>
  <c r="G1034" i="4"/>
  <c r="B1034" i="4"/>
  <c r="D1034" i="4"/>
  <c r="F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C1035" i="4"/>
  <c r="E1035" i="4"/>
  <c r="F1035" i="4"/>
  <c r="B1035" i="4"/>
  <c r="G1035" i="4"/>
  <c r="D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D1036" i="4"/>
  <c r="C1036" i="4"/>
  <c r="G1036" i="4"/>
  <c r="B1036" i="4"/>
  <c r="E1036" i="4"/>
  <c r="F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C1037" i="4"/>
  <c r="B1037" i="4"/>
  <c r="F1037" i="4"/>
  <c r="D1037" i="4"/>
  <c r="E1037" i="4"/>
  <c r="G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F1038" i="4"/>
  <c r="D1038" i="4"/>
  <c r="C1038" i="4"/>
  <c r="E1038" i="4"/>
  <c r="G1038" i="4"/>
  <c r="B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B1039" i="4"/>
  <c r="E1039" i="4"/>
  <c r="D1039" i="4"/>
  <c r="C1039" i="4"/>
  <c r="F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C1040" i="4"/>
  <c r="B1040" i="4"/>
  <c r="F1040" i="4"/>
  <c r="D1040" i="4"/>
  <c r="E1040" i="4"/>
  <c r="G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F1041" i="4"/>
  <c r="C1041" i="4"/>
  <c r="B1041" i="4"/>
  <c r="E1041" i="4"/>
  <c r="D1041" i="4"/>
  <c r="G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D1042" i="4"/>
  <c r="F1042" i="4"/>
  <c r="G1042" i="4"/>
  <c r="B1042" i="4"/>
  <c r="C1042" i="4"/>
  <c r="E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D1043" i="4"/>
  <c r="E1043" i="4"/>
  <c r="B1043" i="4"/>
  <c r="F1043" i="4"/>
  <c r="G1043" i="4"/>
  <c r="C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D1044" i="4"/>
  <c r="C1044" i="4"/>
  <c r="F1044" i="4"/>
  <c r="B1044" i="4"/>
  <c r="E1044" i="4"/>
  <c r="G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D1045" i="4"/>
  <c r="C1045" i="4"/>
  <c r="F1045" i="4"/>
  <c r="E1045" i="4"/>
  <c r="G1045" i="4"/>
  <c r="B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G1046" i="4"/>
  <c r="E1046" i="4"/>
  <c r="B1046" i="4"/>
  <c r="D1046" i="4"/>
  <c r="C1046" i="4"/>
  <c r="F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B1047" i="4"/>
  <c r="G1047" i="4"/>
  <c r="E1047" i="4"/>
  <c r="F1047" i="4"/>
  <c r="C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E1048" i="4"/>
  <c r="C1048" i="4"/>
  <c r="G1048" i="4"/>
  <c r="B1048" i="4"/>
  <c r="D1048" i="4"/>
  <c r="F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E1049" i="4"/>
  <c r="B1049" i="4"/>
  <c r="C1049" i="4"/>
  <c r="G1049" i="4"/>
  <c r="D1049" i="4"/>
  <c r="F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E1050" i="4"/>
  <c r="G1050" i="4"/>
  <c r="D1050" i="4"/>
  <c r="B1050" i="4"/>
  <c r="C1050" i="4"/>
  <c r="F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B1051" i="4"/>
  <c r="F1051" i="4"/>
  <c r="C1051" i="4"/>
  <c r="E1051" i="4"/>
  <c r="D1051" i="4"/>
  <c r="G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E1052" i="4"/>
  <c r="G1052" i="4"/>
  <c r="F1052" i="4"/>
  <c r="B1052" i="4"/>
  <c r="C1052" i="4"/>
  <c r="D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C1053" i="4"/>
  <c r="G1053" i="4"/>
  <c r="B1053" i="4"/>
  <c r="D1053" i="4"/>
  <c r="F1053" i="4"/>
  <c r="E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B1054" i="4"/>
  <c r="C1054" i="4"/>
  <c r="F1054" i="4"/>
  <c r="G1054" i="4"/>
  <c r="E1054" i="4"/>
  <c r="D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F1055" i="4"/>
  <c r="D1055" i="4"/>
  <c r="C1055" i="4"/>
  <c r="G1055" i="4"/>
  <c r="E1055" i="4"/>
  <c r="B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E1056" i="4"/>
  <c r="G1056" i="4"/>
  <c r="B1056" i="4"/>
  <c r="D1056" i="4"/>
  <c r="F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C1057" i="4"/>
  <c r="G1057" i="4"/>
  <c r="D1057" i="4"/>
  <c r="B1057" i="4"/>
  <c r="E1057" i="4"/>
  <c r="F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F1058" i="4"/>
  <c r="C1058" i="4"/>
  <c r="D1058" i="4"/>
  <c r="G1058" i="4"/>
  <c r="E1058" i="4"/>
  <c r="B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F1059" i="4"/>
  <c r="G1059" i="4"/>
  <c r="D1059" i="4"/>
  <c r="C1059" i="4"/>
  <c r="E1059" i="4"/>
  <c r="B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E1060" i="4"/>
  <c r="D1060" i="4"/>
  <c r="C1060" i="4"/>
  <c r="B1060" i="4"/>
  <c r="F1060" i="4"/>
  <c r="B1059" i="6" l="1"/>
  <c r="C1059" i="6" s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H1060" i="4"/>
  <c r="I1060" i="4"/>
  <c r="A1060" i="6"/>
  <c r="A1061" i="8" s="1"/>
  <c r="G1061" i="4"/>
  <c r="F1061" i="4"/>
  <c r="E1061" i="4"/>
  <c r="D1061" i="4"/>
  <c r="B1061" i="4"/>
  <c r="C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B1062" i="4"/>
  <c r="E1062" i="4"/>
  <c r="C1062" i="4"/>
  <c r="G1062" i="4"/>
  <c r="F1062" i="4"/>
  <c r="D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C1063" i="4"/>
  <c r="F1063" i="4"/>
  <c r="G1063" i="4"/>
  <c r="D1063" i="4"/>
  <c r="B1063" i="4"/>
  <c r="E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D1064" i="4"/>
  <c r="E1064" i="4"/>
  <c r="C1064" i="4"/>
  <c r="F1064" i="4"/>
  <c r="G1064" i="4"/>
  <c r="B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G1065" i="4"/>
  <c r="E1065" i="4"/>
  <c r="F1065" i="4"/>
  <c r="C1065" i="4"/>
  <c r="D1065" i="4"/>
  <c r="B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B1066" i="4"/>
  <c r="G1066" i="4"/>
  <c r="F1066" i="4"/>
  <c r="D1066" i="4"/>
  <c r="C1066" i="4"/>
  <c r="E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C1067" i="4"/>
  <c r="E1067" i="4"/>
  <c r="B1067" i="4"/>
  <c r="D1067" i="4"/>
  <c r="G1067" i="4"/>
  <c r="F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D1068" i="4"/>
  <c r="E1068" i="4"/>
  <c r="G1068" i="4"/>
  <c r="B1068" i="4"/>
  <c r="C1068" i="4"/>
  <c r="F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G1069" i="4"/>
  <c r="D1069" i="4"/>
  <c r="E1069" i="4"/>
  <c r="B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D1070" i="4"/>
  <c r="E1070" i="4"/>
  <c r="B1070" i="4"/>
  <c r="F1070" i="4"/>
  <c r="G1070" i="4"/>
  <c r="C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C1071" i="4"/>
  <c r="D1071" i="4"/>
  <c r="G1071" i="4"/>
  <c r="B1071" i="4"/>
  <c r="F1071" i="4"/>
  <c r="E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F1072" i="4"/>
  <c r="B1072" i="4"/>
  <c r="C1072" i="4"/>
  <c r="G1072" i="4"/>
  <c r="D1072" i="4"/>
  <c r="E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E1073" i="4"/>
  <c r="F1073" i="4"/>
  <c r="D1073" i="4"/>
  <c r="B1073" i="4"/>
  <c r="G1073" i="4"/>
  <c r="C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D1074" i="4"/>
  <c r="F1074" i="4"/>
  <c r="E1074" i="4"/>
  <c r="G1074" i="4"/>
  <c r="B1074" i="4"/>
  <c r="C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B1075" i="4"/>
  <c r="D1075" i="4"/>
  <c r="F1075" i="4"/>
  <c r="C1075" i="4"/>
  <c r="E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B1076" i="4"/>
  <c r="E1076" i="4"/>
  <c r="D1076" i="4"/>
  <c r="G1076" i="4"/>
  <c r="F1076" i="4"/>
  <c r="C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D1077" i="4"/>
  <c r="B1077" i="4"/>
  <c r="C1077" i="4"/>
  <c r="E1077" i="4"/>
  <c r="F1077" i="4"/>
  <c r="G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B1078" i="4"/>
  <c r="D1078" i="4"/>
  <c r="F1078" i="4"/>
  <c r="E1078" i="4"/>
  <c r="G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D1079" i="4"/>
  <c r="G1079" i="4"/>
  <c r="E1079" i="4"/>
  <c r="C1079" i="4"/>
  <c r="F1079" i="4"/>
  <c r="B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C1080" i="4"/>
  <c r="F1080" i="4"/>
  <c r="E1080" i="4"/>
  <c r="G1080" i="4"/>
  <c r="B1080" i="4"/>
  <c r="D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G1081" i="4"/>
  <c r="D1081" i="4"/>
  <c r="B1081" i="4"/>
  <c r="E1081" i="4"/>
  <c r="C1081" i="4"/>
  <c r="F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F1082" i="4"/>
  <c r="G1082" i="4"/>
  <c r="C1082" i="4"/>
  <c r="D1082" i="4"/>
  <c r="B1082" i="4"/>
  <c r="E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B1083" i="4"/>
  <c r="E1083" i="4"/>
  <c r="C1083" i="4"/>
  <c r="D1083" i="4"/>
  <c r="G1083" i="4"/>
  <c r="F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F1084" i="4"/>
  <c r="B1084" i="4"/>
  <c r="E1084" i="4"/>
  <c r="D1084" i="4"/>
  <c r="C1084" i="4"/>
  <c r="G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B1085" i="4"/>
  <c r="C1085" i="4"/>
  <c r="G1085" i="4"/>
  <c r="D1085" i="4"/>
  <c r="F1085" i="4"/>
  <c r="E1085" i="4"/>
  <c r="B1084" i="6" l="1"/>
  <c r="C1084" i="6" s="1"/>
  <c r="D1084" i="6" s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I1085" i="4"/>
  <c r="H1085" i="4"/>
  <c r="A1085" i="6"/>
  <c r="A1086" i="8" s="1"/>
  <c r="F1086" i="4"/>
  <c r="C1086" i="4"/>
  <c r="D1086" i="4"/>
  <c r="G1086" i="4"/>
  <c r="B1086" i="4"/>
  <c r="E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C1087" i="4"/>
  <c r="D1087" i="4"/>
  <c r="E1087" i="4"/>
  <c r="G1087" i="4"/>
  <c r="F1087" i="4"/>
  <c r="B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E1088" i="4"/>
  <c r="B1088" i="4"/>
  <c r="G1088" i="4"/>
  <c r="D1088" i="4"/>
  <c r="F1088" i="4"/>
  <c r="C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E1089" i="4"/>
  <c r="D1089" i="4"/>
  <c r="C1089" i="4"/>
  <c r="F1089" i="4"/>
  <c r="G1089" i="4"/>
  <c r="B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D1090" i="4"/>
  <c r="G1090" i="4"/>
  <c r="E1090" i="4"/>
  <c r="C1090" i="4"/>
  <c r="B1090" i="4"/>
  <c r="F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E1091" i="4"/>
  <c r="B1091" i="4"/>
  <c r="C1091" i="4"/>
  <c r="D1091" i="4"/>
  <c r="G1091" i="4"/>
  <c r="F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B1092" i="4"/>
  <c r="C1092" i="4"/>
  <c r="G1092" i="4"/>
  <c r="F1092" i="4"/>
  <c r="D1092" i="4"/>
  <c r="E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E1093" i="4"/>
  <c r="G1093" i="4"/>
  <c r="F1093" i="4"/>
  <c r="B1093" i="4"/>
  <c r="C1093" i="4"/>
  <c r="D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F1094" i="4"/>
  <c r="B1094" i="4"/>
  <c r="C1094" i="4"/>
  <c r="D1094" i="4"/>
  <c r="E1094" i="4"/>
  <c r="G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G1095" i="4"/>
  <c r="C1095" i="4"/>
  <c r="D1095" i="4"/>
  <c r="E1095" i="4"/>
  <c r="B1095" i="4"/>
  <c r="F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G1096" i="4"/>
  <c r="E1096" i="4"/>
  <c r="F1096" i="4"/>
  <c r="C1096" i="4"/>
  <c r="D1096" i="4"/>
  <c r="B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B1097" i="4"/>
  <c r="G1097" i="4"/>
  <c r="E1097" i="4"/>
  <c r="F1097" i="4"/>
  <c r="D1097" i="4"/>
  <c r="C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F1098" i="4"/>
  <c r="B1098" i="4"/>
  <c r="D1098" i="4"/>
  <c r="C1098" i="4"/>
  <c r="G1098" i="4"/>
  <c r="E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D1099" i="4"/>
  <c r="C1099" i="4"/>
  <c r="B1099" i="4"/>
  <c r="F1099" i="4"/>
  <c r="G1099" i="4"/>
  <c r="E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C1100" i="4"/>
  <c r="B1100" i="4"/>
  <c r="F1100" i="4"/>
  <c r="D1100" i="4"/>
  <c r="G1100" i="4"/>
  <c r="E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D1101" i="4"/>
  <c r="C1101" i="4"/>
  <c r="E1101" i="4"/>
  <c r="B1101" i="4"/>
  <c r="F1101" i="4"/>
  <c r="G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B1102" i="4"/>
  <c r="G1102" i="4"/>
  <c r="C1102" i="4"/>
  <c r="D1102" i="4"/>
  <c r="E1102" i="4"/>
  <c r="F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C1103" i="4"/>
  <c r="G1103" i="4"/>
  <c r="B1103" i="4"/>
  <c r="F1103" i="4"/>
  <c r="E1103" i="4"/>
  <c r="D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F1104" i="4"/>
  <c r="G1104" i="4"/>
  <c r="B1104" i="4"/>
  <c r="D1104" i="4"/>
  <c r="E1104" i="4"/>
  <c r="C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4" i="6" l="1"/>
  <c r="F1164" i="6" s="1"/>
  <c r="D1165" i="8" s="1"/>
  <c r="E1165" i="8" s="1"/>
  <c r="E1165" i="6"/>
  <c r="F1165" i="6" s="1"/>
  <c r="D1166" i="8" s="1"/>
  <c r="E1166" i="8" s="1"/>
  <c r="E1163" i="6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<sst xmlns="http://schemas.openxmlformats.org/spreadsheetml/2006/main" count="147" uniqueCount="111">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</sst>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99"/>
  <sheetViews>
    <sheetView topLeftCell="A1179" workbookViewId="0">
      <selection activeCell="A1187" sqref="A1187:I1199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90" si="56">AVERAGE(B1160:D1160)</f>
        <v>179.51329999999999</v>
      </c>
      <c r="I1160">
        <f t="shared" ref="I1160:I1190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  <row r="1168" spans="1:9">
      <c r="A1168" s="3">
        <f>信用曲线—价格!A1168</f>
        <v>46268</v>
      </c>
      <c r="B1168" s="1">
        <f>[1]!i_dq_close($B$1,A1168)</f>
        <v>161.47579999999999</v>
      </c>
      <c r="C1168" s="1">
        <f>[1]!i_dq_close($C$1,A1168)</f>
        <v>180.751</v>
      </c>
      <c r="D1168" s="1">
        <f>[1]!i_dq_close($D$1,A1168)</f>
        <v>196.61060000000001</v>
      </c>
      <c r="E1168" s="1">
        <f>[1]!i_dq_close($E$1,A1168)</f>
        <v>206.90049999999999</v>
      </c>
      <c r="F1168" s="1">
        <f>[1]!i_dq_close($F$1,A1168)</f>
        <v>221.97210000000001</v>
      </c>
      <c r="G1168" s="1">
        <f>[1]!i_dq_close($G$1,A1168)</f>
        <v>236.9683</v>
      </c>
      <c r="H1168">
        <f t="shared" si="56"/>
        <v>179.61246666666668</v>
      </c>
      <c r="I1168">
        <f t="shared" si="57"/>
        <v>221.94696666666667</v>
      </c>
    </row>
    <row r="1169" spans="1:9">
      <c r="A1169" s="3">
        <f>信用曲线—价格!A1169</f>
        <v>46269</v>
      </c>
      <c r="B1169" s="1">
        <f>[1]!i_dq_close($B$1,A1169)</f>
        <v>161.48150000000001</v>
      </c>
      <c r="C1169" s="1">
        <f>[1]!i_dq_close($C$1,A1169)</f>
        <v>180.76070000000001</v>
      </c>
      <c r="D1169" s="1">
        <f>[1]!i_dq_close($D$1,A1169)</f>
        <v>196.63550000000001</v>
      </c>
      <c r="E1169" s="1">
        <f>[1]!i_dq_close($E$1,A1169)</f>
        <v>206.88650000000001</v>
      </c>
      <c r="F1169" s="1">
        <f>[1]!i_dq_close($F$1,A1169)</f>
        <v>222.01560000000001</v>
      </c>
      <c r="G1169" s="1">
        <f>[1]!i_dq_close($G$1,A1169)</f>
        <v>237.10310000000001</v>
      </c>
      <c r="H1169">
        <f t="shared" si="56"/>
        <v>179.6259</v>
      </c>
      <c r="I1169">
        <f t="shared" si="57"/>
        <v>222.00173333333336</v>
      </c>
    </row>
    <row r="1170" spans="1:9">
      <c r="A1170" s="3">
        <f>信用曲线—价格!A1170</f>
        <v>46272</v>
      </c>
      <c r="B1170" s="1">
        <f>[1]!i_dq_close($B$1,A1170)</f>
        <v>161.5008</v>
      </c>
      <c r="C1170" s="1">
        <f>[1]!i_dq_close($C$1,A1170)</f>
        <v>180.80860000000001</v>
      </c>
      <c r="D1170" s="1">
        <f>[1]!i_dq_close($D$1,A1170)</f>
        <v>196.71610000000001</v>
      </c>
      <c r="E1170" s="1">
        <f>[1]!i_dq_close($E$1,A1170)</f>
        <v>206.93469999999999</v>
      </c>
      <c r="F1170" s="1">
        <f>[1]!i_dq_close($F$1,A1170)</f>
        <v>222.166</v>
      </c>
      <c r="G1170" s="1">
        <f>[1]!i_dq_close($G$1,A1170)</f>
        <v>237.24340000000001</v>
      </c>
      <c r="H1170">
        <f t="shared" si="56"/>
        <v>179.67516666666666</v>
      </c>
      <c r="I1170">
        <f t="shared" si="57"/>
        <v>222.1147</v>
      </c>
    </row>
    <row r="1171" spans="1:9">
      <c r="A1171" s="3">
        <f>信用曲线—价格!A1171</f>
        <v>46273</v>
      </c>
      <c r="B1171" s="1">
        <f>[1]!i_dq_close($B$1,A1171)</f>
        <v>161.5078</v>
      </c>
      <c r="C1171" s="1">
        <f>[1]!i_dq_close($C$1,A1171)</f>
        <v>180.8186</v>
      </c>
      <c r="D1171" s="1">
        <f>[1]!i_dq_close($D$1,A1171)</f>
        <v>196.7295</v>
      </c>
      <c r="E1171" s="1">
        <f>[1]!i_dq_close($E$1,A1171)</f>
        <v>206.9828</v>
      </c>
      <c r="F1171" s="1">
        <f>[1]!i_dq_close($F$1,A1171)</f>
        <v>222.18969999999999</v>
      </c>
      <c r="G1171" s="1">
        <f>[1]!i_dq_close($G$1,A1171)</f>
        <v>237.17140000000001</v>
      </c>
      <c r="H1171">
        <f t="shared" si="56"/>
        <v>179.68530000000001</v>
      </c>
      <c r="I1171">
        <f t="shared" si="57"/>
        <v>222.11463333333336</v>
      </c>
    </row>
    <row r="1172" spans="1:9">
      <c r="A1172" s="3">
        <f>信用曲线—价格!A1172</f>
        <v>46274</v>
      </c>
      <c r="B1172" s="1">
        <f>[1]!i_dq_close($B$1,A1172)</f>
        <v>161.51519999999999</v>
      </c>
      <c r="C1172" s="1">
        <f>[1]!i_dq_close($C$1,A1172)</f>
        <v>180.8297</v>
      </c>
      <c r="D1172" s="1">
        <f>[1]!i_dq_close($D$1,A1172)</f>
        <v>196.7508</v>
      </c>
      <c r="E1172" s="1">
        <f>[1]!i_dq_close($E$1,A1172)</f>
        <v>207.02699999999999</v>
      </c>
      <c r="F1172" s="1">
        <f>[1]!i_dq_close($F$1,A1172)</f>
        <v>222.26990000000001</v>
      </c>
      <c r="G1172" s="1">
        <f>[1]!i_dq_close($G$1,A1172)</f>
        <v>237.20740000000001</v>
      </c>
      <c r="H1172">
        <f t="shared" si="56"/>
        <v>179.69856666666666</v>
      </c>
      <c r="I1172">
        <f t="shared" si="57"/>
        <v>222.16810000000001</v>
      </c>
    </row>
    <row r="1173" spans="1:9">
      <c r="A1173" s="3">
        <f>信用曲线—价格!A1173</f>
        <v>46275</v>
      </c>
      <c r="B1173" s="1">
        <f>[1]!i_dq_close($B$1,A1173)</f>
        <v>161.52010000000001</v>
      </c>
      <c r="C1173" s="1">
        <f>[1]!i_dq_close($C$1,A1173)</f>
        <v>180.845</v>
      </c>
      <c r="D1173" s="1">
        <f>[1]!i_dq_close($D$1,A1173)</f>
        <v>196.77379999999999</v>
      </c>
      <c r="E1173" s="1">
        <f>[1]!i_dq_close($E$1,A1173)</f>
        <v>207.09909999999999</v>
      </c>
      <c r="F1173" s="1">
        <f>[1]!i_dq_close($F$1,A1173)</f>
        <v>222.3648</v>
      </c>
      <c r="G1173" s="1">
        <f>[1]!i_dq_close($G$1,A1173)</f>
        <v>237.2876</v>
      </c>
      <c r="H1173">
        <f t="shared" si="56"/>
        <v>179.71296666666663</v>
      </c>
      <c r="I1173">
        <f t="shared" si="57"/>
        <v>222.25049999999999</v>
      </c>
    </row>
    <row r="1174" spans="1:9">
      <c r="A1174" s="3">
        <f>信用曲线—价格!A1174</f>
        <v>46276</v>
      </c>
      <c r="B1174" s="1">
        <f>[1]!i_dq_close($B$1,A1174)</f>
        <v>161.52719999999999</v>
      </c>
      <c r="C1174" s="1">
        <f>[1]!i_dq_close($C$1,A1174)</f>
        <v>180.85669999999999</v>
      </c>
      <c r="D1174" s="1">
        <f>[1]!i_dq_close($D$1,A1174)</f>
        <v>196.7894</v>
      </c>
      <c r="E1174" s="1">
        <f>[1]!i_dq_close($E$1,A1174)</f>
        <v>207.06960000000001</v>
      </c>
      <c r="F1174" s="1">
        <f>[1]!i_dq_close($F$1,A1174)</f>
        <v>222.2407</v>
      </c>
      <c r="G1174" s="1">
        <f>[1]!i_dq_close($G$1,A1174)</f>
        <v>237.4597</v>
      </c>
      <c r="H1174">
        <f t="shared" si="56"/>
        <v>179.72443333333331</v>
      </c>
      <c r="I1174">
        <f t="shared" si="57"/>
        <v>222.25666666666666</v>
      </c>
    </row>
    <row r="1175" spans="1:9">
      <c r="A1175" s="3">
        <f>信用曲线—价格!A1175</f>
        <v>46279</v>
      </c>
      <c r="B1175" s="1">
        <f>[1]!i_dq_close($B$1,A1175)</f>
        <v>161.54859999999999</v>
      </c>
      <c r="C1175" s="1">
        <f>[1]!i_dq_close($C$1,A1175)</f>
        <v>180.88919999999999</v>
      </c>
      <c r="D1175" s="1">
        <f>[1]!i_dq_close($D$1,A1175)</f>
        <v>196.8383</v>
      </c>
      <c r="E1175" s="1">
        <f>[1]!i_dq_close($E$1,A1175)</f>
        <v>207.1105</v>
      </c>
      <c r="F1175" s="1">
        <f>[1]!i_dq_close($F$1,A1175)</f>
        <v>222.2629</v>
      </c>
      <c r="G1175" s="1">
        <f>[1]!i_dq_close($G$1,A1175)</f>
        <v>237.4863</v>
      </c>
      <c r="H1175">
        <f t="shared" si="56"/>
        <v>179.7587</v>
      </c>
      <c r="I1175">
        <f t="shared" si="57"/>
        <v>222.28656666666666</v>
      </c>
    </row>
    <row r="1176" spans="1:9">
      <c r="A1176" s="3">
        <f>信用曲线—价格!A1176</f>
        <v>46280</v>
      </c>
      <c r="B1176" s="1">
        <f>[1]!i_dq_close($B$1,A1176)</f>
        <v>161.55719999999999</v>
      </c>
      <c r="C1176" s="1">
        <f>[1]!i_dq_close($C$1,A1176)</f>
        <v>180.9058</v>
      </c>
      <c r="D1176" s="1">
        <f>[1]!i_dq_close($D$1,A1176)</f>
        <v>196.88229999999999</v>
      </c>
      <c r="E1176" s="1">
        <f>[1]!i_dq_close($E$1,A1176)</f>
        <v>207.11179999999999</v>
      </c>
      <c r="F1176" s="1">
        <f>[1]!i_dq_close($F$1,A1176)</f>
        <v>222.42449999999999</v>
      </c>
      <c r="G1176" s="1">
        <f>[1]!i_dq_close($G$1,A1176)</f>
        <v>237.6036</v>
      </c>
      <c r="H1176">
        <f t="shared" si="56"/>
        <v>179.78176666666664</v>
      </c>
      <c r="I1176">
        <f t="shared" si="57"/>
        <v>222.37996666666666</v>
      </c>
    </row>
    <row r="1177" spans="1:9">
      <c r="A1177" s="3">
        <f>信用曲线—价格!A1177</f>
        <v>46281</v>
      </c>
      <c r="B1177" s="1">
        <f>[1]!i_dq_close($B$1,A1177)</f>
        <v>161.5624</v>
      </c>
      <c r="C1177" s="1">
        <f>[1]!i_dq_close($C$1,A1177)</f>
        <v>180.9187</v>
      </c>
      <c r="D1177" s="1">
        <f>[1]!i_dq_close($D$1,A1177)</f>
        <v>196.9246</v>
      </c>
      <c r="E1177" s="1">
        <f>[1]!i_dq_close($E$1,A1177)</f>
        <v>207.11580000000001</v>
      </c>
      <c r="F1177" s="1">
        <f>[1]!i_dq_close($F$1,A1177)</f>
        <v>222.52010000000001</v>
      </c>
      <c r="G1177" s="1">
        <f>[1]!i_dq_close($G$1,A1177)</f>
        <v>237.70529999999999</v>
      </c>
      <c r="H1177">
        <f t="shared" si="56"/>
        <v>179.80190000000002</v>
      </c>
      <c r="I1177">
        <f t="shared" si="57"/>
        <v>222.44706666666664</v>
      </c>
    </row>
    <row r="1178" spans="1:9">
      <c r="A1178" s="3">
        <f>信用曲线—价格!A1178</f>
        <v>46282</v>
      </c>
      <c r="B1178" s="1">
        <f>[1]!i_dq_close($B$1,A1178)</f>
        <v>161.57040000000001</v>
      </c>
      <c r="C1178" s="1">
        <f>[1]!i_dq_close($C$1,A1178)</f>
        <v>180.93979999999999</v>
      </c>
      <c r="D1178" s="1">
        <f>[1]!i_dq_close($D$1,A1178)</f>
        <v>196.9478</v>
      </c>
      <c r="E1178" s="1">
        <f>[1]!i_dq_close($E$1,A1178)</f>
        <v>207.14240000000001</v>
      </c>
      <c r="F1178" s="1">
        <f>[1]!i_dq_close($F$1,A1178)</f>
        <v>222.64660000000001</v>
      </c>
      <c r="G1178" s="1">
        <f>[1]!i_dq_close($G$1,A1178)</f>
        <v>237.9486</v>
      </c>
      <c r="H1178">
        <f t="shared" si="56"/>
        <v>179.81933333333333</v>
      </c>
      <c r="I1178">
        <f t="shared" si="57"/>
        <v>222.57919999999999</v>
      </c>
    </row>
    <row r="1179" spans="1:9">
      <c r="A1179" s="3">
        <f>信用曲线—价格!A1179</f>
        <v>46283</v>
      </c>
      <c r="B1179" s="1">
        <f>[1]!i_dq_close($B$1,A1179)</f>
        <v>161.577</v>
      </c>
      <c r="C1179" s="1">
        <f>[1]!i_dq_close($C$1,A1179)</f>
        <v>180.96729999999999</v>
      </c>
      <c r="D1179" s="1">
        <f>[1]!i_dq_close($D$1,A1179)</f>
        <v>197.0136</v>
      </c>
      <c r="E1179" s="1">
        <f>[1]!i_dq_close($E$1,A1179)</f>
        <v>207.2894</v>
      </c>
      <c r="F1179" s="1">
        <f>[1]!i_dq_close($F$1,A1179)</f>
        <v>222.8185</v>
      </c>
      <c r="G1179" s="1">
        <f>[1]!i_dq_close($G$1,A1179)</f>
        <v>238.1481</v>
      </c>
      <c r="H1179">
        <f t="shared" si="56"/>
        <v>179.85263333333333</v>
      </c>
      <c r="I1179">
        <f t="shared" si="57"/>
        <v>222.75199999999998</v>
      </c>
    </row>
    <row r="1180" spans="1:9">
      <c r="A1180" s="3">
        <f>信用曲线—价格!A1180</f>
        <v>46285</v>
      </c>
      <c r="B1180" s="1">
        <f>[1]!i_dq_close($B$1,A1180)</f>
        <v>161.58879999999999</v>
      </c>
      <c r="C1180" s="1">
        <f>[1]!i_dq_close($C$1,A1180)</f>
        <v>180.98599999999999</v>
      </c>
      <c r="D1180" s="1">
        <f>[1]!i_dq_close($D$1,A1180)</f>
        <v>197.05250000000001</v>
      </c>
      <c r="E1180" s="1">
        <f>[1]!i_dq_close($E$1,A1180)</f>
        <v>207.404</v>
      </c>
      <c r="F1180" s="1">
        <f>[1]!i_dq_close($F$1,A1180)</f>
        <v>222.9966</v>
      </c>
      <c r="G1180" s="1">
        <f>[1]!i_dq_close($G$1,A1180)</f>
        <v>238.42230000000001</v>
      </c>
      <c r="H1180">
        <f t="shared" si="56"/>
        <v>179.87576666666666</v>
      </c>
      <c r="I1180">
        <f t="shared" si="57"/>
        <v>222.94096666666667</v>
      </c>
    </row>
    <row r="1181" spans="1:9">
      <c r="A1181" s="3">
        <f>信用曲线—价格!A1181</f>
        <v>46286</v>
      </c>
      <c r="B1181" s="1">
        <f>[1]!i_dq_close($B$1,A1181)</f>
        <v>161.59690000000001</v>
      </c>
      <c r="C1181" s="1">
        <f>[1]!i_dq_close($C$1,A1181)</f>
        <v>181.01079999999999</v>
      </c>
      <c r="D1181" s="1">
        <f>[1]!i_dq_close($D$1,A1181)</f>
        <v>197.11609999999999</v>
      </c>
      <c r="E1181" s="1">
        <f>[1]!i_dq_close($E$1,A1181)</f>
        <v>207.4913</v>
      </c>
      <c r="F1181" s="1">
        <f>[1]!i_dq_close($F$1,A1181)</f>
        <v>223.2183</v>
      </c>
      <c r="G1181" s="1">
        <f>[1]!i_dq_close($G$1,A1181)</f>
        <v>238.61680000000001</v>
      </c>
      <c r="H1181">
        <f t="shared" si="56"/>
        <v>179.90793333333332</v>
      </c>
      <c r="I1181">
        <f t="shared" si="57"/>
        <v>223.1088</v>
      </c>
    </row>
    <row r="1182" spans="1:9">
      <c r="A1182" s="3">
        <f>信用曲线—价格!A1182</f>
        <v>46287</v>
      </c>
      <c r="B1182" s="1">
        <f>[1]!i_dq_close($B$1,A1182)</f>
        <v>161.60400000000001</v>
      </c>
      <c r="C1182" s="1">
        <f>[1]!i_dq_close($C$1,A1182)</f>
        <v>181.0308</v>
      </c>
      <c r="D1182" s="1">
        <f>[1]!i_dq_close($D$1,A1182)</f>
        <v>197.1566</v>
      </c>
      <c r="E1182" s="1">
        <f>[1]!i_dq_close($E$1,A1182)</f>
        <v>207.55869999999999</v>
      </c>
      <c r="F1182" s="1">
        <f>[1]!i_dq_close($F$1,A1182)</f>
        <v>223.45349999999999</v>
      </c>
      <c r="G1182" s="1">
        <f>[1]!i_dq_close($G$1,A1182)</f>
        <v>238.9359</v>
      </c>
      <c r="H1182">
        <f t="shared" si="56"/>
        <v>179.93046666666669</v>
      </c>
      <c r="I1182">
        <f t="shared" si="57"/>
        <v>223.31603333333337</v>
      </c>
    </row>
    <row r="1183" spans="1:9">
      <c r="A1183" s="3">
        <f>信用曲线—价格!A1183</f>
        <v>46288</v>
      </c>
      <c r="B1183" s="1">
        <f>[1]!i_dq_close($B$1,A1183)</f>
        <v>161.613</v>
      </c>
      <c r="C1183" s="1">
        <f>[1]!i_dq_close($C$1,A1183)</f>
        <v>181.05199999999999</v>
      </c>
      <c r="D1183" s="1">
        <f>[1]!i_dq_close($D$1,A1183)</f>
        <v>197.20050000000001</v>
      </c>
      <c r="E1183" s="1">
        <f>[1]!i_dq_close($E$1,A1183)</f>
        <v>207.67259999999999</v>
      </c>
      <c r="F1183" s="1">
        <f>[1]!i_dq_close($F$1,A1183)</f>
        <v>223.60589999999999</v>
      </c>
      <c r="G1183" s="1">
        <f>[1]!i_dq_close($G$1,A1183)</f>
        <v>239.18629999999999</v>
      </c>
      <c r="H1183">
        <f t="shared" si="56"/>
        <v>179.95516666666666</v>
      </c>
      <c r="I1183">
        <f t="shared" si="57"/>
        <v>223.48826666666665</v>
      </c>
    </row>
    <row r="1184" spans="1:9">
      <c r="A1184" s="3">
        <f>信用曲线—价格!A1184</f>
        <v>46289</v>
      </c>
      <c r="B1184" s="1">
        <f>[1]!i_dq_close($B$1,A1184)</f>
        <v>161.6199</v>
      </c>
      <c r="C1184" s="1">
        <f>[1]!i_dq_close($C$1,A1184)</f>
        <v>181.06819999999999</v>
      </c>
      <c r="D1184" s="1">
        <f>[1]!i_dq_close($D$1,A1184)</f>
        <v>197.23750000000001</v>
      </c>
      <c r="E1184" s="1">
        <f>[1]!i_dq_close($E$1,A1184)</f>
        <v>207.7276</v>
      </c>
      <c r="F1184" s="1">
        <f>[1]!i_dq_close($F$1,A1184)</f>
        <v>223.77930000000001</v>
      </c>
      <c r="G1184" s="1">
        <f>[1]!i_dq_close($G$1,A1184)</f>
        <v>239.39179999999999</v>
      </c>
      <c r="H1184">
        <f t="shared" si="56"/>
        <v>179.9752</v>
      </c>
      <c r="I1184">
        <f t="shared" si="57"/>
        <v>223.63289999999998</v>
      </c>
    </row>
    <row r="1185" spans="1:9">
      <c r="A1185" s="3">
        <f>信用曲线—价格!A1185</f>
        <v>46293</v>
      </c>
      <c r="B1185" s="1">
        <f>[1]!i_dq_close($B$1,A1185)</f>
        <v>161.65</v>
      </c>
      <c r="C1185" s="1">
        <f>[1]!i_dq_close($C$1,A1185)</f>
        <v>181.09729999999999</v>
      </c>
      <c r="D1185" s="1">
        <f>[1]!i_dq_close($D$1,A1185)</f>
        <v>197.28210000000001</v>
      </c>
      <c r="E1185" s="1">
        <f>[1]!i_dq_close($E$1,A1185)</f>
        <v>207.7722</v>
      </c>
      <c r="F1185" s="1">
        <f>[1]!i_dq_close($F$1,A1185)</f>
        <v>223.89150000000001</v>
      </c>
      <c r="G1185" s="1">
        <f>[1]!i_dq_close($G$1,A1185)</f>
        <v>239.42009999999999</v>
      </c>
      <c r="H1185">
        <f t="shared" si="56"/>
        <v>180.00980000000001</v>
      </c>
      <c r="I1185">
        <f t="shared" si="57"/>
        <v>223.69460000000001</v>
      </c>
    </row>
    <row r="1186" spans="1:9">
      <c r="A1186" s="3">
        <f>信用曲线—价格!A1186</f>
        <v>46294</v>
      </c>
      <c r="B1186" s="1">
        <f>[1]!i_dq_close($B$1,A1186)</f>
        <v>161.66120000000001</v>
      </c>
      <c r="C1186" s="1">
        <f>[1]!i_dq_close($C$1,A1186)</f>
        <v>181.12309999999999</v>
      </c>
      <c r="D1186" s="1">
        <f>[1]!i_dq_close($D$1,A1186)</f>
        <v>197.31819999999999</v>
      </c>
      <c r="E1186" s="1">
        <f>[1]!i_dq_close($E$1,A1186)</f>
        <v>207.85910000000001</v>
      </c>
      <c r="F1186" s="1">
        <f>[1]!i_dq_close($F$1,A1186)</f>
        <v>224.04159999999999</v>
      </c>
      <c r="G1186" s="1">
        <f>[1]!i_dq_close($G$1,A1186)</f>
        <v>239.65790000000001</v>
      </c>
      <c r="H1186">
        <f t="shared" si="56"/>
        <v>180.03416666666666</v>
      </c>
      <c r="I1186">
        <f t="shared" si="57"/>
        <v>223.8528666666667</v>
      </c>
    </row>
    <row r="1187" spans="1:9">
      <c r="A1187" s="3">
        <f>信用曲线—价格!A1187</f>
        <v>46295</v>
      </c>
      <c r="B1187" s="1">
        <f>[1]!i_dq_close($B$1,A1187)</f>
        <v>161.67189999999999</v>
      </c>
      <c r="C1187" s="1">
        <f>[1]!i_dq_close($C$1,A1187)</f>
        <v>181.12909999999999</v>
      </c>
      <c r="D1187" s="1">
        <f>[1]!i_dq_close($D$1,A1187)</f>
        <v>197.3253</v>
      </c>
      <c r="E1187" s="1">
        <f>[1]!i_dq_close($E$1,A1187)</f>
        <v>207.84729999999999</v>
      </c>
      <c r="F1187" s="1">
        <f>[1]!i_dq_close($F$1,A1187)</f>
        <v>224.03960000000001</v>
      </c>
      <c r="G1187" s="1">
        <f>[1]!i_dq_close($G$1,A1187)</f>
        <v>239.6978</v>
      </c>
      <c r="H1187">
        <f t="shared" si="56"/>
        <v>180.0421</v>
      </c>
      <c r="I1187">
        <f t="shared" si="57"/>
        <v>223.86156666666668</v>
      </c>
    </row>
    <row r="1188" spans="1:9">
      <c r="A1188" s="3">
        <f>信用曲线—价格!A1188</f>
        <v>46303</v>
      </c>
      <c r="B1188" s="1">
        <f>[1]!i_dq_close($B$1,A1188)</f>
        <v>161.72819999999999</v>
      </c>
      <c r="C1188" s="1">
        <f>[1]!i_dq_close($C$1,A1188)</f>
        <v>181.20240000000001</v>
      </c>
      <c r="D1188" s="1">
        <f>[1]!i_dq_close($D$1,A1188)</f>
        <v>197.4161</v>
      </c>
      <c r="E1188" s="1">
        <f>[1]!i_dq_close($E$1,A1188)</f>
        <v>207.93129999999999</v>
      </c>
      <c r="F1188" s="1">
        <f>[1]!i_dq_close($F$1,A1188)</f>
        <v>224.08260000000001</v>
      </c>
      <c r="G1188" s="1">
        <f>[1]!i_dq_close($G$1,A1188)</f>
        <v>239.91460000000001</v>
      </c>
      <c r="H1188">
        <f t="shared" si="56"/>
        <v>180.11556666666669</v>
      </c>
      <c r="I1188">
        <f t="shared" si="57"/>
        <v>223.97616666666667</v>
      </c>
    </row>
    <row r="1189" spans="1:9">
      <c r="A1189" s="3">
        <f>信用曲线—价格!A1189</f>
        <v>46304</v>
      </c>
      <c r="B1189" s="1">
        <f>[1]!i_dq_close($B$1,A1189)</f>
        <v>161.73740000000001</v>
      </c>
      <c r="C1189" s="1">
        <f>[1]!i_dq_close($C$1,A1189)</f>
        <v>181.21860000000001</v>
      </c>
      <c r="D1189" s="1">
        <f>[1]!i_dq_close($D$1,A1189)</f>
        <v>197.43629999999999</v>
      </c>
      <c r="E1189" s="1">
        <f>[1]!i_dq_close($E$1,A1189)</f>
        <v>207.96080000000001</v>
      </c>
      <c r="F1189" s="1">
        <f>[1]!i_dq_close($F$1,A1189)</f>
        <v>224.15770000000001</v>
      </c>
      <c r="G1189" s="1">
        <f>[1]!i_dq_close($G$1,A1189)</f>
        <v>239.9898</v>
      </c>
      <c r="H1189">
        <f t="shared" si="56"/>
        <v>180.13076666666666</v>
      </c>
      <c r="I1189">
        <f t="shared" si="57"/>
        <v>224.03610000000003</v>
      </c>
    </row>
    <row r="1190" spans="1:9">
      <c r="A1190" s="3">
        <f>信用曲线—价格!A1190</f>
        <v>46305</v>
      </c>
      <c r="B1190" s="1">
        <f>[1]!i_dq_close($B$1,A1190)</f>
        <v>161.744</v>
      </c>
      <c r="C1190" s="1">
        <f>[1]!i_dq_close($C$1,A1190)</f>
        <v>181.22989999999999</v>
      </c>
      <c r="D1190" s="1">
        <f>[1]!i_dq_close($D$1,A1190)</f>
        <v>197.46860000000001</v>
      </c>
      <c r="E1190" s="1">
        <f>[1]!i_dq_close($E$1,A1190)</f>
        <v>207.94499999999999</v>
      </c>
      <c r="F1190" s="1">
        <f>[1]!i_dq_close($F$1,A1190)</f>
        <v>224.1045</v>
      </c>
      <c r="G1190" s="1">
        <f>[1]!i_dq_close($G$1,A1190)</f>
        <v>239.9753</v>
      </c>
      <c r="H1190">
        <f t="shared" si="56"/>
        <v>180.14750000000001</v>
      </c>
      <c r="I1190">
        <f t="shared" si="57"/>
        <v>224.00826666666663</v>
      </c>
    </row>
    <row r="1191" spans="1:9">
      <c r="A1191" s="3">
        <f>信用曲线—价格!A1191</f>
        <v>46307</v>
      </c>
      <c r="B1191" s="1">
        <f>[1]!i_dq_close($B$1,A1191)</f>
        <v>161.76070000000001</v>
      </c>
      <c r="C1191" s="1">
        <f>[1]!i_dq_close($C$1,A1191)</f>
        <v>181.2629</v>
      </c>
      <c r="D1191" s="1">
        <f>[1]!i_dq_close($D$1,A1191)</f>
        <v>197.53319999999999</v>
      </c>
      <c r="E1191" s="1">
        <f>[1]!i_dq_close($E$1,A1191)</f>
        <v>208.06540000000001</v>
      </c>
      <c r="F1191" s="1">
        <f>[1]!i_dq_close($F$1,A1191)</f>
        <v>224.29939999999999</v>
      </c>
      <c r="G1191" s="1">
        <f>[1]!i_dq_close($G$1,A1191)</f>
        <v>240.49279999999999</v>
      </c>
      <c r="H1191">
        <f t="shared" ref="H1191:H1199" si="58">AVERAGE(B1191:D1191)</f>
        <v>180.18559999999999</v>
      </c>
      <c r="I1191">
        <f t="shared" ref="I1191:I1199" si="59">AVERAGE(E1191:G1191)</f>
        <v>224.28586666666669</v>
      </c>
    </row>
    <row r="1192" spans="1:9">
      <c r="A1192" s="3">
        <f>信用曲线—价格!A1192</f>
        <v>46308</v>
      </c>
      <c r="B1192" s="1">
        <f>[1]!i_dq_close($B$1,A1192)</f>
        <v>161.77019999999999</v>
      </c>
      <c r="C1192" s="1">
        <f>[1]!i_dq_close($C$1,A1192)</f>
        <v>181.28639999999999</v>
      </c>
      <c r="D1192" s="1">
        <f>[1]!i_dq_close($D$1,A1192)</f>
        <v>197.56790000000001</v>
      </c>
      <c r="E1192" s="1">
        <f>[1]!i_dq_close($E$1,A1192)</f>
        <v>208.1438</v>
      </c>
      <c r="F1192" s="1">
        <f>[1]!i_dq_close($F$1,A1192)</f>
        <v>224.46469999999999</v>
      </c>
      <c r="G1192" s="1">
        <f>[1]!i_dq_close($G$1,A1192)</f>
        <v>240.73009999999999</v>
      </c>
      <c r="H1192">
        <f t="shared" si="58"/>
        <v>180.20816666666667</v>
      </c>
      <c r="I1192">
        <f t="shared" si="59"/>
        <v>224.4462</v>
      </c>
    </row>
    <row r="1193" spans="1:9">
      <c r="A1193" s="3">
        <f>信用曲线—价格!A1193</f>
        <v>46309</v>
      </c>
      <c r="B1193" s="1">
        <f>[1]!i_dq_close($B$1,A1193)</f>
        <v>161.7757</v>
      </c>
      <c r="C1193" s="1">
        <f>[1]!i_dq_close($C$1,A1193)</f>
        <v>181.3252</v>
      </c>
      <c r="D1193" s="1">
        <f>[1]!i_dq_close($D$1,A1193)</f>
        <v>197.6371</v>
      </c>
      <c r="E1193" s="1">
        <f>[1]!i_dq_close($E$1,A1193)</f>
        <v>208.25729999999999</v>
      </c>
      <c r="F1193" s="1">
        <f>[1]!i_dq_close($F$1,A1193)</f>
        <v>224.7577</v>
      </c>
      <c r="G1193" s="1">
        <f>[1]!i_dq_close($G$1,A1193)</f>
        <v>241.05510000000001</v>
      </c>
      <c r="H1193">
        <f t="shared" si="58"/>
        <v>180.24600000000001</v>
      </c>
      <c r="I1193">
        <f t="shared" si="59"/>
        <v>224.69003333333333</v>
      </c>
    </row>
    <row r="1194" spans="1:9">
      <c r="A1194" s="3">
        <f>信用曲线—价格!A1194</f>
        <v>46310</v>
      </c>
      <c r="B1194" s="1">
        <f>[1]!i_dq_close($B$1,A1194)</f>
        <v>161.78469999999999</v>
      </c>
      <c r="C1194" s="1">
        <f>[1]!i_dq_close($C$1,A1194)</f>
        <v>181.3604</v>
      </c>
      <c r="D1194" s="1">
        <f>[1]!i_dq_close($D$1,A1194)</f>
        <v>197.71700000000001</v>
      </c>
      <c r="E1194" s="1">
        <f>[1]!i_dq_close($E$1,A1194)</f>
        <v>208.3313</v>
      </c>
      <c r="F1194" s="1">
        <f>[1]!i_dq_close($F$1,A1194)</f>
        <v>224.99529999999999</v>
      </c>
      <c r="G1194" s="1">
        <f>[1]!i_dq_close($G$1,A1194)</f>
        <v>241.3116</v>
      </c>
      <c r="H1194">
        <f t="shared" si="58"/>
        <v>180.28736666666666</v>
      </c>
      <c r="I1194">
        <f t="shared" si="59"/>
        <v>224.8794</v>
      </c>
    </row>
    <row r="1195" spans="1:9">
      <c r="A1195" s="3">
        <f>信用曲线—价格!A1195</f>
        <v>46311</v>
      </c>
      <c r="B1195" s="1">
        <f>[1]!i_dq_close($B$1,A1195)</f>
        <v>161.7928</v>
      </c>
      <c r="C1195" s="1">
        <f>[1]!i_dq_close($C$1,A1195)</f>
        <v>181.38409999999999</v>
      </c>
      <c r="D1195" s="1">
        <f>[1]!i_dq_close($D$1,A1195)</f>
        <v>197.76419999999999</v>
      </c>
      <c r="E1195" s="1">
        <f>[1]!i_dq_close($E$1,A1195)</f>
        <v>208.37370000000001</v>
      </c>
      <c r="F1195" s="1">
        <f>[1]!i_dq_close($F$1,A1195)</f>
        <v>224.96209999999999</v>
      </c>
      <c r="G1195" s="1">
        <f>[1]!i_dq_close($G$1,A1195)</f>
        <v>241.5069</v>
      </c>
      <c r="H1195">
        <f t="shared" si="58"/>
        <v>180.31370000000001</v>
      </c>
      <c r="I1195">
        <f t="shared" si="59"/>
        <v>224.94756666666669</v>
      </c>
    </row>
    <row r="1196" spans="1:9">
      <c r="A1196" s="3">
        <f>信用曲线—价格!A1196</f>
        <v>46314</v>
      </c>
      <c r="B1196" s="1">
        <f>[1]!i_dq_close($B$1,A1196)</f>
        <v>161.81479999999999</v>
      </c>
      <c r="C1196" s="1">
        <f>[1]!i_dq_close($C$1,A1196)</f>
        <v>181.41</v>
      </c>
      <c r="D1196" s="1">
        <f>[1]!i_dq_close($D$1,A1196)</f>
        <v>197.83359999999999</v>
      </c>
      <c r="E1196" s="1">
        <f>[1]!i_dq_close($E$1,A1196)</f>
        <v>208.49549999999999</v>
      </c>
      <c r="F1196" s="1">
        <f>[1]!i_dq_close($F$1,A1196)</f>
        <v>225.09559999999999</v>
      </c>
      <c r="G1196" s="1">
        <f>[1]!i_dq_close($G$1,A1196)</f>
        <v>241.4776</v>
      </c>
      <c r="H1196">
        <f t="shared" si="58"/>
        <v>180.35279999999997</v>
      </c>
      <c r="I1196">
        <f t="shared" si="59"/>
        <v>225.02290000000002</v>
      </c>
    </row>
    <row r="1197" spans="1:9">
      <c r="A1197" s="3">
        <f>信用曲线—价格!A1197</f>
        <v>46315</v>
      </c>
      <c r="B1197" s="1">
        <f>[1]!i_dq_close($B$1,A1197)</f>
        <v>161.83019999999999</v>
      </c>
      <c r="C1197" s="1">
        <f>[1]!i_dq_close($C$1,A1197)</f>
        <v>181.47630000000001</v>
      </c>
      <c r="D1197" s="1">
        <f>[1]!i_dq_close($D$1,A1197)</f>
        <v>197.92789999999999</v>
      </c>
      <c r="E1197" s="1">
        <f>[1]!i_dq_close($E$1,A1197)</f>
        <v>208.64709999999999</v>
      </c>
      <c r="F1197" s="1">
        <f>[1]!i_dq_close($F$1,A1197)</f>
        <v>225.41589999999999</v>
      </c>
      <c r="G1197" s="1">
        <f>[1]!i_dq_close($G$1,A1197)</f>
        <v>241.81059999999999</v>
      </c>
      <c r="H1197">
        <f t="shared" si="58"/>
        <v>180.41146666666668</v>
      </c>
      <c r="I1197">
        <f t="shared" si="59"/>
        <v>225.2912</v>
      </c>
    </row>
    <row r="1198" spans="1:9">
      <c r="A1198" s="3">
        <f>信用曲线—价格!A1198</f>
        <v>46316</v>
      </c>
      <c r="B1198" s="1">
        <f>[1]!i_dq_close($B$1,A1198)</f>
        <v>161.84190000000001</v>
      </c>
      <c r="C1198" s="1">
        <f>[1]!i_dq_close($C$1,A1198)</f>
        <v>181.5026</v>
      </c>
      <c r="D1198" s="1">
        <f>[1]!i_dq_close($D$1,A1198)</f>
        <v>197.97370000000001</v>
      </c>
      <c r="E1198" s="1">
        <f>[1]!i_dq_close($E$1,A1198)</f>
        <v>208.74760000000001</v>
      </c>
      <c r="F1198" s="1">
        <f>[1]!i_dq_close($F$1,A1198)</f>
        <v>225.64449999999999</v>
      </c>
      <c r="G1198" s="1">
        <f>[1]!i_dq_close($G$1,A1198)</f>
        <v>241.6302</v>
      </c>
      <c r="H1198">
        <f t="shared" si="58"/>
        <v>180.43940000000001</v>
      </c>
      <c r="I1198">
        <f t="shared" si="59"/>
        <v>225.3407666666667</v>
      </c>
    </row>
    <row r="1199" spans="1:9">
      <c r="A1199" s="3">
        <f>信用曲线—价格!A1199</f>
        <v>46317</v>
      </c>
      <c r="B1199" s="1">
        <f>[1]!i_dq_close($B$1,A1199)</f>
        <v>161.85149999999999</v>
      </c>
      <c r="C1199" s="1">
        <f>[1]!i_dq_close($C$1,A1199)</f>
        <v>181.52500000000001</v>
      </c>
      <c r="D1199" s="1">
        <f>[1]!i_dq_close($D$1,A1199)</f>
        <v>198.02369999999999</v>
      </c>
      <c r="E1199" s="1">
        <f>[1]!i_dq_close($E$1,A1199)</f>
        <v>208.77209999999999</v>
      </c>
      <c r="F1199" s="1">
        <f>[1]!i_dq_close($F$1,A1199)</f>
        <v>225.77629999999999</v>
      </c>
      <c r="G1199" s="1">
        <f>[1]!i_dq_close($G$1,A1199)</f>
        <v>241.69290000000001</v>
      </c>
      <c r="H1199">
        <f t="shared" si="58"/>
        <v>180.46673333333331</v>
      </c>
      <c r="I1199">
        <f t="shared" si="59"/>
        <v>225.41376666666667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82" activePane="bottomRight" state="frozen"/>
      <selection pane="topRight" activeCell="B1" sqref="B1"/>
      <selection pane="bottomLeft" activeCell="A3" sqref="A3"/>
      <selection pane="bottomRight" activeCell="H1167" sqref="H1167:I1199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A1168" s="5">
        <v>46268</v>
      </c>
      <c r="B1168" s="6">
        <v>1.7045999999999999</v>
      </c>
      <c r="C1168" s="6">
        <v>1.8013999999999999</v>
      </c>
      <c r="D1168" s="6">
        <v>2.0089000000000001</v>
      </c>
      <c r="E1168" s="6">
        <v>2.2202999999999999</v>
      </c>
      <c r="F1168" s="6">
        <v>1.6587000000000001</v>
      </c>
      <c r="G1168" s="6">
        <v>1.7555000000000001</v>
      </c>
      <c r="H1168">
        <f t="shared" ref="H1168:H1179" si="52">(D1168-F1168)*100</f>
        <v>35.02000000000001</v>
      </c>
      <c r="I1168">
        <f t="shared" ref="I1168:I1179" si="53">(E1168-G1168)*100</f>
        <v>46.47999999999999</v>
      </c>
      <c r="J1168" s="6"/>
      <c r="K1168" s="6"/>
      <c r="L1168" s="6"/>
      <c r="M1168" s="6"/>
      <c r="N1168" s="6"/>
    </row>
    <row r="1169" spans="1:14">
      <c r="A1169" s="5">
        <v>46269</v>
      </c>
      <c r="B1169" s="6">
        <v>1.7041999999999999</v>
      </c>
      <c r="C1169" s="6">
        <v>1.7994000000000001</v>
      </c>
      <c r="D1169" s="6">
        <v>1.9977</v>
      </c>
      <c r="E1169" s="6">
        <v>2.2178</v>
      </c>
      <c r="F1169" s="6">
        <v>1.6587000000000001</v>
      </c>
      <c r="G1169" s="6">
        <v>1.7585999999999999</v>
      </c>
      <c r="H1169">
        <f t="shared" si="52"/>
        <v>33.9</v>
      </c>
      <c r="I1169">
        <f t="shared" si="53"/>
        <v>45.92</v>
      </c>
      <c r="J1169" s="6"/>
      <c r="K1169" s="6"/>
      <c r="L1169" s="6"/>
      <c r="M1169" s="6"/>
      <c r="N1169" s="6"/>
    </row>
    <row r="1170" spans="1:14">
      <c r="A1170" s="5">
        <v>46272</v>
      </c>
      <c r="B1170" s="6">
        <v>1.6937</v>
      </c>
      <c r="C1170" s="6">
        <v>1.7948</v>
      </c>
      <c r="D1170" s="6">
        <v>1.9941</v>
      </c>
      <c r="E1170" s="6">
        <v>2.2141999999999999</v>
      </c>
      <c r="F1170" s="6">
        <v>1.6587000000000001</v>
      </c>
      <c r="G1170" s="6">
        <v>1.7577</v>
      </c>
      <c r="H1170">
        <f t="shared" si="52"/>
        <v>33.539999999999992</v>
      </c>
      <c r="I1170">
        <f t="shared" si="53"/>
        <v>45.649999999999991</v>
      </c>
      <c r="J1170" s="6"/>
      <c r="K1170" s="6"/>
      <c r="L1170" s="6"/>
      <c r="M1170" s="6"/>
      <c r="N1170" s="6"/>
    </row>
    <row r="1171" spans="1:14">
      <c r="A1171" s="5">
        <v>46273</v>
      </c>
      <c r="B1171" s="6">
        <v>1.6948000000000001</v>
      </c>
      <c r="C1171" s="6">
        <v>1.7870999999999999</v>
      </c>
      <c r="D1171" s="6">
        <v>1.9793000000000001</v>
      </c>
      <c r="E1171" s="6">
        <v>2.2002000000000002</v>
      </c>
      <c r="F1171" s="6">
        <v>1.6612</v>
      </c>
      <c r="G1171" s="6">
        <v>1.7597</v>
      </c>
      <c r="H1171">
        <f t="shared" si="52"/>
        <v>31.810000000000006</v>
      </c>
      <c r="I1171">
        <f t="shared" si="53"/>
        <v>44.050000000000011</v>
      </c>
      <c r="J1171" s="6"/>
      <c r="K1171" s="6"/>
      <c r="L1171" s="6"/>
      <c r="M1171" s="6"/>
      <c r="N1171" s="6"/>
    </row>
    <row r="1172" spans="1:14">
      <c r="A1172" s="5">
        <v>46274</v>
      </c>
      <c r="B1172" s="6">
        <v>1.6928000000000001</v>
      </c>
      <c r="C1172" s="6">
        <v>1.7883</v>
      </c>
      <c r="D1172" s="6">
        <v>1.9754</v>
      </c>
      <c r="E1172" s="6">
        <v>2.1945999999999999</v>
      </c>
      <c r="F1172" s="6">
        <v>1.6641999999999999</v>
      </c>
      <c r="G1172" s="6">
        <v>1.7618</v>
      </c>
      <c r="H1172">
        <f t="shared" si="52"/>
        <v>31.120000000000015</v>
      </c>
      <c r="I1172">
        <f t="shared" si="53"/>
        <v>43.279999999999987</v>
      </c>
      <c r="J1172" s="6"/>
      <c r="K1172" s="6"/>
      <c r="L1172" s="6"/>
      <c r="M1172" s="6"/>
      <c r="N1172" s="6"/>
    </row>
    <row r="1173" spans="1:14">
      <c r="A1173" s="5">
        <v>46275</v>
      </c>
      <c r="B1173" s="6">
        <v>1.6970000000000001</v>
      </c>
      <c r="C1173" s="6">
        <v>1.7882</v>
      </c>
      <c r="D1173" s="6">
        <v>1.9601999999999999</v>
      </c>
      <c r="E1173" s="6">
        <v>2.1924999999999999</v>
      </c>
      <c r="F1173" s="6">
        <v>1.6667000000000001</v>
      </c>
      <c r="G1173" s="6">
        <v>1.7624</v>
      </c>
      <c r="H1173">
        <f t="shared" si="52"/>
        <v>29.349999999999987</v>
      </c>
      <c r="I1173">
        <f t="shared" si="53"/>
        <v>43.009999999999991</v>
      </c>
      <c r="J1173" s="6"/>
      <c r="K1173" s="6"/>
      <c r="L1173" s="6"/>
      <c r="M1173" s="6"/>
      <c r="N1173" s="6"/>
    </row>
    <row r="1174" spans="1:14">
      <c r="A1174" s="5">
        <v>46276</v>
      </c>
      <c r="B1174" s="6">
        <v>1.696</v>
      </c>
      <c r="C1174" s="6">
        <v>1.7891999999999999</v>
      </c>
      <c r="D1174" s="6">
        <v>1.9652000000000001</v>
      </c>
      <c r="E1174" s="6">
        <v>2.1943000000000001</v>
      </c>
      <c r="F1174" s="6">
        <v>1.673</v>
      </c>
      <c r="G1174" s="6">
        <v>1.7667999999999999</v>
      </c>
      <c r="H1174">
        <f t="shared" si="52"/>
        <v>29.220000000000002</v>
      </c>
      <c r="I1174">
        <f t="shared" si="53"/>
        <v>42.750000000000021</v>
      </c>
      <c r="J1174" s="6"/>
      <c r="K1174" s="6"/>
      <c r="L1174" s="6"/>
      <c r="M1174" s="6"/>
      <c r="N1174" s="6"/>
    </row>
    <row r="1175" spans="1:14">
      <c r="A1175" s="5">
        <v>46279</v>
      </c>
      <c r="B1175" s="6">
        <v>1.6966000000000001</v>
      </c>
      <c r="C1175" s="6">
        <v>1.7902</v>
      </c>
      <c r="D1175" s="6">
        <v>1.9683999999999999</v>
      </c>
      <c r="E1175" s="6">
        <v>2.1858</v>
      </c>
      <c r="F1175" s="6">
        <v>1.6717</v>
      </c>
      <c r="G1175" s="6">
        <v>1.7669999999999999</v>
      </c>
      <c r="H1175">
        <f t="shared" si="52"/>
        <v>29.669999999999995</v>
      </c>
      <c r="I1175">
        <f t="shared" si="53"/>
        <v>41.88000000000001</v>
      </c>
      <c r="J1175" s="6"/>
      <c r="K1175" s="6"/>
      <c r="L1175" s="6"/>
      <c r="M1175" s="6"/>
      <c r="N1175" s="6"/>
    </row>
    <row r="1176" spans="1:14">
      <c r="A1176" s="5">
        <v>46280</v>
      </c>
      <c r="B1176" s="6">
        <v>1.6939</v>
      </c>
      <c r="C1176" s="6">
        <v>1.7787999999999999</v>
      </c>
      <c r="D1176" s="6">
        <v>1.9612000000000001</v>
      </c>
      <c r="E1176" s="6">
        <v>2.1882000000000001</v>
      </c>
      <c r="F1176" s="6">
        <v>1.6697</v>
      </c>
      <c r="G1176" s="6">
        <v>1.7639</v>
      </c>
      <c r="H1176">
        <f t="shared" si="52"/>
        <v>29.150000000000009</v>
      </c>
      <c r="I1176">
        <f t="shared" si="53"/>
        <v>42.430000000000014</v>
      </c>
      <c r="J1176" s="6"/>
      <c r="K1176" s="6"/>
      <c r="L1176" s="6"/>
      <c r="M1176" s="6"/>
      <c r="N1176" s="6"/>
    </row>
    <row r="1177" spans="1:14">
      <c r="A1177" s="5">
        <v>46281</v>
      </c>
      <c r="B1177" s="6">
        <v>1.6903999999999999</v>
      </c>
      <c r="C1177" s="6">
        <v>1.7741</v>
      </c>
      <c r="D1177" s="6">
        <v>1.9633</v>
      </c>
      <c r="E1177" s="6">
        <v>2.1842000000000001</v>
      </c>
      <c r="F1177" s="6">
        <v>1.6677</v>
      </c>
      <c r="G1177" s="6">
        <v>1.7614000000000001</v>
      </c>
      <c r="H1177">
        <f t="shared" si="52"/>
        <v>29.560000000000009</v>
      </c>
      <c r="I1177">
        <f t="shared" si="53"/>
        <v>42.280000000000008</v>
      </c>
      <c r="J1177" s="6"/>
      <c r="K1177" s="6"/>
      <c r="L1177" s="6"/>
      <c r="M1177" s="6"/>
      <c r="N1177" s="6"/>
    </row>
    <row r="1178" spans="1:14">
      <c r="A1178" s="5">
        <v>46282</v>
      </c>
      <c r="B1178" s="6">
        <v>1.6828000000000001</v>
      </c>
      <c r="C1178" s="6">
        <v>1.7717000000000001</v>
      </c>
      <c r="D1178" s="6">
        <v>1.9615</v>
      </c>
      <c r="E1178" s="6">
        <v>2.1837</v>
      </c>
      <c r="F1178" s="6">
        <v>1.665</v>
      </c>
      <c r="G1178" s="6">
        <v>1.7619</v>
      </c>
      <c r="H1178">
        <f t="shared" si="52"/>
        <v>29.65</v>
      </c>
      <c r="I1178">
        <f t="shared" si="53"/>
        <v>42.179999999999993</v>
      </c>
      <c r="J1178" s="6"/>
      <c r="K1178" s="6"/>
      <c r="L1178" s="6"/>
      <c r="M1178" s="6"/>
      <c r="N1178" s="6"/>
    </row>
    <row r="1179" spans="1:14">
      <c r="A1179" s="5">
        <v>46283</v>
      </c>
      <c r="B1179" s="6">
        <v>1.679</v>
      </c>
      <c r="C1179" s="6">
        <v>1.7622</v>
      </c>
      <c r="D1179" s="6">
        <v>1.9529000000000001</v>
      </c>
      <c r="E1179" s="6">
        <v>2.1793999999999998</v>
      </c>
      <c r="F1179" s="6">
        <v>1.6587000000000001</v>
      </c>
      <c r="G1179" s="6">
        <v>1.7563</v>
      </c>
      <c r="H1179">
        <f t="shared" si="52"/>
        <v>29.42</v>
      </c>
      <c r="I1179">
        <f t="shared" si="53"/>
        <v>42.309999999999981</v>
      </c>
      <c r="J1179" s="6"/>
      <c r="K1179" s="6"/>
      <c r="L1179" s="6"/>
      <c r="M1179" s="6"/>
      <c r="N1179" s="6"/>
    </row>
    <row r="1180" spans="1:14">
      <c r="A1180" s="5">
        <v>46285</v>
      </c>
      <c r="B1180" s="6">
        <v>1.6831</v>
      </c>
      <c r="C1180" s="6">
        <v>1.7501</v>
      </c>
      <c r="D1180" s="6">
        <v>1.9444999999999999</v>
      </c>
      <c r="E1180" s="6">
        <v>2.1709999999999998</v>
      </c>
      <c r="F1180" s="6">
        <v>1.6581999999999999</v>
      </c>
      <c r="G1180" s="6">
        <v>1.7538</v>
      </c>
      <c r="H1180">
        <f t="shared" ref="H1180:H1199" si="54">(D1180-F1180)*100</f>
        <v>28.63</v>
      </c>
      <c r="I1180">
        <f t="shared" ref="I1180:I1199" si="55">(E1180-G1180)*100</f>
        <v>41.719999999999978</v>
      </c>
      <c r="J1180" s="6"/>
      <c r="K1180" s="6"/>
      <c r="L1180" s="6"/>
      <c r="M1180" s="6"/>
      <c r="N1180" s="6"/>
    </row>
    <row r="1181" spans="1:14">
      <c r="A1181" s="5">
        <v>46286</v>
      </c>
      <c r="B1181" s="6">
        <v>1.6778</v>
      </c>
      <c r="C1181" s="6">
        <v>1.7479</v>
      </c>
      <c r="D1181" s="6">
        <v>1.9218999999999999</v>
      </c>
      <c r="E1181" s="6">
        <v>2.1652999999999998</v>
      </c>
      <c r="F1181" s="6">
        <v>1.6560999999999999</v>
      </c>
      <c r="G1181" s="6">
        <v>1.756</v>
      </c>
      <c r="H1181">
        <f t="shared" si="54"/>
        <v>26.580000000000005</v>
      </c>
      <c r="I1181">
        <f t="shared" si="55"/>
        <v>40.929999999999978</v>
      </c>
      <c r="J1181" s="6"/>
      <c r="K1181" s="6"/>
      <c r="L1181" s="6"/>
      <c r="M1181" s="6"/>
      <c r="N1181" s="6"/>
    </row>
    <row r="1182" spans="1:14">
      <c r="A1182" s="5">
        <v>46287</v>
      </c>
      <c r="B1182" s="6">
        <v>1.67</v>
      </c>
      <c r="C1182" s="6">
        <v>1.7436</v>
      </c>
      <c r="D1182" s="6">
        <v>1.9167000000000001</v>
      </c>
      <c r="E1182" s="6">
        <v>2.1490999999999998</v>
      </c>
      <c r="F1182" s="6">
        <v>1.6536</v>
      </c>
      <c r="G1182" s="6">
        <v>1.752</v>
      </c>
      <c r="H1182">
        <f t="shared" si="54"/>
        <v>26.310000000000009</v>
      </c>
      <c r="I1182">
        <f t="shared" si="55"/>
        <v>39.70999999999998</v>
      </c>
      <c r="J1182" s="6"/>
      <c r="K1182" s="6"/>
      <c r="L1182" s="6"/>
      <c r="M1182" s="6"/>
      <c r="N1182" s="6"/>
    </row>
    <row r="1183" spans="1:14">
      <c r="A1183" s="5">
        <v>46288</v>
      </c>
      <c r="B1183" s="6">
        <v>1.6700999999999999</v>
      </c>
      <c r="C1183" s="6">
        <v>1.7410000000000001</v>
      </c>
      <c r="D1183" s="6">
        <v>1.9038999999999999</v>
      </c>
      <c r="E1183" s="6">
        <v>2.1404000000000001</v>
      </c>
      <c r="F1183" s="6">
        <v>1.6551</v>
      </c>
      <c r="G1183" s="6">
        <v>1.7545999999999999</v>
      </c>
      <c r="H1183">
        <f t="shared" si="54"/>
        <v>24.879999999999992</v>
      </c>
      <c r="I1183">
        <f t="shared" si="55"/>
        <v>38.580000000000013</v>
      </c>
      <c r="J1183" s="6"/>
      <c r="K1183" s="6"/>
      <c r="L1183" s="6"/>
      <c r="M1183" s="6"/>
      <c r="N1183" s="6"/>
    </row>
    <row r="1184" spans="1:14">
      <c r="A1184" s="5">
        <v>46289</v>
      </c>
      <c r="B1184" s="6">
        <v>1.6684000000000001</v>
      </c>
      <c r="C1184" s="6">
        <v>1.7366999999999999</v>
      </c>
      <c r="D1184" s="6">
        <v>1.8985000000000001</v>
      </c>
      <c r="E1184" s="6">
        <v>2.1254</v>
      </c>
      <c r="F1184" s="6">
        <v>1.6500999999999999</v>
      </c>
      <c r="G1184" s="6">
        <v>1.7475000000000001</v>
      </c>
      <c r="H1184">
        <f t="shared" si="54"/>
        <v>24.840000000000018</v>
      </c>
      <c r="I1184">
        <f t="shared" si="55"/>
        <v>37.789999999999992</v>
      </c>
      <c r="J1184" s="6"/>
      <c r="K1184" s="6"/>
      <c r="L1184" s="6"/>
      <c r="M1184" s="6"/>
      <c r="N1184" s="6"/>
    </row>
    <row r="1185" spans="1:14">
      <c r="A1185" s="5">
        <v>46293</v>
      </c>
      <c r="B1185" s="6">
        <v>1.6685000000000001</v>
      </c>
      <c r="C1185" s="6">
        <v>1.7379</v>
      </c>
      <c r="D1185" s="6">
        <v>1.8855</v>
      </c>
      <c r="E1185" s="6">
        <v>2.1252</v>
      </c>
      <c r="F1185" s="6">
        <v>1.6533</v>
      </c>
      <c r="G1185" s="6">
        <v>1.7534000000000001</v>
      </c>
      <c r="H1185">
        <f t="shared" si="54"/>
        <v>23.219999999999995</v>
      </c>
      <c r="I1185">
        <f t="shared" si="55"/>
        <v>37.179999999999993</v>
      </c>
      <c r="J1185" s="6"/>
      <c r="K1185" s="6"/>
      <c r="L1185" s="6"/>
      <c r="M1185" s="6"/>
      <c r="N1185" s="6"/>
    </row>
    <row r="1186" spans="1:14">
      <c r="A1186" s="5">
        <v>46294</v>
      </c>
      <c r="B1186" s="6">
        <v>1.6628000000000001</v>
      </c>
      <c r="C1186" s="6">
        <v>1.7355</v>
      </c>
      <c r="D1186" s="6">
        <v>1.8777999999999999</v>
      </c>
      <c r="E1186" s="6">
        <v>2.1111</v>
      </c>
      <c r="F1186" s="6">
        <v>1.6397999999999999</v>
      </c>
      <c r="G1186" s="6">
        <v>1.7407999999999999</v>
      </c>
      <c r="H1186">
        <f t="shared" si="54"/>
        <v>23.799999999999997</v>
      </c>
      <c r="I1186">
        <f t="shared" si="55"/>
        <v>37.030000000000008</v>
      </c>
      <c r="J1186" s="6"/>
      <c r="K1186" s="6"/>
      <c r="L1186" s="6"/>
      <c r="M1186" s="6"/>
      <c r="N1186" s="6"/>
    </row>
    <row r="1187" spans="1:14">
      <c r="A1187" s="5">
        <v>46295</v>
      </c>
      <c r="B1187" s="6">
        <v>1.6719999999999999</v>
      </c>
      <c r="C1187" s="6">
        <v>1.7406999999999999</v>
      </c>
      <c r="D1187" s="6">
        <v>1.8842000000000001</v>
      </c>
      <c r="E1187" s="6">
        <v>2.11</v>
      </c>
      <c r="F1187" s="6">
        <v>1.6548</v>
      </c>
      <c r="G1187" s="6">
        <v>1.7559</v>
      </c>
      <c r="H1187">
        <f t="shared" si="54"/>
        <v>22.940000000000005</v>
      </c>
      <c r="I1187">
        <f t="shared" si="55"/>
        <v>35.409999999999982</v>
      </c>
      <c r="J1187" s="6"/>
      <c r="K1187" s="6"/>
      <c r="L1187" s="6"/>
      <c r="M1187" s="6"/>
      <c r="N1187" s="6"/>
    </row>
    <row r="1188" spans="1:14">
      <c r="A1188" s="5">
        <v>46303</v>
      </c>
      <c r="B1188" s="6">
        <v>1.6678999999999999</v>
      </c>
      <c r="C1188" s="6">
        <v>1.7474000000000001</v>
      </c>
      <c r="D1188" s="6">
        <v>1.8906000000000001</v>
      </c>
      <c r="E1188" s="6">
        <v>2.1067</v>
      </c>
      <c r="F1188" s="6">
        <v>1.6597999999999999</v>
      </c>
      <c r="G1188" s="6">
        <v>1.7559</v>
      </c>
      <c r="H1188">
        <f t="shared" si="54"/>
        <v>23.080000000000013</v>
      </c>
      <c r="I1188">
        <f t="shared" si="55"/>
        <v>35.08</v>
      </c>
      <c r="J1188" s="6"/>
      <c r="K1188" s="6"/>
      <c r="L1188" s="6"/>
      <c r="M1188" s="6"/>
      <c r="N1188" s="6"/>
    </row>
    <row r="1189" spans="1:14">
      <c r="A1189" s="5">
        <v>46304</v>
      </c>
      <c r="B1189" s="6">
        <v>1.6633</v>
      </c>
      <c r="C1189" s="6">
        <v>1.744</v>
      </c>
      <c r="D1189" s="6">
        <v>1.8972</v>
      </c>
      <c r="E1189" s="6">
        <v>2.105</v>
      </c>
      <c r="F1189" s="6">
        <v>1.6548</v>
      </c>
      <c r="G1189" s="6">
        <v>1.7504</v>
      </c>
      <c r="H1189">
        <f t="shared" si="54"/>
        <v>24.239999999999995</v>
      </c>
      <c r="I1189">
        <f t="shared" si="55"/>
        <v>35.46</v>
      </c>
      <c r="J1189" s="6"/>
      <c r="K1189" s="6"/>
      <c r="L1189" s="6"/>
      <c r="M1189" s="6"/>
      <c r="N1189" s="6"/>
    </row>
    <row r="1190" spans="1:14">
      <c r="A1190" s="5">
        <v>46305</v>
      </c>
      <c r="B1190" s="6">
        <v>1.6652</v>
      </c>
      <c r="C1190" s="6">
        <v>1.7474000000000001</v>
      </c>
      <c r="D1190" s="6">
        <v>1.9014</v>
      </c>
      <c r="E1190" s="6">
        <v>2.11</v>
      </c>
      <c r="F1190" s="6">
        <v>1.65</v>
      </c>
      <c r="G1190" s="6">
        <v>1.7494000000000001</v>
      </c>
      <c r="H1190">
        <f t="shared" si="54"/>
        <v>25.140000000000008</v>
      </c>
      <c r="I1190">
        <f t="shared" si="55"/>
        <v>36.059999999999981</v>
      </c>
      <c r="J1190" s="6"/>
      <c r="K1190" s="6"/>
      <c r="L1190" s="6"/>
      <c r="M1190" s="6"/>
      <c r="N1190" s="6"/>
    </row>
    <row r="1191" spans="1:14">
      <c r="A1191" s="5">
        <v>46307</v>
      </c>
      <c r="B1191" s="6">
        <v>1.6548</v>
      </c>
      <c r="C1191" s="6">
        <v>1.7430000000000001</v>
      </c>
      <c r="D1191" s="6">
        <v>1.8974</v>
      </c>
      <c r="E1191" s="6">
        <v>2.097</v>
      </c>
      <c r="F1191" s="6">
        <v>1.6382000000000001</v>
      </c>
      <c r="G1191" s="6">
        <v>1.7361</v>
      </c>
      <c r="H1191">
        <f t="shared" si="54"/>
        <v>25.919999999999987</v>
      </c>
      <c r="I1191">
        <f t="shared" si="55"/>
        <v>36.090000000000003</v>
      </c>
      <c r="J1191" s="6"/>
      <c r="K1191" s="6"/>
      <c r="L1191" s="6"/>
      <c r="M1191" s="6"/>
      <c r="N1191" s="6"/>
    </row>
    <row r="1192" spans="1:14">
      <c r="A1192" s="5">
        <v>46308</v>
      </c>
      <c r="B1192" s="6">
        <v>1.6428</v>
      </c>
      <c r="C1192" s="6">
        <v>1.7410000000000001</v>
      </c>
      <c r="D1192" s="6">
        <v>1.8836999999999999</v>
      </c>
      <c r="E1192" s="6">
        <v>2.0905</v>
      </c>
      <c r="F1192" s="6">
        <v>1.6327</v>
      </c>
      <c r="G1192" s="6">
        <v>1.7251000000000001</v>
      </c>
      <c r="H1192">
        <f t="shared" si="54"/>
        <v>25.099999999999987</v>
      </c>
      <c r="I1192">
        <f t="shared" si="55"/>
        <v>36.539999999999992</v>
      </c>
      <c r="J1192" s="6"/>
      <c r="K1192" s="6"/>
      <c r="L1192" s="6"/>
      <c r="M1192" s="6"/>
      <c r="N1192" s="6"/>
    </row>
    <row r="1193" spans="1:14">
      <c r="A1193" s="5">
        <v>46309</v>
      </c>
      <c r="B1193" s="6">
        <v>1.6366000000000001</v>
      </c>
      <c r="C1193" s="6">
        <v>1.7275</v>
      </c>
      <c r="D1193" s="6">
        <v>1.871</v>
      </c>
      <c r="E1193" s="6">
        <v>2.069</v>
      </c>
      <c r="F1193" s="6">
        <v>1.6187</v>
      </c>
      <c r="G1193" s="6">
        <v>1.7011000000000001</v>
      </c>
      <c r="H1193">
        <f t="shared" si="54"/>
        <v>25.229999999999997</v>
      </c>
      <c r="I1193">
        <f t="shared" si="55"/>
        <v>36.789999999999992</v>
      </c>
      <c r="J1193" s="6"/>
      <c r="K1193" s="6"/>
      <c r="L1193" s="6"/>
      <c r="M1193" s="6"/>
      <c r="N1193" s="6"/>
    </row>
    <row r="1194" spans="1:14">
      <c r="A1194" s="5">
        <v>46310</v>
      </c>
      <c r="B1194" s="6">
        <v>1.6265000000000001</v>
      </c>
      <c r="C1194" s="6">
        <v>1.718</v>
      </c>
      <c r="D1194" s="6">
        <v>1.8707</v>
      </c>
      <c r="E1194" s="6">
        <v>2.0499999999999998</v>
      </c>
      <c r="F1194" s="6">
        <v>1.6192</v>
      </c>
      <c r="G1194" s="6">
        <v>1.7060999999999999</v>
      </c>
      <c r="H1194">
        <f t="shared" si="54"/>
        <v>25.150000000000006</v>
      </c>
      <c r="I1194">
        <f t="shared" si="55"/>
        <v>34.389999999999986</v>
      </c>
      <c r="J1194" s="6"/>
      <c r="K1194" s="6"/>
      <c r="L1194" s="6"/>
      <c r="M1194" s="6"/>
      <c r="N1194" s="6"/>
    </row>
    <row r="1195" spans="1:14">
      <c r="A1195" s="5">
        <v>46311</v>
      </c>
      <c r="B1195" s="6">
        <v>1.6217999999999999</v>
      </c>
      <c r="C1195" s="6">
        <v>1.7173</v>
      </c>
      <c r="D1195" s="6">
        <v>1.8714999999999999</v>
      </c>
      <c r="E1195" s="6">
        <v>2.0575999999999999</v>
      </c>
      <c r="F1195" s="6">
        <v>1.6129</v>
      </c>
      <c r="G1195" s="6">
        <v>1.6876</v>
      </c>
      <c r="H1195">
        <f t="shared" si="54"/>
        <v>25.859999999999992</v>
      </c>
      <c r="I1195">
        <f t="shared" si="55"/>
        <v>36.999999999999986</v>
      </c>
      <c r="J1195" s="6"/>
      <c r="K1195" s="6"/>
      <c r="L1195" s="6"/>
      <c r="M1195" s="6"/>
      <c r="N1195" s="6"/>
    </row>
    <row r="1196" spans="1:14">
      <c r="A1196" s="5">
        <v>46314</v>
      </c>
      <c r="B1196" s="6">
        <v>1.6221000000000001</v>
      </c>
      <c r="C1196" s="6">
        <v>1.72</v>
      </c>
      <c r="D1196" s="6">
        <v>1.8540000000000001</v>
      </c>
      <c r="E1196" s="6">
        <v>2.0575000000000001</v>
      </c>
      <c r="F1196" s="6">
        <v>1.5979000000000001</v>
      </c>
      <c r="G1196" s="6">
        <v>1.6791</v>
      </c>
      <c r="H1196">
        <f t="shared" si="54"/>
        <v>25.61</v>
      </c>
      <c r="I1196">
        <f t="shared" si="55"/>
        <v>37.840000000000003</v>
      </c>
      <c r="J1196" s="6"/>
      <c r="K1196" s="6"/>
      <c r="L1196" s="6"/>
      <c r="M1196" s="6"/>
      <c r="N1196" s="6"/>
    </row>
    <row r="1197" spans="1:14">
      <c r="A1197" s="5">
        <v>46315</v>
      </c>
      <c r="B1197" s="6">
        <v>1.6151</v>
      </c>
      <c r="C1197" s="6">
        <v>1.7019</v>
      </c>
      <c r="D1197" s="6">
        <v>1.8496999999999999</v>
      </c>
      <c r="E1197" s="6">
        <v>2.0400999999999998</v>
      </c>
      <c r="F1197" s="6">
        <v>1.5777000000000001</v>
      </c>
      <c r="G1197" s="6">
        <v>1.6640999999999999</v>
      </c>
      <c r="H1197">
        <f t="shared" si="54"/>
        <v>27.199999999999982</v>
      </c>
      <c r="I1197">
        <f t="shared" si="55"/>
        <v>37.599999999999987</v>
      </c>
      <c r="J1197" s="6"/>
      <c r="K1197" s="6"/>
      <c r="L1197" s="6"/>
      <c r="M1197" s="6"/>
      <c r="N1197" s="6"/>
    </row>
    <row r="1198" spans="1:14">
      <c r="A1198" s="5">
        <v>46316</v>
      </c>
      <c r="B1198" s="6">
        <v>1.6141000000000001</v>
      </c>
      <c r="C1198" s="6">
        <v>1.6955</v>
      </c>
      <c r="D1198" s="6">
        <v>1.8394999999999999</v>
      </c>
      <c r="E1198" s="6">
        <v>2.04</v>
      </c>
      <c r="F1198" s="6">
        <v>1.5827</v>
      </c>
      <c r="G1198" s="6">
        <v>1.6720999999999999</v>
      </c>
      <c r="H1198">
        <f t="shared" si="54"/>
        <v>25.679999999999993</v>
      </c>
      <c r="I1198">
        <f t="shared" si="55"/>
        <v>36.790000000000013</v>
      </c>
      <c r="J1198" s="6"/>
      <c r="K1198" s="6"/>
      <c r="L1198" s="6"/>
      <c r="M1198" s="6"/>
      <c r="N1198" s="6"/>
    </row>
    <row r="1199" spans="1:14">
      <c r="A1199" s="5">
        <v>46317</v>
      </c>
      <c r="B1199" s="6">
        <v>1.6067</v>
      </c>
      <c r="C1199" s="6">
        <v>1.6938</v>
      </c>
      <c r="D1199" s="6">
        <v>1.8274999999999999</v>
      </c>
      <c r="E1199" s="6">
        <v>2.04</v>
      </c>
      <c r="F1199" s="6">
        <v>1.5802</v>
      </c>
      <c r="G1199" s="6">
        <v>1.6731</v>
      </c>
      <c r="H1199">
        <f t="shared" si="54"/>
        <v>24.729999999999986</v>
      </c>
      <c r="I1199">
        <f t="shared" si="55"/>
        <v>36.69</v>
      </c>
      <c r="J1199" s="6"/>
      <c r="K1199" s="6"/>
      <c r="L1199" s="6"/>
      <c r="M1199" s="6"/>
      <c r="N1199" s="6"/>
    </row>
    <row r="1200" spans="1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84" activePane="bottomRight" state="frozen"/>
      <selection pane="topRight" activeCell="B1" sqref="B1"/>
      <selection pane="bottomLeft" activeCell="A3" sqref="A3"/>
      <selection pane="bottomRight" activeCell="A1122" sqref="A1122:H1199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99" si="138">AVERAGE(B1120:B1161)</f>
        <v>1.2284350749777257</v>
      </c>
      <c r="D1161" s="14">
        <f t="shared" ref="D1161:D1199" si="139">(B1161/C1161-1)*100</f>
        <v>0.56171602954160349</v>
      </c>
      <c r="E1161" s="14">
        <f t="shared" ref="E1161:E1199" si="140">AVERAGE(D1141:D1161)</f>
        <v>0.44454884273680007</v>
      </c>
      <c r="F1161" s="15" t="str">
        <f t="shared" ref="F1161:F1199" si="141">IF(E1161&gt;0,"上升","下降")</f>
        <v>上升</v>
      </c>
      <c r="G1161" s="14">
        <f t="shared" ref="G1161:G1199" si="142">D1161-D1148</f>
        <v>0.21133234367454179</v>
      </c>
      <c r="H1161" s="1" t="str">
        <f t="shared" ref="H1161:H1199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>
        <f>财富指数—趋势!A1168</f>
        <v>46268</v>
      </c>
      <c r="B1168" s="12">
        <f>财富指数—趋势!I1168/财富指数—趋势!H1168</f>
        <v>1.2356991181384216</v>
      </c>
      <c r="C1168" s="12">
        <f t="shared" si="138"/>
        <v>1.2302235901531378</v>
      </c>
      <c r="D1168" s="14">
        <f t="shared" si="139"/>
        <v>0.4450839692158981</v>
      </c>
      <c r="E1168" s="14">
        <f t="shared" si="140"/>
        <v>0.4928849234322864</v>
      </c>
      <c r="F1168" s="15" t="str">
        <f t="shared" si="141"/>
        <v>上升</v>
      </c>
      <c r="G1168" s="14">
        <f t="shared" si="142"/>
        <v>-0.10274562656189534</v>
      </c>
      <c r="H1168" s="1" t="str">
        <f t="shared" si="143"/>
        <v>减弱</v>
      </c>
    </row>
    <row r="1169" spans="1:8">
      <c r="A1169" s="3">
        <f>财富指数—趋势!A1169</f>
        <v>46269</v>
      </c>
      <c r="B1169" s="12">
        <f>财富指数—趋势!I1169/财富指数—趋势!H1169</f>
        <v>1.23591159923671</v>
      </c>
      <c r="C1169" s="12">
        <f t="shared" si="138"/>
        <v>1.2304874221477466</v>
      </c>
      <c r="D1169" s="14">
        <f t="shared" si="139"/>
        <v>0.44081532174427007</v>
      </c>
      <c r="E1169" s="14">
        <f t="shared" si="140"/>
        <v>0.4971911918073918</v>
      </c>
      <c r="F1169" s="15" t="str">
        <f t="shared" si="141"/>
        <v>上升</v>
      </c>
      <c r="G1169" s="14">
        <f t="shared" si="142"/>
        <v>-0.19321362118696062</v>
      </c>
      <c r="H1169" s="1" t="str">
        <f t="shared" si="143"/>
        <v>减弱</v>
      </c>
    </row>
    <row r="1170" spans="1:8">
      <c r="A1170" s="3">
        <f>财富指数—趋势!A1170</f>
        <v>46272</v>
      </c>
      <c r="B1170" s="12">
        <f>财富指数—趋势!I1170/财富指数—趋势!H1170</f>
        <v>1.2362014413047251</v>
      </c>
      <c r="C1170" s="12">
        <f t="shared" si="138"/>
        <v>1.2307572420298198</v>
      </c>
      <c r="D1170" s="14">
        <f t="shared" si="139"/>
        <v>0.44234549990755934</v>
      </c>
      <c r="E1170" s="14">
        <f t="shared" si="140"/>
        <v>0.50009584625711512</v>
      </c>
      <c r="F1170" s="15" t="str">
        <f t="shared" si="141"/>
        <v>上升</v>
      </c>
      <c r="G1170" s="14">
        <f t="shared" si="142"/>
        <v>-0.21711923884133455</v>
      </c>
      <c r="H1170" s="1" t="str">
        <f t="shared" si="143"/>
        <v>减弱</v>
      </c>
    </row>
    <row r="1171" spans="1:8">
      <c r="A1171" s="3">
        <f>财富指数—趋势!A1171</f>
        <v>46273</v>
      </c>
      <c r="B1171" s="12">
        <f>财富指数—趋势!I1171/财富指数—趋势!H1171</f>
        <v>1.2361313548372257</v>
      </c>
      <c r="C1171" s="12">
        <f t="shared" si="138"/>
        <v>1.2310241860976807</v>
      </c>
      <c r="D1171" s="14">
        <f t="shared" si="139"/>
        <v>0.41487151895323038</v>
      </c>
      <c r="E1171" s="14">
        <f t="shared" si="140"/>
        <v>0.49966672564909298</v>
      </c>
      <c r="F1171" s="15" t="str">
        <f t="shared" si="141"/>
        <v>上升</v>
      </c>
      <c r="G1171" s="14">
        <f t="shared" si="142"/>
        <v>-0.18894013064914006</v>
      </c>
      <c r="H1171" s="1" t="str">
        <f t="shared" si="143"/>
        <v>减弱</v>
      </c>
    </row>
    <row r="1172" spans="1:8">
      <c r="A1172" s="3">
        <f>财富指数—趋势!A1172</f>
        <v>46274</v>
      </c>
      <c r="B1172" s="12">
        <f>财富指数—趋势!I1172/财富指数—趋势!H1172</f>
        <v>1.2363376298493942</v>
      </c>
      <c r="C1172" s="12">
        <f t="shared" si="138"/>
        <v>1.2312851867729657</v>
      </c>
      <c r="D1172" s="14">
        <f t="shared" si="139"/>
        <v>0.41033898001081592</v>
      </c>
      <c r="E1172" s="14">
        <f t="shared" si="140"/>
        <v>0.49904333147308561</v>
      </c>
      <c r="F1172" s="15" t="str">
        <f t="shared" si="141"/>
        <v>上升</v>
      </c>
      <c r="G1172" s="14">
        <f t="shared" si="142"/>
        <v>-0.12878656394987864</v>
      </c>
      <c r="H1172" s="1" t="str">
        <f t="shared" si="143"/>
        <v>减弱</v>
      </c>
    </row>
    <row r="1173" spans="1:8">
      <c r="A1173" s="3">
        <f>财富指数—趋势!A1173</f>
        <v>46275</v>
      </c>
      <c r="B1173" s="12">
        <f>财富指数—趋势!I1173/财富指数—趋势!H1173</f>
        <v>1.2366970737967526</v>
      </c>
      <c r="C1173" s="12">
        <f t="shared" si="138"/>
        <v>1.2315640341946292</v>
      </c>
      <c r="D1173" s="14">
        <f t="shared" si="139"/>
        <v>0.41679031374768361</v>
      </c>
      <c r="E1173" s="14">
        <f t="shared" si="140"/>
        <v>0.49722759028531122</v>
      </c>
      <c r="F1173" s="15" t="str">
        <f t="shared" si="141"/>
        <v>上升</v>
      </c>
      <c r="G1173" s="14">
        <f t="shared" si="142"/>
        <v>-0.14678309784137422</v>
      </c>
      <c r="H1173" s="1" t="str">
        <f t="shared" si="143"/>
        <v>减弱</v>
      </c>
    </row>
    <row r="1174" spans="1:8">
      <c r="A1174" s="3">
        <f>财富指数—趋势!A1174</f>
        <v>46276</v>
      </c>
      <c r="B1174" s="12">
        <f>财富指数—趋势!I1174/财富指数—趋势!H1174</f>
        <v>1.2366524826062419</v>
      </c>
      <c r="C1174" s="12">
        <f t="shared" si="138"/>
        <v>1.2318284622780955</v>
      </c>
      <c r="D1174" s="14">
        <f t="shared" si="139"/>
        <v>0.39161461809584797</v>
      </c>
      <c r="E1174" s="14">
        <f t="shared" si="140"/>
        <v>0.4925182598676428</v>
      </c>
      <c r="F1174" s="15" t="str">
        <f t="shared" si="141"/>
        <v>上升</v>
      </c>
      <c r="G1174" s="14">
        <f t="shared" si="142"/>
        <v>-0.17010141144575552</v>
      </c>
      <c r="H1174" s="1" t="str">
        <f t="shared" si="143"/>
        <v>减弱</v>
      </c>
    </row>
    <row r="1175" spans="1:8">
      <c r="A1175" s="3">
        <f>财富指数—趋势!A1175</f>
        <v>46279</v>
      </c>
      <c r="B1175" s="12">
        <f>财富指数—趋势!I1175/财富指数—趋势!H1175</f>
        <v>1.2365830786864094</v>
      </c>
      <c r="C1175" s="12">
        <f t="shared" si="138"/>
        <v>1.2320919029812427</v>
      </c>
      <c r="D1175" s="14">
        <f t="shared" si="139"/>
        <v>0.36451629089515603</v>
      </c>
      <c r="E1175" s="14">
        <f t="shared" si="140"/>
        <v>0.48573280689621712</v>
      </c>
      <c r="F1175" s="15" t="str">
        <f t="shared" si="141"/>
        <v>上升</v>
      </c>
      <c r="G1175" s="14">
        <f t="shared" si="142"/>
        <v>-0.15491445744717502</v>
      </c>
      <c r="H1175" s="1" t="str">
        <f t="shared" si="143"/>
        <v>减弱</v>
      </c>
    </row>
    <row r="1176" spans="1:8">
      <c r="A1176" s="3">
        <f>财富指数—趋势!A1176</f>
        <v>46280</v>
      </c>
      <c r="B1176" s="12">
        <f>财富指数—趋势!I1176/财富指数—趋势!H1176</f>
        <v>1.2369439392537585</v>
      </c>
      <c r="C1176" s="12">
        <f t="shared" si="138"/>
        <v>1.2323563506854969</v>
      </c>
      <c r="D1176" s="14">
        <f t="shared" si="139"/>
        <v>0.37226152692844128</v>
      </c>
      <c r="E1176" s="14">
        <f t="shared" si="140"/>
        <v>0.47737242266529545</v>
      </c>
      <c r="F1176" s="15" t="str">
        <f t="shared" si="141"/>
        <v>上升</v>
      </c>
      <c r="G1176" s="14">
        <f t="shared" si="142"/>
        <v>-9.7585553952606041E-2</v>
      </c>
      <c r="H1176" s="1" t="str">
        <f t="shared" si="143"/>
        <v>减弱</v>
      </c>
    </row>
    <row r="1177" spans="1:8">
      <c r="A1177" s="3">
        <f>财富指数—趋势!A1177</f>
        <v>46281</v>
      </c>
      <c r="B1177" s="12">
        <f>财富指数—趋势!I1177/财富指数—趋势!H1177</f>
        <v>1.2371786208414184</v>
      </c>
      <c r="C1177" s="12">
        <f t="shared" si="138"/>
        <v>1.2326291054431526</v>
      </c>
      <c r="D1177" s="14">
        <f t="shared" si="139"/>
        <v>0.36909037586210225</v>
      </c>
      <c r="E1177" s="14">
        <f t="shared" si="140"/>
        <v>0.46475630042390859</v>
      </c>
      <c r="F1177" s="15" t="str">
        <f t="shared" si="141"/>
        <v>上升</v>
      </c>
      <c r="G1177" s="14">
        <f t="shared" si="142"/>
        <v>-7.9737527119916329E-2</v>
      </c>
      <c r="H1177" s="1" t="str">
        <f t="shared" si="143"/>
        <v>减弱</v>
      </c>
    </row>
    <row r="1178" spans="1:8">
      <c r="A1178" s="3">
        <f>财富指数—趋势!A1178</f>
        <v>46282</v>
      </c>
      <c r="B1178" s="12">
        <f>财富指数—趋势!I1178/财富指数—趋势!H1178</f>
        <v>1.2377934890204612</v>
      </c>
      <c r="C1178" s="12">
        <f t="shared" si="138"/>
        <v>1.2329074256564159</v>
      </c>
      <c r="D1178" s="14">
        <f t="shared" si="139"/>
        <v>0.39630415571905164</v>
      </c>
      <c r="E1178" s="14">
        <f t="shared" si="140"/>
        <v>0.4522248440891542</v>
      </c>
      <c r="F1178" s="15" t="str">
        <f t="shared" si="141"/>
        <v>上升</v>
      </c>
      <c r="G1178" s="14">
        <f t="shared" si="142"/>
        <v>-6.6109330866548355E-2</v>
      </c>
      <c r="H1178" s="1" t="str">
        <f t="shared" si="143"/>
        <v>减弱</v>
      </c>
    </row>
    <row r="1179" spans="1:8">
      <c r="A1179" s="3">
        <f>财富指数—趋势!A1179</f>
        <v>46283</v>
      </c>
      <c r="B1179" s="12">
        <f>财富指数—趋势!I1179/财富指数—趋势!H1179</f>
        <v>1.2385250961944954</v>
      </c>
      <c r="C1179" s="12">
        <f t="shared" si="138"/>
        <v>1.2331902826426036</v>
      </c>
      <c r="D1179" s="14">
        <f t="shared" si="139"/>
        <v>0.4326026264543481</v>
      </c>
      <c r="E1179" s="14">
        <f t="shared" si="140"/>
        <v>0.44407203346305785</v>
      </c>
      <c r="F1179" s="15" t="str">
        <f t="shared" si="141"/>
        <v>上升</v>
      </c>
      <c r="G1179" s="14">
        <f t="shared" si="142"/>
        <v>-9.335427650114525E-3</v>
      </c>
      <c r="H1179" s="1" t="str">
        <f t="shared" si="143"/>
        <v>减弱</v>
      </c>
    </row>
    <row r="1180" spans="1:8">
      <c r="A1180" s="3">
        <f>财富指数—趋势!A1180</f>
        <v>46285</v>
      </c>
      <c r="B1180" s="12">
        <f>财富指数—趋势!I1180/财富指数—趋势!H1180</f>
        <v>1.239416352730857</v>
      </c>
      <c r="C1180" s="12">
        <f t="shared" si="138"/>
        <v>1.2334818782198784</v>
      </c>
      <c r="D1180" s="14">
        <f t="shared" si="139"/>
        <v>0.48111566256190397</v>
      </c>
      <c r="E1180" s="14">
        <f t="shared" si="140"/>
        <v>0.4413096581583536</v>
      </c>
      <c r="F1180" s="15" t="str">
        <f t="shared" si="141"/>
        <v>上升</v>
      </c>
      <c r="G1180" s="14">
        <f t="shared" si="142"/>
        <v>5.9110415358909485E-2</v>
      </c>
      <c r="H1180" s="1" t="str">
        <f t="shared" si="143"/>
        <v>领先</v>
      </c>
    </row>
    <row r="1181" spans="1:8">
      <c r="A1181" s="3">
        <f>财富指数—趋势!A1181</f>
        <v>46286</v>
      </c>
      <c r="B1181" s="12">
        <f>财富指数—趋势!I1181/财富指数—趋势!H1181</f>
        <v>1.2401276356536437</v>
      </c>
      <c r="C1181" s="12">
        <f t="shared" si="138"/>
        <v>1.2337827923849776</v>
      </c>
      <c r="D1181" s="14">
        <f t="shared" si="139"/>
        <v>0.51425934190580946</v>
      </c>
      <c r="E1181" s="14">
        <f t="shared" si="140"/>
        <v>0.43896136912581796</v>
      </c>
      <c r="F1181" s="15" t="str">
        <f t="shared" si="141"/>
        <v>上升</v>
      </c>
      <c r="G1181" s="14">
        <f t="shared" si="142"/>
        <v>6.9175372689911363E-2</v>
      </c>
      <c r="H1181" s="1" t="str">
        <f t="shared" si="143"/>
        <v>领先</v>
      </c>
    </row>
    <row r="1182" spans="1:8">
      <c r="A1182" s="3">
        <f>财富指数—趋势!A1182</f>
        <v>46287</v>
      </c>
      <c r="B1182" s="12">
        <f>财富指数—趋势!I1182/财富指数—趋势!H1182</f>
        <v>1.2411240712616023</v>
      </c>
      <c r="C1182" s="12">
        <f t="shared" si="138"/>
        <v>1.2341012978714108</v>
      </c>
      <c r="D1182" s="14">
        <f t="shared" si="139"/>
        <v>0.56905972000065308</v>
      </c>
      <c r="E1182" s="14">
        <f t="shared" si="140"/>
        <v>0.43931106867148695</v>
      </c>
      <c r="F1182" s="15" t="str">
        <f t="shared" si="141"/>
        <v>上升</v>
      </c>
      <c r="G1182" s="14">
        <f t="shared" si="142"/>
        <v>0.12824439825638301</v>
      </c>
      <c r="H1182" s="1" t="str">
        <f t="shared" si="143"/>
        <v>领先</v>
      </c>
    </row>
    <row r="1183" spans="1:8">
      <c r="A1183" s="3">
        <f>财富指数—趋势!A1183</f>
        <v>46288</v>
      </c>
      <c r="B1183" s="12">
        <f>财富指数—趋势!I1183/财富指数—趋势!H1183</f>
        <v>1.241910809266382</v>
      </c>
      <c r="C1183" s="12">
        <f t="shared" si="138"/>
        <v>1.2344295560802345</v>
      </c>
      <c r="D1183" s="14">
        <f t="shared" si="139"/>
        <v>0.60604942171857967</v>
      </c>
      <c r="E1183" s="14">
        <f t="shared" si="140"/>
        <v>0.44343576740368917</v>
      </c>
      <c r="F1183" s="15" t="str">
        <f t="shared" si="141"/>
        <v>上升</v>
      </c>
      <c r="G1183" s="14">
        <f t="shared" si="142"/>
        <v>0.16370392181102034</v>
      </c>
      <c r="H1183" s="1" t="str">
        <f t="shared" si="143"/>
        <v>领先</v>
      </c>
    </row>
    <row r="1184" spans="1:8">
      <c r="A1184" s="3">
        <f>财富指数—趋势!A1184</f>
        <v>46289</v>
      </c>
      <c r="B1184" s="12">
        <f>财富指数—趋势!I1184/财富指数—趋势!H1184</f>
        <v>1.2425761993874711</v>
      </c>
      <c r="C1184" s="12">
        <f t="shared" si="138"/>
        <v>1.2347799429937214</v>
      </c>
      <c r="D1184" s="14">
        <f t="shared" si="139"/>
        <v>0.63138832453397686</v>
      </c>
      <c r="E1184" s="14">
        <f t="shared" si="140"/>
        <v>0.45112820757763827</v>
      </c>
      <c r="F1184" s="15" t="str">
        <f t="shared" si="141"/>
        <v>上升</v>
      </c>
      <c r="G1184" s="14">
        <f t="shared" si="142"/>
        <v>0.21651680558074649</v>
      </c>
      <c r="H1184" s="1" t="str">
        <f t="shared" si="143"/>
        <v>领先</v>
      </c>
    </row>
    <row r="1185" spans="1:8">
      <c r="A1185" s="3">
        <f>财富指数—趋势!A1185</f>
        <v>46293</v>
      </c>
      <c r="B1185" s="12">
        <f>财富指数—趋势!I1185/财富指数—趋势!H1185</f>
        <v>1.2426801207489815</v>
      </c>
      <c r="C1185" s="12">
        <f t="shared" si="138"/>
        <v>1.2351228407128281</v>
      </c>
      <c r="D1185" s="14">
        <f t="shared" si="139"/>
        <v>0.61186464917060146</v>
      </c>
      <c r="E1185" s="14">
        <f t="shared" si="140"/>
        <v>0.45889186215804706</v>
      </c>
      <c r="F1185" s="15" t="str">
        <f t="shared" si="141"/>
        <v>上升</v>
      </c>
      <c r="G1185" s="14">
        <f t="shared" si="142"/>
        <v>0.20152566915978554</v>
      </c>
      <c r="H1185" s="1" t="str">
        <f t="shared" si="143"/>
        <v>领先</v>
      </c>
    </row>
    <row r="1186" spans="1:8">
      <c r="A1186" s="3">
        <f>财富指数—趋势!A1186</f>
        <v>46294</v>
      </c>
      <c r="B1186" s="12">
        <f>财富指数—趋势!I1186/财富指数—趋势!H1186</f>
        <v>1.2433910230002641</v>
      </c>
      <c r="C1186" s="12">
        <f t="shared" si="138"/>
        <v>1.2354705503733971</v>
      </c>
      <c r="D1186" s="14">
        <f t="shared" si="139"/>
        <v>0.64108955284065683</v>
      </c>
      <c r="E1186" s="14">
        <f t="shared" si="140"/>
        <v>0.46740024626543075</v>
      </c>
      <c r="F1186" s="15" t="str">
        <f t="shared" si="141"/>
        <v>上升</v>
      </c>
      <c r="G1186" s="14">
        <f t="shared" si="142"/>
        <v>0.22429923909297322</v>
      </c>
      <c r="H1186" s="1" t="str">
        <f t="shared" si="143"/>
        <v>领先</v>
      </c>
    </row>
    <row r="1187" spans="1:8">
      <c r="A1187" s="3">
        <f>财富指数—趋势!A1187</f>
        <v>46295</v>
      </c>
      <c r="B1187" s="12">
        <f>财富指数—趋势!I1187/财富指数—趋势!H1187</f>
        <v>1.2433845565379802</v>
      </c>
      <c r="C1187" s="12">
        <f t="shared" si="138"/>
        <v>1.2358119612943621</v>
      </c>
      <c r="D1187" s="14">
        <f t="shared" si="139"/>
        <v>0.61276274067509906</v>
      </c>
      <c r="E1187" s="14">
        <f t="shared" si="140"/>
        <v>0.47553475514974658</v>
      </c>
      <c r="F1187" s="15" t="str">
        <f t="shared" si="141"/>
        <v>上升</v>
      </c>
      <c r="G1187" s="14">
        <f t="shared" si="142"/>
        <v>0.22114812257925109</v>
      </c>
      <c r="H1187" s="1" t="str">
        <f t="shared" si="143"/>
        <v>领先</v>
      </c>
    </row>
    <row r="1188" spans="1:8">
      <c r="A1188" s="3">
        <f>财富指数—趋势!A1188</f>
        <v>46303</v>
      </c>
      <c r="B1188" s="12">
        <f>财富指数—趋势!I1188/财富指数—趋势!H1188</f>
        <v>1.243513655214328</v>
      </c>
      <c r="C1188" s="12">
        <f t="shared" si="138"/>
        <v>1.2361651890627798</v>
      </c>
      <c r="D1188" s="14">
        <f t="shared" si="139"/>
        <v>0.59445664839661294</v>
      </c>
      <c r="E1188" s="14">
        <f t="shared" si="140"/>
        <v>0.48374672663515705</v>
      </c>
      <c r="F1188" s="15" t="str">
        <f t="shared" si="141"/>
        <v>上升</v>
      </c>
      <c r="G1188" s="14">
        <f t="shared" si="142"/>
        <v>0.22994035750145692</v>
      </c>
      <c r="H1188" s="1" t="str">
        <f t="shared" si="143"/>
        <v>领先</v>
      </c>
    </row>
    <row r="1189" spans="1:8">
      <c r="A1189" s="3">
        <f>财富指数—趋势!A1189</f>
        <v>46304</v>
      </c>
      <c r="B1189" s="12">
        <f>财富指数—趋势!I1189/财富指数—趋势!H1189</f>
        <v>1.2437414448725492</v>
      </c>
      <c r="C1189" s="12">
        <f t="shared" si="138"/>
        <v>1.236521144027559</v>
      </c>
      <c r="D1189" s="14">
        <f t="shared" si="139"/>
        <v>0.58392053220153173</v>
      </c>
      <c r="E1189" s="14">
        <f t="shared" si="140"/>
        <v>0.49035799153923471</v>
      </c>
      <c r="F1189" s="15" t="str">
        <f t="shared" si="141"/>
        <v>上升</v>
      </c>
      <c r="G1189" s="14">
        <f t="shared" si="142"/>
        <v>0.21165900527309045</v>
      </c>
      <c r="H1189" s="1" t="str">
        <f t="shared" si="143"/>
        <v>领先</v>
      </c>
    </row>
    <row r="1190" spans="1:8">
      <c r="A1190" s="3">
        <f>财富指数—趋势!A1190</f>
        <v>46305</v>
      </c>
      <c r="B1190" s="12">
        <f>财富指数—趋势!I1190/财富指数—趋势!H1190</f>
        <v>1.2434714146278278</v>
      </c>
      <c r="C1190" s="12">
        <f t="shared" si="138"/>
        <v>1.2368545081344282</v>
      </c>
      <c r="D1190" s="14">
        <f t="shared" si="139"/>
        <v>0.53497856456699022</v>
      </c>
      <c r="E1190" s="14">
        <f t="shared" si="140"/>
        <v>0.49484195548317395</v>
      </c>
      <c r="F1190" s="15" t="str">
        <f t="shared" si="141"/>
        <v>上升</v>
      </c>
      <c r="G1190" s="14">
        <f t="shared" si="142"/>
        <v>0.16588818870488797</v>
      </c>
      <c r="H1190" s="1" t="str">
        <f t="shared" si="143"/>
        <v>领先</v>
      </c>
    </row>
    <row r="1191" spans="1:8">
      <c r="A1191" s="3">
        <f>财富指数—趋势!A1191</f>
        <v>46307</v>
      </c>
      <c r="B1191" s="12">
        <f>财富指数—趋势!I1191/财富指数—趋势!H1191</f>
        <v>1.2447491179465324</v>
      </c>
      <c r="C1191" s="12">
        <f t="shared" si="138"/>
        <v>1.2372057170978077</v>
      </c>
      <c r="D1191" s="14">
        <f t="shared" si="139"/>
        <v>0.60971273770216161</v>
      </c>
      <c r="E1191" s="14">
        <f t="shared" si="140"/>
        <v>0.50281182394958346</v>
      </c>
      <c r="F1191" s="15" t="str">
        <f t="shared" si="141"/>
        <v>上升</v>
      </c>
      <c r="G1191" s="14">
        <f t="shared" si="142"/>
        <v>0.21340858198310997</v>
      </c>
      <c r="H1191" s="1" t="str">
        <f t="shared" si="143"/>
        <v>领先</v>
      </c>
    </row>
    <row r="1192" spans="1:8">
      <c r="A1192" s="3">
        <f>财富指数—趋势!A1192</f>
        <v>46308</v>
      </c>
      <c r="B1192" s="12">
        <f>财富指数—趋势!I1192/财富指数—趋势!H1192</f>
        <v>1.2454829553599587</v>
      </c>
      <c r="C1192" s="12">
        <f t="shared" si="138"/>
        <v>1.2375575112429997</v>
      </c>
      <c r="D1192" s="14">
        <f t="shared" si="139"/>
        <v>0.64041016639289072</v>
      </c>
      <c r="E1192" s="14">
        <f t="shared" si="140"/>
        <v>0.51355175954194821</v>
      </c>
      <c r="F1192" s="15" t="str">
        <f t="shared" si="141"/>
        <v>上升</v>
      </c>
      <c r="G1192" s="14">
        <f t="shared" si="142"/>
        <v>0.20780753993854262</v>
      </c>
      <c r="H1192" s="1" t="str">
        <f t="shared" si="143"/>
        <v>领先</v>
      </c>
    </row>
    <row r="1193" spans="1:8">
      <c r="A1193" s="3">
        <f>财富指数—趋势!A1193</f>
        <v>46309</v>
      </c>
      <c r="B1193" s="12">
        <f>财富指数—趋势!I1193/财富指数—趋势!H1193</f>
        <v>1.246574311404044</v>
      </c>
      <c r="C1193" s="12">
        <f t="shared" si="138"/>
        <v>1.2379300136267313</v>
      </c>
      <c r="D1193" s="14">
        <f t="shared" si="139"/>
        <v>0.69828646871463729</v>
      </c>
      <c r="E1193" s="14">
        <f t="shared" si="140"/>
        <v>0.52726354471832071</v>
      </c>
      <c r="F1193" s="15" t="str">
        <f t="shared" si="141"/>
        <v>上升</v>
      </c>
      <c r="G1193" s="14">
        <f t="shared" si="142"/>
        <v>0.21717080615273332</v>
      </c>
      <c r="H1193" s="1" t="str">
        <f t="shared" si="143"/>
        <v>领先</v>
      </c>
    </row>
    <row r="1194" spans="1:8">
      <c r="A1194" s="3">
        <f>财富指数—趋势!A1194</f>
        <v>46310</v>
      </c>
      <c r="B1194" s="12">
        <f>财富指数—趋势!I1194/财富指数—趋势!H1194</f>
        <v>1.2473386469490098</v>
      </c>
      <c r="C1194" s="12">
        <f t="shared" si="138"/>
        <v>1.2383054165062517</v>
      </c>
      <c r="D1194" s="14">
        <f t="shared" si="139"/>
        <v>0.7294832375234428</v>
      </c>
      <c r="E1194" s="14">
        <f t="shared" si="140"/>
        <v>0.54215368394573782</v>
      </c>
      <c r="F1194" s="15" t="str">
        <f t="shared" si="141"/>
        <v>上升</v>
      </c>
      <c r="G1194" s="14">
        <f t="shared" si="142"/>
        <v>0.21522389561763333</v>
      </c>
      <c r="H1194" s="1" t="str">
        <f t="shared" si="143"/>
        <v>领先</v>
      </c>
    </row>
    <row r="1195" spans="1:8">
      <c r="A1195" s="3">
        <f>财富指数—趋势!A1195</f>
        <v>46311</v>
      </c>
      <c r="B1195" s="12">
        <f>财富指数—趋势!I1195/财富指数—趋势!H1195</f>
        <v>1.2475345282508576</v>
      </c>
      <c r="C1195" s="12">
        <f t="shared" si="138"/>
        <v>1.2386687575284279</v>
      </c>
      <c r="D1195" s="14">
        <f t="shared" si="139"/>
        <v>0.71574992656793235</v>
      </c>
      <c r="E1195" s="14">
        <f t="shared" si="140"/>
        <v>0.55758869863488469</v>
      </c>
      <c r="F1195" s="15" t="str">
        <f t="shared" si="141"/>
        <v>上升</v>
      </c>
      <c r="G1195" s="14">
        <f t="shared" si="142"/>
        <v>0.14669020656727927</v>
      </c>
      <c r="H1195" s="1" t="str">
        <f t="shared" si="143"/>
        <v>领先</v>
      </c>
    </row>
    <row r="1196" spans="1:8">
      <c r="A1196" s="3">
        <f>财富指数—趋势!A1196</f>
        <v>46314</v>
      </c>
      <c r="B1196" s="12">
        <f>财富指数—趋势!I1196/财富指数—趋势!H1196</f>
        <v>1.2476817659609392</v>
      </c>
      <c r="C1196" s="12">
        <f t="shared" si="138"/>
        <v>1.2390241547683598</v>
      </c>
      <c r="D1196" s="14">
        <f t="shared" si="139"/>
        <v>0.69874434322048096</v>
      </c>
      <c r="E1196" s="14">
        <f t="shared" si="140"/>
        <v>0.57350432017418584</v>
      </c>
      <c r="F1196" s="15" t="str">
        <f t="shared" si="141"/>
        <v>上升</v>
      </c>
      <c r="G1196" s="14">
        <f t="shared" si="142"/>
        <v>9.2694921501901284E-2</v>
      </c>
      <c r="H1196" s="1" t="str">
        <f t="shared" si="143"/>
        <v>领先</v>
      </c>
    </row>
    <row r="1197" spans="1:8">
      <c r="A1197" s="3">
        <f>财富指数—趋势!A1197</f>
        <v>46315</v>
      </c>
      <c r="B1197" s="12">
        <f>财富指数—趋势!I1197/财富指数—趋势!H1197</f>
        <v>1.248763197609021</v>
      </c>
      <c r="C1197" s="12">
        <f t="shared" si="138"/>
        <v>1.2393870391227044</v>
      </c>
      <c r="D1197" s="14">
        <f t="shared" si="139"/>
        <v>0.75651577677893211</v>
      </c>
      <c r="E1197" s="14">
        <f t="shared" si="140"/>
        <v>0.59180214159563793</v>
      </c>
      <c r="F1197" s="15" t="str">
        <f t="shared" si="141"/>
        <v>上升</v>
      </c>
      <c r="G1197" s="14">
        <f t="shared" si="142"/>
        <v>0.12512745224495525</v>
      </c>
      <c r="H1197" s="1" t="str">
        <f t="shared" si="143"/>
        <v>领先</v>
      </c>
    </row>
    <row r="1198" spans="1:8">
      <c r="A1198" s="3">
        <f>财富指数—趋势!A1198</f>
        <v>46316</v>
      </c>
      <c r="B1198" s="12">
        <f>财富指数—趋势!I1198/财富指数—趋势!H1198</f>
        <v>1.2488445797684247</v>
      </c>
      <c r="C1198" s="12">
        <f t="shared" si="138"/>
        <v>1.239720048634313</v>
      </c>
      <c r="D1198" s="14">
        <f t="shared" si="139"/>
        <v>0.73601545317940609</v>
      </c>
      <c r="E1198" s="14">
        <f t="shared" si="140"/>
        <v>0.60927476432503336</v>
      </c>
      <c r="F1198" s="15" t="str">
        <f t="shared" si="141"/>
        <v>上升</v>
      </c>
      <c r="G1198" s="14">
        <f t="shared" si="142"/>
        <v>0.12415080400880463</v>
      </c>
      <c r="H1198" s="1" t="str">
        <f t="shared" si="143"/>
        <v>领先</v>
      </c>
    </row>
    <row r="1199" spans="1:8">
      <c r="A1199" s="3">
        <f>财富指数—趋势!A1199</f>
        <v>46317</v>
      </c>
      <c r="B1199" s="12">
        <f>财富指数—趋势!I1199/财富指数—趋势!H1199</f>
        <v>1.2490599375471234</v>
      </c>
      <c r="C1199" s="12">
        <f t="shared" si="138"/>
        <v>1.2400438418054749</v>
      </c>
      <c r="D1199" s="14">
        <f t="shared" si="139"/>
        <v>0.72707878848228269</v>
      </c>
      <c r="E1199" s="14">
        <f t="shared" si="140"/>
        <v>0.62502593731375855</v>
      </c>
      <c r="F1199" s="15" t="str">
        <f t="shared" si="141"/>
        <v>上升</v>
      </c>
      <c r="G1199" s="14">
        <f t="shared" si="142"/>
        <v>8.5989235641625861E-2</v>
      </c>
      <c r="H1199" s="1" t="str">
        <f t="shared" si="143"/>
        <v>领先</v>
      </c>
    </row>
    <row r="1200" spans="1:8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200"/>
  <sheetViews>
    <sheetView workbookViewId="0">
      <pane xSplit="1" ySplit="3" topLeftCell="I1181" activePane="bottomRight" state="frozen"/>
      <selection pane="topRight" activeCell="B1" sqref="B1"/>
      <selection pane="bottomLeft" activeCell="A4" sqref="A4"/>
      <selection pane="bottomRight" activeCell="A1158" sqref="A1158:R1200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86" si="301">AVERAGE(B1101:B1160)</f>
        <v>2.0772166666666667</v>
      </c>
      <c r="D1160" s="14">
        <f t="shared" ref="D1160:D1186" si="302">STDEV(B1101:B1160)</f>
        <v>2.3951824293895654E-2</v>
      </c>
      <c r="E1160" s="14">
        <f t="shared" ref="E1160:E1186" si="303">C1160+2*D1160</f>
        <v>2.125120315254458</v>
      </c>
      <c r="F1160" s="14">
        <f t="shared" ref="F1160:F1186" si="304">C1160-2*D1160</f>
        <v>2.0293130180788754</v>
      </c>
      <c r="G1160" s="17">
        <f t="shared" ref="G1160:G1186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86" si="306">AVERAGE(H1101:H1160)</f>
        <v>40.127833333333328</v>
      </c>
      <c r="J1160" s="17">
        <f t="shared" ref="J1160:J1186" si="307">STDEV(H1101:H1160)</f>
        <v>1.6091929671887493</v>
      </c>
      <c r="K1160" s="17">
        <f t="shared" ref="K1160:K1186" si="308">I1160+2*J1160</f>
        <v>43.346219267710829</v>
      </c>
      <c r="L1160" s="17">
        <f t="shared" ref="L1160:L1186" si="309">I1160-2*J1160</f>
        <v>36.909447398955827</v>
      </c>
      <c r="M1160" s="17">
        <f t="shared" ref="M1160:M1186" si="310">IF(AND(K1160&lt;&gt;L1160,NOT(ISBLANK(H1160))),100*(H1160-L1160)/(K1160-L1160),"")</f>
        <v>17.874683529318787</v>
      </c>
      <c r="N1160" s="17">
        <f t="shared" ref="N1160:N1186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86" si="312">AVERAGE(O1160:P1160)</f>
        <v>8.249999999999999E-2</v>
      </c>
      <c r="R1160" s="1" t="str">
        <f t="shared" ref="R1160:R1186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8">
      <c r="A1169" s="3">
        <f>信用曲线—价格!A1168</f>
        <v>46268</v>
      </c>
      <c r="B1169" s="14">
        <f>信用曲线—价格!D1168</f>
        <v>2.0089000000000001</v>
      </c>
      <c r="C1169" s="14">
        <f t="shared" si="301"/>
        <v>2.0674233333333332</v>
      </c>
      <c r="D1169" s="14">
        <f t="shared" si="302"/>
        <v>3.4281285929377736E-2</v>
      </c>
      <c r="E1169" s="14">
        <f t="shared" si="303"/>
        <v>2.1359859051920886</v>
      </c>
      <c r="F1169" s="14">
        <f t="shared" si="304"/>
        <v>1.9988607614745777</v>
      </c>
      <c r="G1169" s="17">
        <f t="shared" si="305"/>
        <v>7.3212237035857477</v>
      </c>
      <c r="H1169" s="17">
        <f>信用曲线—价格!H1168</f>
        <v>35.02000000000001</v>
      </c>
      <c r="I1169" s="17">
        <f t="shared" si="306"/>
        <v>39.534666666666674</v>
      </c>
      <c r="J1169" s="17">
        <f t="shared" si="307"/>
        <v>2.5954291416601123</v>
      </c>
      <c r="K1169" s="17">
        <f t="shared" si="308"/>
        <v>44.725524949986898</v>
      </c>
      <c r="L1169" s="17">
        <f t="shared" si="309"/>
        <v>34.343808383346449</v>
      </c>
      <c r="M1169" s="17">
        <f t="shared" si="310"/>
        <v>6.5132929830348729</v>
      </c>
      <c r="N1169" s="17">
        <f t="shared" si="311"/>
        <v>6.9172583433103103</v>
      </c>
      <c r="O1169" s="18">
        <f>IFERROR(_xlfn.PERCENTRANK.EXC(INDEX(B:B, MAX(4, ROW()-251)):INDEX(B:B, ROW()), B1169), "")</f>
        <v>1.4999999999999999E-2</v>
      </c>
      <c r="P1169" s="18">
        <f>IFERROR(_xlfn.PERCENTRANK.EXC(INDEX(H:H, MAX(4, ROW()-251)):INDEX(H:H, ROW()), H1169), "")</f>
        <v>3.5000000000000003E-2</v>
      </c>
      <c r="Q1169">
        <f t="shared" si="312"/>
        <v>2.5000000000000001E-2</v>
      </c>
      <c r="R1169" s="1" t="str">
        <f t="shared" si="313"/>
        <v>贵</v>
      </c>
    </row>
    <row r="1170" spans="1:18">
      <c r="A1170" s="3">
        <f>信用曲线—价格!A1169</f>
        <v>46269</v>
      </c>
      <c r="B1170" s="14">
        <f>信用曲线—价格!D1169</f>
        <v>1.9977</v>
      </c>
      <c r="C1170" s="14">
        <f t="shared" si="301"/>
        <v>2.0656716666666664</v>
      </c>
      <c r="D1170" s="14">
        <f t="shared" si="302"/>
        <v>3.5117942160410281E-2</v>
      </c>
      <c r="E1170" s="14">
        <f t="shared" si="303"/>
        <v>2.1359075509874867</v>
      </c>
      <c r="F1170" s="14">
        <f t="shared" si="304"/>
        <v>1.9954357823458457</v>
      </c>
      <c r="G1170" s="17">
        <f t="shared" si="305"/>
        <v>1.6118666946741222</v>
      </c>
      <c r="H1170" s="17">
        <f>信用曲线—价格!H1169</f>
        <v>33.9</v>
      </c>
      <c r="I1170" s="17">
        <f t="shared" si="306"/>
        <v>39.485333333333337</v>
      </c>
      <c r="J1170" s="17">
        <f t="shared" si="307"/>
        <v>2.6740703860180171</v>
      </c>
      <c r="K1170" s="17">
        <f t="shared" si="308"/>
        <v>44.833474105369369</v>
      </c>
      <c r="L1170" s="17">
        <f t="shared" si="309"/>
        <v>34.137192561297304</v>
      </c>
      <c r="M1170" s="17">
        <f t="shared" si="310"/>
        <v>-2.2175235414288359</v>
      </c>
      <c r="N1170" s="17">
        <f t="shared" si="311"/>
        <v>-0.30282842337735683</v>
      </c>
      <c r="O1170" s="18">
        <f>IFERROR(_xlfn.PERCENTRANK.EXC(INDEX(B:B, MAX(4, ROW()-251)):INDEX(B:B, ROW()), B1170), "")</f>
        <v>3.0000000000000001E-3</v>
      </c>
      <c r="P1170" s="18">
        <f>IFERROR(_xlfn.PERCENTRANK.EXC(INDEX(H:H, MAX(4, ROW()-251)):INDEX(H:H, ROW()), H1170), "")</f>
        <v>1.0999999999999999E-2</v>
      </c>
      <c r="Q1170">
        <f t="shared" si="312"/>
        <v>6.9999999999999993E-3</v>
      </c>
      <c r="R1170" s="1" t="str">
        <f t="shared" si="313"/>
        <v>贵</v>
      </c>
    </row>
    <row r="1171" spans="1:18">
      <c r="A1171" s="3">
        <f>信用曲线—价格!A1170</f>
        <v>46272</v>
      </c>
      <c r="B1171" s="14">
        <f>信用曲线—价格!D1170</f>
        <v>1.9941</v>
      </c>
      <c r="C1171" s="14">
        <f t="shared" si="301"/>
        <v>2.063568333333333</v>
      </c>
      <c r="D1171" s="14">
        <f t="shared" si="302"/>
        <v>3.5567012385868152E-2</v>
      </c>
      <c r="E1171" s="14">
        <f t="shared" si="303"/>
        <v>2.1347023581050695</v>
      </c>
      <c r="F1171" s="14">
        <f t="shared" si="304"/>
        <v>1.9924343085615968</v>
      </c>
      <c r="G1171" s="17">
        <f t="shared" si="305"/>
        <v>1.1708120296498783</v>
      </c>
      <c r="H1171" s="17">
        <f>信用曲线—价格!H1170</f>
        <v>33.539999999999992</v>
      </c>
      <c r="I1171" s="17">
        <f t="shared" si="306"/>
        <v>39.390333333333345</v>
      </c>
      <c r="J1171" s="17">
        <f t="shared" si="307"/>
        <v>2.7820057187592293</v>
      </c>
      <c r="K1171" s="17">
        <f t="shared" si="308"/>
        <v>44.954344770851804</v>
      </c>
      <c r="L1171" s="17">
        <f t="shared" si="309"/>
        <v>33.826321895814885</v>
      </c>
      <c r="M1171" s="17">
        <f t="shared" si="310"/>
        <v>-2.5729808343330127</v>
      </c>
      <c r="N1171" s="17">
        <f t="shared" si="311"/>
        <v>-0.70108440234156721</v>
      </c>
      <c r="O1171" s="18">
        <f>IFERROR(_xlfn.PERCENTRANK.EXC(INDEX(B:B, MAX(4, ROW()-251)):INDEX(B:B, ROW()), B1171), "")</f>
        <v>3.0000000000000001E-3</v>
      </c>
      <c r="P1171" s="18">
        <f>IFERROR(_xlfn.PERCENTRANK.EXC(INDEX(H:H, MAX(4, ROW()-251)):INDEX(H:H, ROW()), H1171), "")</f>
        <v>1.0999999999999999E-2</v>
      </c>
      <c r="Q1171">
        <f t="shared" si="312"/>
        <v>6.9999999999999993E-3</v>
      </c>
      <c r="R1171" s="1" t="str">
        <f t="shared" si="313"/>
        <v>贵</v>
      </c>
    </row>
    <row r="1172" spans="1:18">
      <c r="A1172" s="3">
        <f>信用曲线—价格!A1171</f>
        <v>46273</v>
      </c>
      <c r="B1172" s="14">
        <f>信用曲线—价格!D1171</f>
        <v>1.9793000000000001</v>
      </c>
      <c r="C1172" s="14">
        <f t="shared" si="301"/>
        <v>2.0611716666666662</v>
      </c>
      <c r="D1172" s="14">
        <f t="shared" si="302"/>
        <v>3.6324391075497078E-2</v>
      </c>
      <c r="E1172" s="14">
        <f t="shared" si="303"/>
        <v>2.1338204488176604</v>
      </c>
      <c r="F1172" s="14">
        <f t="shared" si="304"/>
        <v>1.9885228845156719</v>
      </c>
      <c r="G1172" s="17">
        <f t="shared" si="305"/>
        <v>-6.3475837051906181</v>
      </c>
      <c r="H1172" s="17">
        <f>信用曲线—价格!H1171</f>
        <v>31.810000000000006</v>
      </c>
      <c r="I1172" s="17">
        <f t="shared" si="306"/>
        <v>39.262666666666675</v>
      </c>
      <c r="J1172" s="17">
        <f t="shared" si="307"/>
        <v>2.9490330886906149</v>
      </c>
      <c r="K1172" s="17">
        <f t="shared" si="308"/>
        <v>45.160732844047907</v>
      </c>
      <c r="L1172" s="17">
        <f t="shared" si="309"/>
        <v>33.364600489285444</v>
      </c>
      <c r="M1172" s="17">
        <f t="shared" si="310"/>
        <v>-13.178900020207024</v>
      </c>
      <c r="N1172" s="17">
        <f t="shared" si="311"/>
        <v>-9.7632418626988215</v>
      </c>
      <c r="O1172" s="18">
        <f>IFERROR(_xlfn.PERCENTRANK.EXC(INDEX(B:B, MAX(4, ROW()-251)):INDEX(B:B, ROW()), B1172), "")</f>
        <v>3.0000000000000001E-3</v>
      </c>
      <c r="P1172" s="18">
        <f>IFERROR(_xlfn.PERCENTRANK.EXC(INDEX(H:H, MAX(4, ROW()-251)):INDEX(H:H, ROW()), H1172), "")</f>
        <v>3.0000000000000001E-3</v>
      </c>
      <c r="Q1172">
        <f t="shared" si="312"/>
        <v>3.0000000000000001E-3</v>
      </c>
      <c r="R1172" s="1" t="str">
        <f t="shared" si="313"/>
        <v>贵</v>
      </c>
    </row>
    <row r="1173" spans="1:18">
      <c r="A1173" s="3">
        <f>信用曲线—价格!A1172</f>
        <v>46274</v>
      </c>
      <c r="B1173" s="14">
        <f>信用曲线—价格!D1172</f>
        <v>1.9754</v>
      </c>
      <c r="C1173" s="14">
        <f t="shared" si="301"/>
        <v>2.0587766666666663</v>
      </c>
      <c r="D1173" s="14">
        <f t="shared" si="302"/>
        <v>3.7167770650675891E-2</v>
      </c>
      <c r="E1173" s="14">
        <f t="shared" si="303"/>
        <v>2.133112207968018</v>
      </c>
      <c r="F1173" s="14">
        <f t="shared" si="304"/>
        <v>1.9844411253653145</v>
      </c>
      <c r="G1173" s="17">
        <f t="shared" si="305"/>
        <v>-6.0812938246203485</v>
      </c>
      <c r="H1173" s="17">
        <f>信用曲线—价格!H1172</f>
        <v>31.120000000000015</v>
      </c>
      <c r="I1173" s="17">
        <f t="shared" si="306"/>
        <v>39.090166666666661</v>
      </c>
      <c r="J1173" s="17">
        <f t="shared" si="307"/>
        <v>3.1157236511052311</v>
      </c>
      <c r="K1173" s="17">
        <f t="shared" si="308"/>
        <v>45.321613968877124</v>
      </c>
      <c r="L1173" s="17">
        <f t="shared" si="309"/>
        <v>32.858719364456199</v>
      </c>
      <c r="M1173" s="17">
        <f t="shared" si="310"/>
        <v>-13.95116800425652</v>
      </c>
      <c r="N1173" s="17">
        <f t="shared" si="311"/>
        <v>-10.016230914438434</v>
      </c>
      <c r="O1173" s="18">
        <f>IFERROR(_xlfn.PERCENTRANK.EXC(INDEX(B:B, MAX(4, ROW()-251)):INDEX(B:B, ROW()), B1173), "")</f>
        <v>3.0000000000000001E-3</v>
      </c>
      <c r="P1173" s="18">
        <f>IFERROR(_xlfn.PERCENTRANK.EXC(INDEX(H:H, MAX(4, ROW()-251)):INDEX(H:H, ROW()), H1173), "")</f>
        <v>3.0000000000000001E-3</v>
      </c>
      <c r="Q1173">
        <f t="shared" si="312"/>
        <v>3.0000000000000001E-3</v>
      </c>
      <c r="R1173" s="1" t="str">
        <f t="shared" si="313"/>
        <v>贵</v>
      </c>
    </row>
    <row r="1174" spans="1:18">
      <c r="A1174" s="3">
        <f>信用曲线—价格!A1173</f>
        <v>46275</v>
      </c>
      <c r="B1174" s="14">
        <f>信用曲线—价格!D1173</f>
        <v>1.9601999999999999</v>
      </c>
      <c r="C1174" s="14">
        <f t="shared" si="301"/>
        <v>2.0562983333333329</v>
      </c>
      <c r="D1174" s="14">
        <f t="shared" si="302"/>
        <v>3.8695164554334263E-2</v>
      </c>
      <c r="E1174" s="14">
        <f t="shared" si="303"/>
        <v>2.1336886624420015</v>
      </c>
      <c r="F1174" s="14">
        <f t="shared" si="304"/>
        <v>1.9789080042246643</v>
      </c>
      <c r="G1174" s="17">
        <f t="shared" si="305"/>
        <v>-12.086784253362756</v>
      </c>
      <c r="H1174" s="17">
        <f>信用曲线—价格!H1173</f>
        <v>29.349999999999987</v>
      </c>
      <c r="I1174" s="17">
        <f t="shared" si="306"/>
        <v>38.888499999999993</v>
      </c>
      <c r="J1174" s="17">
        <f t="shared" si="307"/>
        <v>3.343646048598012</v>
      </c>
      <c r="K1174" s="17">
        <f t="shared" si="308"/>
        <v>45.575792097196015</v>
      </c>
      <c r="L1174" s="17">
        <f t="shared" si="309"/>
        <v>32.201207902803972</v>
      </c>
      <c r="M1174" s="17">
        <f t="shared" si="310"/>
        <v>-21.318105006954127</v>
      </c>
      <c r="N1174" s="17">
        <f t="shared" si="311"/>
        <v>-16.702444630158443</v>
      </c>
      <c r="O1174" s="18">
        <f>IFERROR(_xlfn.PERCENTRANK.EXC(INDEX(B:B, MAX(4, ROW()-251)):INDEX(B:B, ROW()), B1174), "")</f>
        <v>3.0000000000000001E-3</v>
      </c>
      <c r="P1174" s="18">
        <f>IFERROR(_xlfn.PERCENTRANK.EXC(INDEX(H:H, MAX(4, ROW()-251)):INDEX(H:H, ROW()), H1174), "")</f>
        <v>3.0000000000000001E-3</v>
      </c>
      <c r="Q1174">
        <f t="shared" si="312"/>
        <v>3.0000000000000001E-3</v>
      </c>
      <c r="R1174" s="1" t="str">
        <f t="shared" si="313"/>
        <v>贵</v>
      </c>
    </row>
    <row r="1175" spans="1:18">
      <c r="A1175" s="3">
        <f>信用曲线—价格!A1174</f>
        <v>46276</v>
      </c>
      <c r="B1175" s="14">
        <f>信用曲线—价格!D1174</f>
        <v>1.9652000000000001</v>
      </c>
      <c r="C1175" s="14">
        <f t="shared" si="301"/>
        <v>2.0538799999999995</v>
      </c>
      <c r="D1175" s="14">
        <f t="shared" si="302"/>
        <v>3.9781917363954991E-2</v>
      </c>
      <c r="E1175" s="14">
        <f t="shared" si="303"/>
        <v>2.1334438347279097</v>
      </c>
      <c r="F1175" s="14">
        <f t="shared" si="304"/>
        <v>1.9743161652720895</v>
      </c>
      <c r="G1175" s="17">
        <f t="shared" si="305"/>
        <v>-5.7288372935169924</v>
      </c>
      <c r="H1175" s="17">
        <f>信用曲线—价格!H1174</f>
        <v>29.220000000000002</v>
      </c>
      <c r="I1175" s="17">
        <f t="shared" si="306"/>
        <v>38.671333333333322</v>
      </c>
      <c r="J1175" s="17">
        <f t="shared" si="307"/>
        <v>3.5390525719950316</v>
      </c>
      <c r="K1175" s="17">
        <f t="shared" si="308"/>
        <v>45.749438477323388</v>
      </c>
      <c r="L1175" s="17">
        <f t="shared" si="309"/>
        <v>31.593228189343257</v>
      </c>
      <c r="M1175" s="17">
        <f t="shared" si="310"/>
        <v>-16.764572869889722</v>
      </c>
      <c r="N1175" s="17">
        <f t="shared" si="311"/>
        <v>-11.246705081703357</v>
      </c>
      <c r="O1175" s="18">
        <f>IFERROR(_xlfn.PERCENTRANK.EXC(INDEX(B:B, MAX(4, ROW()-251)):INDEX(B:B, ROW()), B1175), "")</f>
        <v>7.0000000000000001E-3</v>
      </c>
      <c r="P1175" s="18">
        <f>IFERROR(_xlfn.PERCENTRANK.EXC(INDEX(H:H, MAX(4, ROW()-251)):INDEX(H:H, ROW()), H1175), "")</f>
        <v>3.0000000000000001E-3</v>
      </c>
      <c r="Q1175">
        <f t="shared" si="312"/>
        <v>5.0000000000000001E-3</v>
      </c>
      <c r="R1175" s="1" t="str">
        <f t="shared" si="313"/>
        <v>贵</v>
      </c>
    </row>
    <row r="1176" spans="1:18">
      <c r="A1176" s="3">
        <f>信用曲线—价格!A1175</f>
        <v>46279</v>
      </c>
      <c r="B1176" s="14">
        <f>信用曲线—价格!D1175</f>
        <v>1.9683999999999999</v>
      </c>
      <c r="C1176" s="14">
        <f t="shared" si="301"/>
        <v>2.0515716666666663</v>
      </c>
      <c r="D1176" s="14">
        <f t="shared" si="302"/>
        <v>4.0661784380909179E-2</v>
      </c>
      <c r="E1176" s="14">
        <f t="shared" si="303"/>
        <v>2.1328952354284847</v>
      </c>
      <c r="F1176" s="14">
        <f t="shared" si="304"/>
        <v>1.970248097904848</v>
      </c>
      <c r="G1176" s="17">
        <f t="shared" si="305"/>
        <v>-1.1362621765043381</v>
      </c>
      <c r="H1176" s="17">
        <f>信用曲线—价格!H1175</f>
        <v>29.669999999999995</v>
      </c>
      <c r="I1176" s="17">
        <f t="shared" si="306"/>
        <v>38.473499999999987</v>
      </c>
      <c r="J1176" s="17">
        <f t="shared" si="307"/>
        <v>3.7039034951919216</v>
      </c>
      <c r="K1176" s="17">
        <f t="shared" si="308"/>
        <v>45.881306990383834</v>
      </c>
      <c r="L1176" s="17">
        <f t="shared" si="309"/>
        <v>31.065693009616144</v>
      </c>
      <c r="M1176" s="17">
        <f t="shared" si="310"/>
        <v>-9.4204196426007982</v>
      </c>
      <c r="N1176" s="17">
        <f t="shared" si="311"/>
        <v>-5.2783409095525684</v>
      </c>
      <c r="O1176" s="18">
        <f>IFERROR(_xlfn.PERCENTRANK.EXC(INDEX(B:B, MAX(4, ROW()-251)):INDEX(B:B, ROW()), B1176), "")</f>
        <v>1.0999999999999999E-2</v>
      </c>
      <c r="P1176" s="18">
        <f>IFERROR(_xlfn.PERCENTRANK.EXC(INDEX(H:H, MAX(4, ROW()-251)):INDEX(H:H, ROW()), H1176), "")</f>
        <v>1.0999999999999999E-2</v>
      </c>
      <c r="Q1176">
        <f t="shared" si="312"/>
        <v>1.0999999999999999E-2</v>
      </c>
      <c r="R1176" s="1" t="str">
        <f t="shared" si="313"/>
        <v>贵</v>
      </c>
    </row>
    <row r="1177" spans="1:18">
      <c r="A1177" s="3">
        <f>信用曲线—价格!A1176</f>
        <v>46280</v>
      </c>
      <c r="B1177" s="14">
        <f>信用曲线—价格!D1176</f>
        <v>1.9612000000000001</v>
      </c>
      <c r="C1177" s="14">
        <f t="shared" si="301"/>
        <v>2.0491366666666662</v>
      </c>
      <c r="D1177" s="14">
        <f t="shared" si="302"/>
        <v>4.1630965360367984E-2</v>
      </c>
      <c r="E1177" s="14">
        <f t="shared" si="303"/>
        <v>2.132398597387402</v>
      </c>
      <c r="F1177" s="14">
        <f t="shared" si="304"/>
        <v>1.9658747359459301</v>
      </c>
      <c r="G1177" s="17">
        <f t="shared" si="305"/>
        <v>-2.807246904716457</v>
      </c>
      <c r="H1177" s="17">
        <f>信用曲线—价格!H1176</f>
        <v>29.150000000000009</v>
      </c>
      <c r="I1177" s="17">
        <f t="shared" si="306"/>
        <v>38.276833333333329</v>
      </c>
      <c r="J1177" s="17">
        <f t="shared" si="307"/>
        <v>3.8792999069885785</v>
      </c>
      <c r="K1177" s="17">
        <f t="shared" si="308"/>
        <v>46.035433147310485</v>
      </c>
      <c r="L1177" s="17">
        <f t="shared" si="309"/>
        <v>30.518233519356173</v>
      </c>
      <c r="M1177" s="17">
        <f t="shared" si="310"/>
        <v>-8.8175286273386853</v>
      </c>
      <c r="N1177" s="17">
        <f t="shared" si="311"/>
        <v>-5.8123877660275713</v>
      </c>
      <c r="O1177" s="18">
        <f>IFERROR(_xlfn.PERCENTRANK.EXC(INDEX(B:B, MAX(4, ROW()-251)):INDEX(B:B, ROW()), B1177), "")</f>
        <v>7.0000000000000001E-3</v>
      </c>
      <c r="P1177" s="18">
        <f>IFERROR(_xlfn.PERCENTRANK.EXC(INDEX(H:H, MAX(4, ROW()-251)):INDEX(H:H, ROW()), H1177), "")</f>
        <v>3.0000000000000001E-3</v>
      </c>
      <c r="Q1177">
        <f t="shared" si="312"/>
        <v>5.0000000000000001E-3</v>
      </c>
      <c r="R1177" s="1" t="str">
        <f t="shared" si="313"/>
        <v>贵</v>
      </c>
    </row>
    <row r="1178" spans="1:18">
      <c r="A1178" s="3">
        <f>信用曲线—价格!A1177</f>
        <v>46281</v>
      </c>
      <c r="B1178" s="14">
        <f>信用曲线—价格!D1177</f>
        <v>1.9633</v>
      </c>
      <c r="C1178" s="14">
        <f t="shared" si="301"/>
        <v>2.046653333333333</v>
      </c>
      <c r="D1178" s="14">
        <f t="shared" si="302"/>
        <v>4.2238910756799891E-2</v>
      </c>
      <c r="E1178" s="14">
        <f t="shared" si="303"/>
        <v>2.1311311548469329</v>
      </c>
      <c r="F1178" s="14">
        <f t="shared" si="304"/>
        <v>1.9621755118197333</v>
      </c>
      <c r="G1178" s="17">
        <f t="shared" si="305"/>
        <v>0.66555230717316294</v>
      </c>
      <c r="H1178" s="17">
        <f>信用曲线—价格!H1177</f>
        <v>29.560000000000009</v>
      </c>
      <c r="I1178" s="17">
        <f t="shared" si="306"/>
        <v>38.076666666666668</v>
      </c>
      <c r="J1178" s="17">
        <f t="shared" si="307"/>
        <v>4.0140079580148065</v>
      </c>
      <c r="K1178" s="17">
        <f t="shared" si="308"/>
        <v>46.104682582696284</v>
      </c>
      <c r="L1178" s="17">
        <f t="shared" si="309"/>
        <v>30.048650750637055</v>
      </c>
      <c r="M1178" s="17">
        <f t="shared" si="310"/>
        <v>-3.043409204392284</v>
      </c>
      <c r="N1178" s="17">
        <f t="shared" si="311"/>
        <v>-1.1889284486095606</v>
      </c>
      <c r="O1178" s="18">
        <f>IFERROR(_xlfn.PERCENTRANK.EXC(INDEX(B:B, MAX(4, ROW()-251)):INDEX(B:B, ROW()), B1178), "")</f>
        <v>1.0999999999999999E-2</v>
      </c>
      <c r="P1178" s="18">
        <f>IFERROR(_xlfn.PERCENTRANK.EXC(INDEX(H:H, MAX(4, ROW()-251)):INDEX(H:H, ROW()), H1178), "")</f>
        <v>1.4999999999999999E-2</v>
      </c>
      <c r="Q1178">
        <f t="shared" si="312"/>
        <v>1.2999999999999999E-2</v>
      </c>
      <c r="R1178" s="1" t="str">
        <f t="shared" si="313"/>
        <v>贵</v>
      </c>
    </row>
    <row r="1179" spans="1:18">
      <c r="A1179" s="3">
        <f>信用曲线—价格!A1178</f>
        <v>46282</v>
      </c>
      <c r="B1179" s="14">
        <f>信用曲线—价格!D1178</f>
        <v>1.9615</v>
      </c>
      <c r="C1179" s="14">
        <f t="shared" si="301"/>
        <v>2.0441949999999998</v>
      </c>
      <c r="D1179" s="14">
        <f t="shared" si="302"/>
        <v>4.2836858139390185E-2</v>
      </c>
      <c r="E1179" s="14">
        <f t="shared" si="303"/>
        <v>2.1298687162787799</v>
      </c>
      <c r="F1179" s="14">
        <f t="shared" si="304"/>
        <v>1.9585212837212194</v>
      </c>
      <c r="G1179" s="17">
        <f t="shared" si="305"/>
        <v>1.7384073016559618</v>
      </c>
      <c r="H1179" s="17">
        <f>信用曲线—价格!H1178</f>
        <v>29.65</v>
      </c>
      <c r="I1179" s="17">
        <f t="shared" si="306"/>
        <v>37.858499999999999</v>
      </c>
      <c r="J1179" s="17">
        <f t="shared" si="307"/>
        <v>4.110815756810501</v>
      </c>
      <c r="K1179" s="17">
        <f t="shared" si="308"/>
        <v>46.080131513620998</v>
      </c>
      <c r="L1179" s="17">
        <f t="shared" si="309"/>
        <v>29.636868486378997</v>
      </c>
      <c r="M1179" s="17">
        <f t="shared" si="310"/>
        <v>7.9859536390349983E-2</v>
      </c>
      <c r="N1179" s="17">
        <f t="shared" si="311"/>
        <v>0.90913341902315592</v>
      </c>
      <c r="O1179" s="18">
        <f>IFERROR(_xlfn.PERCENTRANK.EXC(INDEX(B:B, MAX(4, ROW()-251)):INDEX(B:B, ROW()), B1179), "")</f>
        <v>1.0999999999999999E-2</v>
      </c>
      <c r="P1179" s="18">
        <f>IFERROR(_xlfn.PERCENTRANK.EXC(INDEX(H:H, MAX(4, ROW()-251)):INDEX(H:H, ROW()), H1179), "")</f>
        <v>1.9E-2</v>
      </c>
      <c r="Q1179">
        <f t="shared" si="312"/>
        <v>1.4999999999999999E-2</v>
      </c>
      <c r="R1179" s="1" t="str">
        <f t="shared" si="313"/>
        <v>贵</v>
      </c>
    </row>
    <row r="1180" spans="1:18">
      <c r="A1180" s="3">
        <f>信用曲线—价格!A1179</f>
        <v>46283</v>
      </c>
      <c r="B1180" s="14">
        <f>信用曲线—价格!D1179</f>
        <v>1.9529000000000001</v>
      </c>
      <c r="C1180" s="14">
        <f t="shared" si="301"/>
        <v>2.0416266666666663</v>
      </c>
      <c r="D1180" s="14">
        <f t="shared" si="302"/>
        <v>4.361995293194746E-2</v>
      </c>
      <c r="E1180" s="14">
        <f t="shared" si="303"/>
        <v>2.1288665725305611</v>
      </c>
      <c r="F1180" s="14">
        <f t="shared" si="304"/>
        <v>1.9543867608027714</v>
      </c>
      <c r="G1180" s="17">
        <f t="shared" si="305"/>
        <v>-0.85211050381625686</v>
      </c>
      <c r="H1180" s="17">
        <f>信用曲线—价格!H1179</f>
        <v>29.42</v>
      </c>
      <c r="I1180" s="17">
        <f t="shared" si="306"/>
        <v>37.638999999999996</v>
      </c>
      <c r="J1180" s="17">
        <f t="shared" si="307"/>
        <v>4.204436599432178</v>
      </c>
      <c r="K1180" s="17">
        <f t="shared" si="308"/>
        <v>46.047873198864352</v>
      </c>
      <c r="L1180" s="17">
        <f t="shared" si="309"/>
        <v>29.23012680113564</v>
      </c>
      <c r="M1180" s="17">
        <f t="shared" si="310"/>
        <v>1.1290050068183022</v>
      </c>
      <c r="N1180" s="17">
        <f t="shared" si="311"/>
        <v>0.13844725150102266</v>
      </c>
      <c r="O1180" s="18">
        <f>IFERROR(_xlfn.PERCENTRANK.EXC(INDEX(B:B, MAX(4, ROW()-251)):INDEX(B:B, ROW()), B1180), "")</f>
        <v>3.0000000000000001E-3</v>
      </c>
      <c r="P1180" s="18">
        <f>IFERROR(_xlfn.PERCENTRANK.EXC(INDEX(H:H, MAX(4, ROW()-251)):INDEX(H:H, ROW()), H1180), "")</f>
        <v>1.4999999999999999E-2</v>
      </c>
      <c r="Q1180">
        <f t="shared" si="312"/>
        <v>8.9999999999999993E-3</v>
      </c>
      <c r="R1180" s="1" t="str">
        <f t="shared" si="313"/>
        <v>贵</v>
      </c>
    </row>
    <row r="1181" spans="1:18">
      <c r="A1181" s="3">
        <f>信用曲线—价格!A1180</f>
        <v>46285</v>
      </c>
      <c r="B1181" s="14">
        <f>信用曲线—价格!D1180</f>
        <v>1.9444999999999999</v>
      </c>
      <c r="C1181" s="14">
        <f t="shared" si="301"/>
        <v>2.0390599999999997</v>
      </c>
      <c r="D1181" s="14">
        <f t="shared" si="302"/>
        <v>4.4733308410578501E-2</v>
      </c>
      <c r="E1181" s="14">
        <f t="shared" si="303"/>
        <v>2.1285266168211567</v>
      </c>
      <c r="F1181" s="14">
        <f t="shared" si="304"/>
        <v>1.9495933831788426</v>
      </c>
      <c r="G1181" s="17">
        <f t="shared" si="305"/>
        <v>-2.8465272074746575</v>
      </c>
      <c r="H1181" s="17">
        <f>信用曲线—价格!H1180</f>
        <v>28.63</v>
      </c>
      <c r="I1181" s="17">
        <f t="shared" si="306"/>
        <v>37.388833333333331</v>
      </c>
      <c r="J1181" s="17">
        <f t="shared" si="307"/>
        <v>4.2870617695362885</v>
      </c>
      <c r="K1181" s="17">
        <f t="shared" si="308"/>
        <v>45.962956872405911</v>
      </c>
      <c r="L1181" s="17">
        <f t="shared" si="309"/>
        <v>28.814709794260754</v>
      </c>
      <c r="M1181" s="17">
        <f t="shared" si="310"/>
        <v>-1.077135134681847</v>
      </c>
      <c r="N1181" s="17">
        <f t="shared" si="311"/>
        <v>-1.9618311710782521</v>
      </c>
      <c r="O1181" s="18">
        <f>IFERROR(_xlfn.PERCENTRANK.EXC(INDEX(B:B, MAX(4, ROW()-251)):INDEX(B:B, ROW()), B1181), "")</f>
        <v>3.0000000000000001E-3</v>
      </c>
      <c r="P1181" s="18">
        <f>IFERROR(_xlfn.PERCENTRANK.EXC(INDEX(H:H, MAX(4, ROW()-251)):INDEX(H:H, ROW()), H1181), "")</f>
        <v>3.0000000000000001E-3</v>
      </c>
      <c r="Q1181">
        <f t="shared" si="312"/>
        <v>3.0000000000000001E-3</v>
      </c>
      <c r="R1181" s="1" t="str">
        <f t="shared" si="313"/>
        <v>贵</v>
      </c>
    </row>
    <row r="1182" spans="1:18">
      <c r="A1182" s="3">
        <f>信用曲线—价格!A1181</f>
        <v>46286</v>
      </c>
      <c r="B1182" s="14">
        <f>信用曲线—价格!D1181</f>
        <v>1.9218999999999999</v>
      </c>
      <c r="C1182" s="14">
        <f t="shared" si="301"/>
        <v>2.0361833333333328</v>
      </c>
      <c r="D1182" s="14">
        <f t="shared" si="302"/>
        <v>4.6617706560616576E-2</v>
      </c>
      <c r="E1182" s="14">
        <f t="shared" si="303"/>
        <v>2.129418746454566</v>
      </c>
      <c r="F1182" s="14">
        <f t="shared" si="304"/>
        <v>1.9429479202120996</v>
      </c>
      <c r="G1182" s="17">
        <f t="shared" si="305"/>
        <v>-11.287513782306753</v>
      </c>
      <c r="H1182" s="17">
        <f>信用曲线—价格!H1181</f>
        <v>26.580000000000005</v>
      </c>
      <c r="I1182" s="17">
        <f t="shared" si="306"/>
        <v>37.131999999999998</v>
      </c>
      <c r="J1182" s="17">
        <f t="shared" si="307"/>
        <v>4.4646585080183003</v>
      </c>
      <c r="K1182" s="17">
        <f t="shared" si="308"/>
        <v>46.061317016036597</v>
      </c>
      <c r="L1182" s="17">
        <f t="shared" si="309"/>
        <v>28.202682983963399</v>
      </c>
      <c r="M1182" s="17">
        <f t="shared" si="310"/>
        <v>-9.0862659543229203</v>
      </c>
      <c r="N1182" s="17">
        <f t="shared" si="311"/>
        <v>-10.186889868314836</v>
      </c>
      <c r="O1182" s="18">
        <f>IFERROR(_xlfn.PERCENTRANK.EXC(INDEX(B:B, MAX(4, ROW()-251)):INDEX(B:B, ROW()), B1182), "")</f>
        <v>3.0000000000000001E-3</v>
      </c>
      <c r="P1182" s="18">
        <f>IFERROR(_xlfn.PERCENTRANK.EXC(INDEX(H:H, MAX(4, ROW()-251)):INDEX(H:H, ROW()), H1182), "")</f>
        <v>3.0000000000000001E-3</v>
      </c>
      <c r="Q1182">
        <f t="shared" si="312"/>
        <v>3.0000000000000001E-3</v>
      </c>
      <c r="R1182" s="1" t="str">
        <f t="shared" si="313"/>
        <v>贵</v>
      </c>
    </row>
    <row r="1183" spans="1:18">
      <c r="A1183" s="3">
        <f>信用曲线—价格!A1182</f>
        <v>46287</v>
      </c>
      <c r="B1183" s="14">
        <f>信用曲线—价格!D1182</f>
        <v>1.9167000000000001</v>
      </c>
      <c r="C1183" s="14">
        <f t="shared" si="301"/>
        <v>2.033128333333333</v>
      </c>
      <c r="D1183" s="14">
        <f t="shared" si="302"/>
        <v>4.8339046545251139E-2</v>
      </c>
      <c r="E1183" s="14">
        <f t="shared" si="303"/>
        <v>2.1298064264238352</v>
      </c>
      <c r="F1183" s="14">
        <f t="shared" si="304"/>
        <v>1.9364502402428307</v>
      </c>
      <c r="G1183" s="17">
        <f t="shared" si="305"/>
        <v>-10.214434114014894</v>
      </c>
      <c r="H1183" s="17">
        <f>信用曲线—价格!H1182</f>
        <v>26.310000000000009</v>
      </c>
      <c r="I1183" s="17">
        <f t="shared" si="306"/>
        <v>36.886499999999998</v>
      </c>
      <c r="J1183" s="17">
        <f t="shared" si="307"/>
        <v>4.6473691573562084</v>
      </c>
      <c r="K1183" s="17">
        <f t="shared" si="308"/>
        <v>46.181238314712417</v>
      </c>
      <c r="L1183" s="17">
        <f t="shared" si="309"/>
        <v>27.59176168528758</v>
      </c>
      <c r="M1183" s="17">
        <f t="shared" si="310"/>
        <v>-6.8950929111081072</v>
      </c>
      <c r="N1183" s="17">
        <f t="shared" si="311"/>
        <v>-8.5547635125615002</v>
      </c>
      <c r="O1183" s="18">
        <f>IFERROR(_xlfn.PERCENTRANK.EXC(INDEX(B:B, MAX(4, ROW()-251)):INDEX(B:B, ROW()), B1183), "")</f>
        <v>3.0000000000000001E-3</v>
      </c>
      <c r="P1183" s="18">
        <f>IFERROR(_xlfn.PERCENTRANK.EXC(INDEX(H:H, MAX(4, ROW()-251)):INDEX(H:H, ROW()), H1183), "")</f>
        <v>3.0000000000000001E-3</v>
      </c>
      <c r="Q1183">
        <f t="shared" si="312"/>
        <v>3.0000000000000001E-3</v>
      </c>
      <c r="R1183" s="1" t="str">
        <f t="shared" si="313"/>
        <v>贵</v>
      </c>
    </row>
    <row r="1184" spans="1:18">
      <c r="A1184" s="3">
        <f>信用曲线—价格!A1183</f>
        <v>46288</v>
      </c>
      <c r="B1184" s="14">
        <f>信用曲线—价格!D1183</f>
        <v>1.9038999999999999</v>
      </c>
      <c r="C1184" s="14">
        <f t="shared" si="301"/>
        <v>2.0298416666666665</v>
      </c>
      <c r="D1184" s="14">
        <f t="shared" si="302"/>
        <v>5.0303287932660624E-2</v>
      </c>
      <c r="E1184" s="14">
        <f t="shared" si="303"/>
        <v>2.1304482425319877</v>
      </c>
      <c r="F1184" s="14">
        <f t="shared" si="304"/>
        <v>1.9292350908013454</v>
      </c>
      <c r="G1184" s="17">
        <f t="shared" si="305"/>
        <v>-12.591170399865669</v>
      </c>
      <c r="H1184" s="17">
        <f>信用曲线—价格!H1183</f>
        <v>24.879999999999992</v>
      </c>
      <c r="I1184" s="17">
        <f t="shared" si="306"/>
        <v>36.603666666666669</v>
      </c>
      <c r="J1184" s="17">
        <f t="shared" si="307"/>
        <v>4.8520559914981218</v>
      </c>
      <c r="K1184" s="17">
        <f t="shared" si="308"/>
        <v>46.307778649662914</v>
      </c>
      <c r="L1184" s="17">
        <f t="shared" si="309"/>
        <v>26.899554683670424</v>
      </c>
      <c r="M1184" s="17">
        <f t="shared" si="310"/>
        <v>-10.40566456368774</v>
      </c>
      <c r="N1184" s="17">
        <f t="shared" si="311"/>
        <v>-11.498417481776706</v>
      </c>
      <c r="O1184" s="18">
        <f>IFERROR(_xlfn.PERCENTRANK.EXC(INDEX(B:B, MAX(4, ROW()-251)):INDEX(B:B, ROW()), B1184), "")</f>
        <v>3.0000000000000001E-3</v>
      </c>
      <c r="P1184" s="18">
        <f>IFERROR(_xlfn.PERCENTRANK.EXC(INDEX(H:H, MAX(4, ROW()-251)):INDEX(H:H, ROW()), H1184), "")</f>
        <v>3.0000000000000001E-3</v>
      </c>
      <c r="Q1184">
        <f t="shared" si="312"/>
        <v>3.0000000000000001E-3</v>
      </c>
      <c r="R1184" s="1" t="str">
        <f t="shared" si="313"/>
        <v>贵</v>
      </c>
    </row>
    <row r="1185" spans="1:18">
      <c r="A1185" s="3">
        <f>信用曲线—价格!A1184</f>
        <v>46289</v>
      </c>
      <c r="B1185" s="14">
        <f>信用曲线—价格!D1184</f>
        <v>1.8985000000000001</v>
      </c>
      <c r="C1185" s="14">
        <f t="shared" si="301"/>
        <v>2.0265399999999993</v>
      </c>
      <c r="D1185" s="14">
        <f t="shared" si="302"/>
        <v>5.2308524761379621E-2</v>
      </c>
      <c r="E1185" s="14">
        <f t="shared" si="303"/>
        <v>2.1311570495227588</v>
      </c>
      <c r="F1185" s="14">
        <f t="shared" si="304"/>
        <v>1.9219229504772402</v>
      </c>
      <c r="G1185" s="17">
        <f t="shared" si="305"/>
        <v>-11.194614350189855</v>
      </c>
      <c r="H1185" s="17">
        <f>信用曲线—价格!H1184</f>
        <v>24.840000000000018</v>
      </c>
      <c r="I1185" s="17">
        <f t="shared" si="306"/>
        <v>36.326000000000008</v>
      </c>
      <c r="J1185" s="17">
        <f t="shared" si="307"/>
        <v>5.0401577860692255</v>
      </c>
      <c r="K1185" s="17">
        <f t="shared" si="308"/>
        <v>46.40631557213846</v>
      </c>
      <c r="L1185" s="17">
        <f t="shared" si="309"/>
        <v>26.245684427861555</v>
      </c>
      <c r="M1185" s="17">
        <f t="shared" si="310"/>
        <v>-6.9724227272546253</v>
      </c>
      <c r="N1185" s="17">
        <f t="shared" si="311"/>
        <v>-9.0835185387222399</v>
      </c>
      <c r="O1185" s="18">
        <f>IFERROR(_xlfn.PERCENTRANK.EXC(INDEX(B:B, MAX(4, ROW()-251)):INDEX(B:B, ROW()), B1185), "")</f>
        <v>3.0000000000000001E-3</v>
      </c>
      <c r="P1185" s="18">
        <f>IFERROR(_xlfn.PERCENTRANK.EXC(INDEX(H:H, MAX(4, ROW()-251)):INDEX(H:H, ROW()), H1185), "")</f>
        <v>3.0000000000000001E-3</v>
      </c>
      <c r="Q1185">
        <f t="shared" si="312"/>
        <v>3.0000000000000001E-3</v>
      </c>
      <c r="R1185" s="1" t="str">
        <f t="shared" si="313"/>
        <v>贵</v>
      </c>
    </row>
    <row r="1186" spans="1:18">
      <c r="A1186" s="3">
        <f>信用曲线—价格!A1185</f>
        <v>46293</v>
      </c>
      <c r="B1186" s="14">
        <f>信用曲线—价格!D1185</f>
        <v>1.8855</v>
      </c>
      <c r="C1186" s="14">
        <f t="shared" si="301"/>
        <v>2.0231066666666662</v>
      </c>
      <c r="D1186" s="14">
        <f t="shared" si="302"/>
        <v>5.4679332899439118E-2</v>
      </c>
      <c r="E1186" s="14">
        <f t="shared" si="303"/>
        <v>2.1324653324655443</v>
      </c>
      <c r="F1186" s="14">
        <f t="shared" si="304"/>
        <v>1.9137480008677878</v>
      </c>
      <c r="G1186" s="17">
        <f t="shared" si="305"/>
        <v>-12.915300612636798</v>
      </c>
      <c r="H1186" s="17">
        <f>信用曲线—价格!H1185</f>
        <v>23.219999999999995</v>
      </c>
      <c r="I1186" s="17">
        <f t="shared" si="306"/>
        <v>36.009500000000003</v>
      </c>
      <c r="J1186" s="17">
        <f t="shared" si="307"/>
        <v>5.2560275084412895</v>
      </c>
      <c r="K1186" s="17">
        <f t="shared" si="308"/>
        <v>46.52155501688258</v>
      </c>
      <c r="L1186" s="17">
        <f t="shared" si="309"/>
        <v>25.497444983117425</v>
      </c>
      <c r="M1186" s="17">
        <f t="shared" si="310"/>
        <v>-10.832539305872194</v>
      </c>
      <c r="N1186" s="17">
        <f t="shared" si="311"/>
        <v>-11.873919959254497</v>
      </c>
      <c r="O1186" s="18">
        <f>IFERROR(_xlfn.PERCENTRANK.EXC(INDEX(B:B, MAX(4, ROW()-251)):INDEX(B:B, ROW()), B1186), "")</f>
        <v>3.0000000000000001E-3</v>
      </c>
      <c r="P1186" s="18">
        <f>IFERROR(_xlfn.PERCENTRANK.EXC(INDEX(H:H, MAX(4, ROW()-251)):INDEX(H:H, ROW()), H1186), "")</f>
        <v>3.0000000000000001E-3</v>
      </c>
      <c r="Q1186">
        <f t="shared" si="312"/>
        <v>3.0000000000000001E-3</v>
      </c>
      <c r="R1186" s="1" t="str">
        <f t="shared" si="313"/>
        <v>贵</v>
      </c>
    </row>
    <row r="1187" spans="1:18">
      <c r="A1187" s="3">
        <f>信用曲线—价格!A1186</f>
        <v>46294</v>
      </c>
      <c r="B1187" s="14">
        <f>信用曲线—价格!D1186</f>
        <v>1.8777999999999999</v>
      </c>
      <c r="C1187" s="14">
        <f t="shared" ref="C1187:C1200" si="314">AVERAGE(B1128:B1187)</f>
        <v>2.0195466666666659</v>
      </c>
      <c r="D1187" s="14">
        <f t="shared" ref="D1187:D1200" si="315">STDEV(B1128:B1187)</f>
        <v>5.7059227233019733E-2</v>
      </c>
      <c r="E1187" s="14">
        <f t="shared" ref="E1187:E1200" si="316">C1187+2*D1187</f>
        <v>2.1336651211327053</v>
      </c>
      <c r="F1187" s="14">
        <f t="shared" ref="F1187:F1200" si="317">C1187-2*D1187</f>
        <v>1.9054282122006265</v>
      </c>
      <c r="G1187" s="17">
        <f t="shared" ref="G1187:G1200" si="318">IF(AND(E1187&lt;&gt;F1187,NOT(ISBLANK(B1187))),100*(B1187-F1187)/(E1187-F1187),"")</f>
        <v>-12.10505887496422</v>
      </c>
      <c r="H1187" s="17">
        <f>信用曲线—价格!H1186</f>
        <v>23.799999999999997</v>
      </c>
      <c r="I1187" s="17">
        <f t="shared" ref="I1187:I1200" si="319">AVERAGE(H1128:H1187)</f>
        <v>35.70033333333334</v>
      </c>
      <c r="J1187" s="17">
        <f t="shared" ref="J1187:J1200" si="320">STDEV(H1128:H1187)</f>
        <v>5.4197670118997161</v>
      </c>
      <c r="K1187" s="17">
        <f t="shared" ref="K1187:K1200" si="321">I1187+2*J1187</f>
        <v>46.539867357132771</v>
      </c>
      <c r="L1187" s="17">
        <f t="shared" ref="L1187:L1200" si="322">I1187-2*J1187</f>
        <v>24.86079930953391</v>
      </c>
      <c r="M1187" s="17">
        <f t="shared" ref="M1187:M1200" si="323">IF(AND(K1187&lt;&gt;L1187,NOT(ISBLANK(H1187))),100*(H1187-L1187)/(K1187-L1187),"")</f>
        <v>-4.8931960876030605</v>
      </c>
      <c r="N1187" s="17">
        <f t="shared" ref="N1187:N1200" si="324">IF(AND(NOT(ISBLANK(G1187)),NOT(ISBLANK(M1187))),(G1187+M1187)/2,"")</f>
        <v>-8.4991274812836402</v>
      </c>
      <c r="O1187" s="18">
        <f>IFERROR(_xlfn.PERCENTRANK.EXC(INDEX(B:B, MAX(4, ROW()-251)):INDEX(B:B, ROW()), B1187), "")</f>
        <v>3.0000000000000001E-3</v>
      </c>
      <c r="P1187" s="18">
        <f>IFERROR(_xlfn.PERCENTRANK.EXC(INDEX(H:H, MAX(4, ROW()-251)):INDEX(H:H, ROW()), H1187), "")</f>
        <v>7.0000000000000001E-3</v>
      </c>
      <c r="Q1187">
        <f t="shared" ref="Q1187:Q1200" si="325">AVERAGE(O1187:P1187)</f>
        <v>5.0000000000000001E-3</v>
      </c>
      <c r="R1187" s="1" t="str">
        <f t="shared" ref="R1187:R1200" si="326">IF(Q1187="", "", IF(Q1187&gt;=0.55, "便宜", IF(Q1187&gt;=0.15, "中性", "贵")))</f>
        <v>贵</v>
      </c>
    </row>
    <row r="1188" spans="1:18">
      <c r="A1188" s="3">
        <f>信用曲线—价格!A1187</f>
        <v>46295</v>
      </c>
      <c r="B1188" s="14">
        <f>信用曲线—价格!D1187</f>
        <v>1.8842000000000001</v>
      </c>
      <c r="C1188" s="14">
        <f t="shared" si="314"/>
        <v>2.0162616666666664</v>
      </c>
      <c r="D1188" s="14">
        <f t="shared" si="315"/>
        <v>5.908157845241932E-2</v>
      </c>
      <c r="E1188" s="14">
        <f t="shared" si="316"/>
        <v>2.1344248235715049</v>
      </c>
      <c r="F1188" s="14">
        <f t="shared" si="317"/>
        <v>1.8980985097618277</v>
      </c>
      <c r="G1188" s="17">
        <f t="shared" si="318"/>
        <v>-5.8810673842357728</v>
      </c>
      <c r="H1188" s="17">
        <f>信用曲线—价格!H1187</f>
        <v>22.940000000000005</v>
      </c>
      <c r="I1188" s="17">
        <f t="shared" si="319"/>
        <v>35.387000000000008</v>
      </c>
      <c r="J1188" s="17">
        <f t="shared" si="320"/>
        <v>5.6049561300994108</v>
      </c>
      <c r="K1188" s="17">
        <f t="shared" si="321"/>
        <v>46.596912260198827</v>
      </c>
      <c r="L1188" s="17">
        <f t="shared" si="322"/>
        <v>24.177087739801188</v>
      </c>
      <c r="M1188" s="17">
        <f t="shared" si="323"/>
        <v>-5.517829716622785</v>
      </c>
      <c r="N1188" s="17">
        <f t="shared" si="324"/>
        <v>-5.6994485504292793</v>
      </c>
      <c r="O1188" s="18">
        <f>IFERROR(_xlfn.PERCENTRANK.EXC(INDEX(B:B, MAX(4, ROW()-251)):INDEX(B:B, ROW()), B1188), "")</f>
        <v>7.0000000000000001E-3</v>
      </c>
      <c r="P1188" s="18">
        <f>IFERROR(_xlfn.PERCENTRANK.EXC(INDEX(H:H, MAX(4, ROW()-251)):INDEX(H:H, ROW()), H1188), "")</f>
        <v>3.0000000000000001E-3</v>
      </c>
      <c r="Q1188">
        <f t="shared" si="325"/>
        <v>5.0000000000000001E-3</v>
      </c>
      <c r="R1188" s="1" t="str">
        <f t="shared" si="326"/>
        <v>贵</v>
      </c>
    </row>
    <row r="1189" spans="1:18">
      <c r="A1189" s="3">
        <f>信用曲线—价格!A1188</f>
        <v>46303</v>
      </c>
      <c r="B1189" s="14">
        <f>信用曲线—价格!D1188</f>
        <v>1.8906000000000001</v>
      </c>
      <c r="C1189" s="14">
        <f t="shared" si="314"/>
        <v>2.0131049999999999</v>
      </c>
      <c r="D1189" s="14">
        <f t="shared" si="315"/>
        <v>6.0657100762246764E-2</v>
      </c>
      <c r="E1189" s="14">
        <f t="shared" si="316"/>
        <v>2.1344192015244934</v>
      </c>
      <c r="F1189" s="14">
        <f t="shared" si="317"/>
        <v>1.8917907984755065</v>
      </c>
      <c r="G1189" s="17">
        <f t="shared" si="318"/>
        <v>-0.4907910452948831</v>
      </c>
      <c r="H1189" s="17">
        <f>信用曲线—价格!H1188</f>
        <v>23.080000000000013</v>
      </c>
      <c r="I1189" s="17">
        <f t="shared" si="319"/>
        <v>35.083500000000001</v>
      </c>
      <c r="J1189" s="17">
        <f t="shared" si="320"/>
        <v>5.7704780006453635</v>
      </c>
      <c r="K1189" s="17">
        <f t="shared" si="321"/>
        <v>46.624456001290724</v>
      </c>
      <c r="L1189" s="17">
        <f t="shared" si="322"/>
        <v>23.542543998709274</v>
      </c>
      <c r="M1189" s="17">
        <f t="shared" si="323"/>
        <v>-2.003924105843272</v>
      </c>
      <c r="N1189" s="17">
        <f t="shared" si="324"/>
        <v>-1.2473575755690776</v>
      </c>
      <c r="O1189" s="18">
        <f>IFERROR(_xlfn.PERCENTRANK.EXC(INDEX(B:B, MAX(4, ROW()-251)):INDEX(B:B, ROW()), B1189), "")</f>
        <v>1.4999999999999999E-2</v>
      </c>
      <c r="P1189" s="18">
        <f>IFERROR(_xlfn.PERCENTRANK.EXC(INDEX(H:H, MAX(4, ROW()-251)):INDEX(H:H, ROW()), H1189), "")</f>
        <v>7.0000000000000001E-3</v>
      </c>
      <c r="Q1189">
        <f t="shared" si="325"/>
        <v>1.0999999999999999E-2</v>
      </c>
      <c r="R1189" s="1" t="str">
        <f t="shared" si="326"/>
        <v>贵</v>
      </c>
    </row>
    <row r="1190" spans="1:18">
      <c r="A1190" s="3">
        <f>信用曲线—价格!A1189</f>
        <v>46304</v>
      </c>
      <c r="B1190" s="14">
        <f>信用曲线—价格!D1189</f>
        <v>1.8972</v>
      </c>
      <c r="C1190" s="14">
        <f t="shared" si="314"/>
        <v>2.0101616666666664</v>
      </c>
      <c r="D1190" s="14">
        <f t="shared" si="315"/>
        <v>6.1933266687612003E-2</v>
      </c>
      <c r="E1190" s="14">
        <f t="shared" si="316"/>
        <v>2.1340282000418904</v>
      </c>
      <c r="F1190" s="14">
        <f t="shared" si="317"/>
        <v>1.8862951332914424</v>
      </c>
      <c r="G1190" s="17">
        <f t="shared" si="318"/>
        <v>4.4018615890072299</v>
      </c>
      <c r="H1190" s="17">
        <f>信用曲线—价格!H1189</f>
        <v>24.239999999999995</v>
      </c>
      <c r="I1190" s="17">
        <f t="shared" si="319"/>
        <v>34.813833333333335</v>
      </c>
      <c r="J1190" s="17">
        <f t="shared" si="320"/>
        <v>5.8936142091528172</v>
      </c>
      <c r="K1190" s="17">
        <f t="shared" si="321"/>
        <v>46.601061751638966</v>
      </c>
      <c r="L1190" s="17">
        <f t="shared" si="322"/>
        <v>23.026604915027701</v>
      </c>
      <c r="M1190" s="17">
        <f t="shared" si="323"/>
        <v>5.1470754697850971</v>
      </c>
      <c r="N1190" s="17">
        <f t="shared" si="324"/>
        <v>4.7744685293961631</v>
      </c>
      <c r="O1190" s="18">
        <f>IFERROR(_xlfn.PERCENTRANK.EXC(INDEX(B:B, MAX(4, ROW()-251)):INDEX(B:B, ROW()), B1190), "")</f>
        <v>1.9E-2</v>
      </c>
      <c r="P1190" s="18">
        <f>IFERROR(_xlfn.PERCENTRANK.EXC(INDEX(H:H, MAX(4, ROW()-251)):INDEX(H:H, ROW()), H1190), "")</f>
        <v>1.9E-2</v>
      </c>
      <c r="Q1190">
        <f t="shared" si="325"/>
        <v>1.9E-2</v>
      </c>
      <c r="R1190" s="1" t="str">
        <f t="shared" si="326"/>
        <v>贵</v>
      </c>
    </row>
    <row r="1191" spans="1:18">
      <c r="A1191" s="3">
        <f>信用曲线—价格!A1190</f>
        <v>46305</v>
      </c>
      <c r="B1191" s="14">
        <f>信用曲线—价格!D1190</f>
        <v>1.9014</v>
      </c>
      <c r="C1191" s="14">
        <f t="shared" si="314"/>
        <v>2.0074116666666662</v>
      </c>
      <c r="D1191" s="14">
        <f t="shared" si="315"/>
        <v>6.3047015256619113E-2</v>
      </c>
      <c r="E1191" s="14">
        <f t="shared" si="316"/>
        <v>2.1335056971799045</v>
      </c>
      <c r="F1191" s="14">
        <f t="shared" si="317"/>
        <v>1.8813176361534278</v>
      </c>
      <c r="G1191" s="17">
        <f t="shared" si="318"/>
        <v>7.963249237426723</v>
      </c>
      <c r="H1191" s="17">
        <f>信用曲线—价格!H1190</f>
        <v>25.140000000000008</v>
      </c>
      <c r="I1191" s="17">
        <f t="shared" si="319"/>
        <v>34.574499999999993</v>
      </c>
      <c r="J1191" s="17">
        <f t="shared" si="320"/>
        <v>5.9908584102385642</v>
      </c>
      <c r="K1191" s="17">
        <f t="shared" si="321"/>
        <v>46.556216820477118</v>
      </c>
      <c r="L1191" s="17">
        <f t="shared" si="322"/>
        <v>22.592783179522865</v>
      </c>
      <c r="M1191" s="17">
        <f t="shared" si="323"/>
        <v>10.629598657029977</v>
      </c>
      <c r="N1191" s="17">
        <f t="shared" si="324"/>
        <v>9.2964239472283499</v>
      </c>
      <c r="O1191" s="18">
        <f>IFERROR(_xlfn.PERCENTRANK.EXC(INDEX(B:B, MAX(4, ROW()-251)):INDEX(B:B, ROW()), B1191), "")</f>
        <v>2.7E-2</v>
      </c>
      <c r="P1191" s="18">
        <f>IFERROR(_xlfn.PERCENTRANK.EXC(INDEX(H:H, MAX(4, ROW()-251)):INDEX(H:H, ROW()), H1191), "")</f>
        <v>3.1E-2</v>
      </c>
      <c r="Q1191">
        <f t="shared" si="325"/>
        <v>2.8999999999999998E-2</v>
      </c>
      <c r="R1191" s="1" t="str">
        <f t="shared" si="326"/>
        <v>贵</v>
      </c>
    </row>
    <row r="1192" spans="1:18">
      <c r="A1192" s="3">
        <f>信用曲线—价格!A1191</f>
        <v>46307</v>
      </c>
      <c r="B1192" s="14">
        <f>信用曲线—价格!D1191</f>
        <v>1.8974</v>
      </c>
      <c r="C1192" s="14">
        <f t="shared" si="314"/>
        <v>2.004623333333333</v>
      </c>
      <c r="D1192" s="14">
        <f t="shared" si="315"/>
        <v>6.4160123754758991E-2</v>
      </c>
      <c r="E1192" s="14">
        <f t="shared" si="316"/>
        <v>2.1329435808428512</v>
      </c>
      <c r="F1192" s="14">
        <f t="shared" si="317"/>
        <v>1.876303085823815</v>
      </c>
      <c r="G1192" s="17">
        <f t="shared" si="318"/>
        <v>8.2204151666010947</v>
      </c>
      <c r="H1192" s="17">
        <f>信用曲线—价格!H1191</f>
        <v>25.919999999999987</v>
      </c>
      <c r="I1192" s="17">
        <f t="shared" si="319"/>
        <v>34.353500000000004</v>
      </c>
      <c r="J1192" s="17">
        <f t="shared" si="320"/>
        <v>6.0622364908659438</v>
      </c>
      <c r="K1192" s="17">
        <f t="shared" si="321"/>
        <v>46.477972981731895</v>
      </c>
      <c r="L1192" s="17">
        <f t="shared" si="322"/>
        <v>22.229027018268116</v>
      </c>
      <c r="M1192" s="17">
        <f t="shared" si="323"/>
        <v>15.22116873571788</v>
      </c>
      <c r="N1192" s="17">
        <f t="shared" si="324"/>
        <v>11.720791951159487</v>
      </c>
      <c r="O1192" s="18">
        <f>IFERROR(_xlfn.PERCENTRANK.EXC(INDEX(B:B, MAX(4, ROW()-251)):INDEX(B:B, ROW()), B1192), "")</f>
        <v>2.3E-2</v>
      </c>
      <c r="P1192" s="18">
        <f>IFERROR(_xlfn.PERCENTRANK.EXC(INDEX(H:H, MAX(4, ROW()-251)):INDEX(H:H, ROW()), H1192), "")</f>
        <v>3.5000000000000003E-2</v>
      </c>
      <c r="Q1192">
        <f t="shared" si="325"/>
        <v>2.9000000000000001E-2</v>
      </c>
      <c r="R1192" s="1" t="str">
        <f t="shared" si="326"/>
        <v>贵</v>
      </c>
    </row>
    <row r="1193" spans="1:18">
      <c r="A1193" s="3">
        <f>信用曲线—价格!A1192</f>
        <v>46308</v>
      </c>
      <c r="B1193" s="14">
        <f>信用曲线—价格!D1192</f>
        <v>1.8836999999999999</v>
      </c>
      <c r="C1193" s="14">
        <f t="shared" si="314"/>
        <v>2.0016116666666668</v>
      </c>
      <c r="D1193" s="14">
        <f t="shared" si="315"/>
        <v>6.5532985850358438E-2</v>
      </c>
      <c r="E1193" s="14">
        <f t="shared" si="316"/>
        <v>2.1326776383673836</v>
      </c>
      <c r="F1193" s="14">
        <f t="shared" si="317"/>
        <v>1.87054569496595</v>
      </c>
      <c r="G1193" s="17">
        <f t="shared" si="318"/>
        <v>5.0181999428834088</v>
      </c>
      <c r="H1193" s="17">
        <f>信用曲线—价格!H1192</f>
        <v>25.099999999999987</v>
      </c>
      <c r="I1193" s="17">
        <f t="shared" si="319"/>
        <v>34.111833333333337</v>
      </c>
      <c r="J1193" s="17">
        <f t="shared" si="320"/>
        <v>6.1380851902087246</v>
      </c>
      <c r="K1193" s="17">
        <f t="shared" si="321"/>
        <v>46.388003713750784</v>
      </c>
      <c r="L1193" s="17">
        <f t="shared" si="322"/>
        <v>21.835662952915889</v>
      </c>
      <c r="M1193" s="17">
        <f t="shared" si="323"/>
        <v>13.295420908670604</v>
      </c>
      <c r="N1193" s="17">
        <f t="shared" si="324"/>
        <v>9.1568104257770067</v>
      </c>
      <c r="O1193" s="18">
        <f>IFERROR(_xlfn.PERCENTRANK.EXC(INDEX(B:B, MAX(4, ROW()-251)):INDEX(B:B, ROW()), B1193), "")</f>
        <v>7.0000000000000001E-3</v>
      </c>
      <c r="P1193" s="18">
        <f>IFERROR(_xlfn.PERCENTRANK.EXC(INDEX(H:H, MAX(4, ROW()-251)):INDEX(H:H, ROW()), H1193), "")</f>
        <v>3.1E-2</v>
      </c>
      <c r="Q1193">
        <f t="shared" si="325"/>
        <v>1.9E-2</v>
      </c>
      <c r="R1193" s="1" t="str">
        <f t="shared" si="326"/>
        <v>贵</v>
      </c>
    </row>
    <row r="1194" spans="1:18">
      <c r="A1194" s="3">
        <f>信用曲线—价格!A1193</f>
        <v>46309</v>
      </c>
      <c r="B1194" s="14">
        <f>信用曲线—价格!D1193</f>
        <v>1.871</v>
      </c>
      <c r="C1194" s="14">
        <f t="shared" si="314"/>
        <v>1.9983149999999996</v>
      </c>
      <c r="D1194" s="14">
        <f t="shared" si="315"/>
        <v>6.7053332744938132E-2</v>
      </c>
      <c r="E1194" s="14">
        <f t="shared" si="316"/>
        <v>2.132421665489876</v>
      </c>
      <c r="F1194" s="14">
        <f t="shared" si="317"/>
        <v>1.8642083345101232</v>
      </c>
      <c r="G1194" s="17">
        <f t="shared" si="318"/>
        <v>2.5321878912832454</v>
      </c>
      <c r="H1194" s="17">
        <f>信用曲线—价格!H1193</f>
        <v>25.229999999999997</v>
      </c>
      <c r="I1194" s="17">
        <f t="shared" si="319"/>
        <v>33.869166666666679</v>
      </c>
      <c r="J1194" s="17">
        <f t="shared" si="320"/>
        <v>6.1973223555443839</v>
      </c>
      <c r="K1194" s="17">
        <f t="shared" si="321"/>
        <v>46.263811377755445</v>
      </c>
      <c r="L1194" s="17">
        <f t="shared" si="322"/>
        <v>21.474521955577913</v>
      </c>
      <c r="M1194" s="17">
        <f t="shared" si="323"/>
        <v>15.149599411519544</v>
      </c>
      <c r="N1194" s="17">
        <f t="shared" si="324"/>
        <v>8.8408936514013945</v>
      </c>
      <c r="O1194" s="18">
        <f>IFERROR(_xlfn.PERCENTRANK.EXC(INDEX(B:B, MAX(4, ROW()-251)):INDEX(B:B, ROW()), B1194), "")</f>
        <v>3.0000000000000001E-3</v>
      </c>
      <c r="P1194" s="18">
        <f>IFERROR(_xlfn.PERCENTRANK.EXC(INDEX(H:H, MAX(4, ROW()-251)):INDEX(H:H, ROW()), H1194), "")</f>
        <v>3.9E-2</v>
      </c>
      <c r="Q1194">
        <f t="shared" si="325"/>
        <v>2.1000000000000001E-2</v>
      </c>
      <c r="R1194" s="1" t="str">
        <f t="shared" si="326"/>
        <v>贵</v>
      </c>
    </row>
    <row r="1195" spans="1:18">
      <c r="A1195" s="3">
        <f>信用曲线—价格!A1194</f>
        <v>46310</v>
      </c>
      <c r="B1195" s="14">
        <f>信用曲线—价格!D1194</f>
        <v>1.8707</v>
      </c>
      <c r="C1195" s="14">
        <f t="shared" si="314"/>
        <v>1.9949849999999996</v>
      </c>
      <c r="D1195" s="14">
        <f t="shared" si="315"/>
        <v>6.8356294454317998E-2</v>
      </c>
      <c r="E1195" s="14">
        <f t="shared" si="316"/>
        <v>2.1316975889086356</v>
      </c>
      <c r="F1195" s="14">
        <f t="shared" si="317"/>
        <v>1.8582724110913635</v>
      </c>
      <c r="G1195" s="17">
        <f t="shared" si="318"/>
        <v>4.5451516235062126</v>
      </c>
      <c r="H1195" s="17">
        <f>信用曲线—价格!H1194</f>
        <v>25.150000000000006</v>
      </c>
      <c r="I1195" s="17">
        <f t="shared" si="319"/>
        <v>33.614166666666669</v>
      </c>
      <c r="J1195" s="17">
        <f t="shared" si="320"/>
        <v>6.2366011744410272</v>
      </c>
      <c r="K1195" s="17">
        <f t="shared" si="321"/>
        <v>46.087369015548724</v>
      </c>
      <c r="L1195" s="17">
        <f t="shared" si="322"/>
        <v>21.140964317784615</v>
      </c>
      <c r="M1195" s="17">
        <f t="shared" si="323"/>
        <v>16.070595064846007</v>
      </c>
      <c r="N1195" s="17">
        <f t="shared" si="324"/>
        <v>10.307873344176109</v>
      </c>
      <c r="O1195" s="18">
        <f>IFERROR(_xlfn.PERCENTRANK.EXC(INDEX(B:B, MAX(4, ROW()-251)):INDEX(B:B, ROW()), B1195), "")</f>
        <v>3.0000000000000001E-3</v>
      </c>
      <c r="P1195" s="18">
        <f>IFERROR(_xlfn.PERCENTRANK.EXC(INDEX(H:H, MAX(4, ROW()-251)):INDEX(H:H, ROW()), H1195), "")</f>
        <v>3.9E-2</v>
      </c>
      <c r="Q1195">
        <f t="shared" si="325"/>
        <v>2.1000000000000001E-2</v>
      </c>
      <c r="R1195" s="1" t="str">
        <f t="shared" si="326"/>
        <v>贵</v>
      </c>
    </row>
    <row r="1196" spans="1:18">
      <c r="A1196" s="3">
        <f>信用曲线—价格!A1195</f>
        <v>46311</v>
      </c>
      <c r="B1196" s="14">
        <f>信用曲线—价格!D1195</f>
        <v>1.8714999999999999</v>
      </c>
      <c r="C1196" s="14">
        <f t="shared" si="314"/>
        <v>1.9916283333333327</v>
      </c>
      <c r="D1196" s="14">
        <f t="shared" si="315"/>
        <v>6.9402310545395737E-2</v>
      </c>
      <c r="E1196" s="14">
        <f t="shared" si="316"/>
        <v>2.1304329544241241</v>
      </c>
      <c r="F1196" s="14">
        <f t="shared" si="317"/>
        <v>1.8528237122425413</v>
      </c>
      <c r="G1196" s="17">
        <f t="shared" si="318"/>
        <v>6.7275453838250101</v>
      </c>
      <c r="H1196" s="17">
        <f>信用曲线—价格!H1195</f>
        <v>25.859999999999992</v>
      </c>
      <c r="I1196" s="17">
        <f t="shared" si="319"/>
        <v>33.372833333333332</v>
      </c>
      <c r="J1196" s="17">
        <f t="shared" si="320"/>
        <v>6.2520670728660184</v>
      </c>
      <c r="K1196" s="17">
        <f t="shared" si="321"/>
        <v>45.876967479065371</v>
      </c>
      <c r="L1196" s="17">
        <f t="shared" si="322"/>
        <v>20.868699187601294</v>
      </c>
      <c r="M1196" s="17">
        <f t="shared" si="323"/>
        <v>19.958602307950883</v>
      </c>
      <c r="N1196" s="17">
        <f t="shared" si="324"/>
        <v>13.343073845887947</v>
      </c>
      <c r="O1196" s="18">
        <f>IFERROR(_xlfn.PERCENTRANK.EXC(INDEX(B:B, MAX(4, ROW()-251)):INDEX(B:B, ROW()), B1196), "")</f>
        <v>1.0999999999999999E-2</v>
      </c>
      <c r="P1196" s="18">
        <f>IFERROR(_xlfn.PERCENTRANK.EXC(INDEX(H:H, MAX(4, ROW()-251)):INDEX(H:H, ROW()), H1196), "")</f>
        <v>4.7E-2</v>
      </c>
      <c r="Q1196">
        <f t="shared" si="325"/>
        <v>2.8999999999999998E-2</v>
      </c>
      <c r="R1196" s="1" t="str">
        <f t="shared" si="326"/>
        <v>贵</v>
      </c>
    </row>
    <row r="1197" spans="1:18">
      <c r="A1197" s="3">
        <f>信用曲线—价格!A1196</f>
        <v>46314</v>
      </c>
      <c r="B1197" s="14">
        <f>信用曲线—价格!D1196</f>
        <v>1.8540000000000001</v>
      </c>
      <c r="C1197" s="14">
        <f t="shared" si="314"/>
        <v>1.9880783333333332</v>
      </c>
      <c r="D1197" s="14">
        <f t="shared" si="315"/>
        <v>7.091277547796801E-2</v>
      </c>
      <c r="E1197" s="14">
        <f t="shared" si="316"/>
        <v>2.129903884289269</v>
      </c>
      <c r="F1197" s="14">
        <f t="shared" si="317"/>
        <v>1.8462527823773971</v>
      </c>
      <c r="G1197" s="17">
        <f t="shared" si="318"/>
        <v>2.7312489076844817</v>
      </c>
      <c r="H1197" s="17">
        <f>信用曲线—价格!H1196</f>
        <v>25.61</v>
      </c>
      <c r="I1197" s="17">
        <f t="shared" si="319"/>
        <v>33.143833333333333</v>
      </c>
      <c r="J1197" s="17">
        <f t="shared" si="320"/>
        <v>6.2809920655644325</v>
      </c>
      <c r="K1197" s="17">
        <f t="shared" si="321"/>
        <v>45.7058174644622</v>
      </c>
      <c r="L1197" s="17">
        <f t="shared" si="322"/>
        <v>20.581849202204467</v>
      </c>
      <c r="M1197" s="17">
        <f t="shared" si="323"/>
        <v>20.013362321226261</v>
      </c>
      <c r="N1197" s="17">
        <f t="shared" si="324"/>
        <v>11.372305614455371</v>
      </c>
      <c r="O1197" s="18">
        <f>IFERROR(_xlfn.PERCENTRANK.EXC(INDEX(B:B, MAX(4, ROW()-251)):INDEX(B:B, ROW()), B1197), "")</f>
        <v>3.0000000000000001E-3</v>
      </c>
      <c r="P1197" s="18">
        <f>IFERROR(_xlfn.PERCENTRANK.EXC(INDEX(H:H, MAX(4, ROW()-251)):INDEX(H:H, ROW()), H1197), "")</f>
        <v>4.7E-2</v>
      </c>
      <c r="Q1197">
        <f t="shared" si="325"/>
        <v>2.5000000000000001E-2</v>
      </c>
      <c r="R1197" s="1" t="str">
        <f t="shared" si="326"/>
        <v>贵</v>
      </c>
    </row>
    <row r="1198" spans="1:18">
      <c r="A1198" s="3">
        <f>信用曲线—价格!A1197</f>
        <v>46315</v>
      </c>
      <c r="B1198" s="14">
        <f>信用曲线—价格!D1197</f>
        <v>1.8496999999999999</v>
      </c>
      <c r="C1198" s="14">
        <f t="shared" si="314"/>
        <v>1.9844966666666664</v>
      </c>
      <c r="D1198" s="14">
        <f t="shared" si="315"/>
        <v>7.2393929342519578E-2</v>
      </c>
      <c r="E1198" s="14">
        <f t="shared" si="316"/>
        <v>2.1292845253517054</v>
      </c>
      <c r="F1198" s="14">
        <f t="shared" si="317"/>
        <v>1.8397088079816273</v>
      </c>
      <c r="G1198" s="17">
        <f t="shared" si="318"/>
        <v>3.4502865465075798</v>
      </c>
      <c r="H1198" s="17">
        <f>信用曲线—价格!H1197</f>
        <v>27.199999999999982</v>
      </c>
      <c r="I1198" s="17">
        <f t="shared" si="319"/>
        <v>32.932499999999997</v>
      </c>
      <c r="J1198" s="17">
        <f t="shared" si="320"/>
        <v>6.2637974145758646</v>
      </c>
      <c r="K1198" s="17">
        <f t="shared" si="321"/>
        <v>45.460094829151728</v>
      </c>
      <c r="L1198" s="17">
        <f t="shared" si="322"/>
        <v>20.404905170848266</v>
      </c>
      <c r="M1198" s="17">
        <f t="shared" si="323"/>
        <v>27.120508452825757</v>
      </c>
      <c r="N1198" s="17">
        <f t="shared" si="324"/>
        <v>15.285397499666669</v>
      </c>
      <c r="O1198" s="18">
        <f>IFERROR(_xlfn.PERCENTRANK.EXC(INDEX(B:B, MAX(4, ROW()-251)):INDEX(B:B, ROW()), B1198), "")</f>
        <v>3.0000000000000001E-3</v>
      </c>
      <c r="P1198" s="18">
        <f>IFERROR(_xlfn.PERCENTRANK.EXC(INDEX(H:H, MAX(4, ROW()-251)):INDEX(H:H, ROW()), H1198), "")</f>
        <v>6.7000000000000004E-2</v>
      </c>
      <c r="Q1198">
        <f t="shared" si="325"/>
        <v>3.5000000000000003E-2</v>
      </c>
      <c r="R1198" s="1" t="str">
        <f t="shared" si="326"/>
        <v>贵</v>
      </c>
    </row>
    <row r="1199" spans="1:18">
      <c r="A1199" s="3">
        <f>信用曲线—价格!A1198</f>
        <v>46316</v>
      </c>
      <c r="B1199" s="14">
        <f>信用曲线—价格!D1198</f>
        <v>1.8394999999999999</v>
      </c>
      <c r="C1199" s="14">
        <f t="shared" si="314"/>
        <v>1.9807299999999999</v>
      </c>
      <c r="D1199" s="14">
        <f t="shared" si="315"/>
        <v>7.3970127502336128E-2</v>
      </c>
      <c r="E1199" s="14">
        <f t="shared" si="316"/>
        <v>2.1286702550046721</v>
      </c>
      <c r="F1199" s="14">
        <f t="shared" si="317"/>
        <v>1.8327897449953277</v>
      </c>
      <c r="G1199" s="17">
        <f t="shared" si="318"/>
        <v>2.2678935508325098</v>
      </c>
      <c r="H1199" s="17">
        <f>信用曲线—价格!H1198</f>
        <v>25.679999999999993</v>
      </c>
      <c r="I1199" s="17">
        <f t="shared" si="319"/>
        <v>32.706833333333336</v>
      </c>
      <c r="J1199" s="17">
        <f t="shared" si="320"/>
        <v>6.2773265635388666</v>
      </c>
      <c r="K1199" s="17">
        <f t="shared" si="321"/>
        <v>45.261486460411071</v>
      </c>
      <c r="L1199" s="17">
        <f t="shared" si="322"/>
        <v>20.152180206255601</v>
      </c>
      <c r="M1199" s="17">
        <f t="shared" si="323"/>
        <v>22.015023982709852</v>
      </c>
      <c r="N1199" s="17">
        <f t="shared" si="324"/>
        <v>12.141458766771182</v>
      </c>
      <c r="O1199" s="18">
        <f>IFERROR(_xlfn.PERCENTRANK.EXC(INDEX(B:B, MAX(4, ROW()-251)):INDEX(B:B, ROW()), B1199), "")</f>
        <v>3.0000000000000001E-3</v>
      </c>
      <c r="P1199" s="18">
        <f>IFERROR(_xlfn.PERCENTRANK.EXC(INDEX(H:H, MAX(4, ROW()-251)):INDEX(H:H, ROW()), H1199), "")</f>
        <v>5.0999999999999997E-2</v>
      </c>
      <c r="Q1199">
        <f t="shared" si="325"/>
        <v>2.7E-2</v>
      </c>
      <c r="R1199" s="1" t="str">
        <f t="shared" si="326"/>
        <v>贵</v>
      </c>
    </row>
    <row r="1200" spans="1:18">
      <c r="A1200" s="3">
        <f>信用曲线—价格!A1199</f>
        <v>46317</v>
      </c>
      <c r="B1200" s="14">
        <f>信用曲线—价格!D1199</f>
        <v>1.8274999999999999</v>
      </c>
      <c r="C1200" s="14">
        <f t="shared" si="314"/>
        <v>1.9767633333333332</v>
      </c>
      <c r="D1200" s="14">
        <f t="shared" si="315"/>
        <v>7.5708251272463445E-2</v>
      </c>
      <c r="E1200" s="14">
        <f t="shared" si="316"/>
        <v>2.1281798358782602</v>
      </c>
      <c r="F1200" s="14">
        <f t="shared" si="317"/>
        <v>1.8253468307884062</v>
      </c>
      <c r="G1200" s="17">
        <f t="shared" si="318"/>
        <v>0.71100876569078975</v>
      </c>
      <c r="H1200" s="17">
        <f>信用曲线—价格!H1199</f>
        <v>24.729999999999986</v>
      </c>
      <c r="I1200" s="17">
        <f t="shared" si="319"/>
        <v>32.468166666666669</v>
      </c>
      <c r="J1200" s="17">
        <f t="shared" si="320"/>
        <v>6.3042376094305119</v>
      </c>
      <c r="K1200" s="17">
        <f t="shared" si="321"/>
        <v>45.076641885527692</v>
      </c>
      <c r="L1200" s="17">
        <f t="shared" si="322"/>
        <v>19.859691447805645</v>
      </c>
      <c r="M1200" s="17">
        <f t="shared" si="323"/>
        <v>19.31363018784716</v>
      </c>
      <c r="N1200" s="17">
        <f t="shared" si="324"/>
        <v>10.012319476768974</v>
      </c>
      <c r="O1200" s="18">
        <f>IFERROR(_xlfn.PERCENTRANK.EXC(INDEX(B:B, MAX(4, ROW()-251)):INDEX(B:B, ROW()), B1200), "")</f>
        <v>3.0000000000000001E-3</v>
      </c>
      <c r="P1200" s="18">
        <f>IFERROR(_xlfn.PERCENTRANK.EXC(INDEX(H:H, MAX(4, ROW()-251)):INDEX(H:H, ROW()), H1200), "")</f>
        <v>2.3E-2</v>
      </c>
      <c r="Q1200">
        <f t="shared" si="325"/>
        <v>1.2999999999999999E-2</v>
      </c>
      <c r="R1200" s="1" t="str">
        <f t="shared" si="326"/>
        <v>贵</v>
      </c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200"/>
  <sheetViews>
    <sheetView tabSelected="1" workbookViewId="0">
      <pane xSplit="1" ySplit="3" topLeftCell="C1185" activePane="bottomRight" state="frozen"/>
      <selection pane="topRight" activeCell="B1" sqref="B1"/>
      <selection pane="bottomLeft" activeCell="A4" sqref="A4"/>
      <selection pane="bottomRight" activeCell="A1187" sqref="A1187:L1200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:E1175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  <row r="1169" spans="1:12">
      <c r="A1169" s="21">
        <f>RRG趋势计算!A1168</f>
        <v>46268</v>
      </c>
      <c r="B1169" s="1" t="str">
        <f>RRG趋势计算!H1168</f>
        <v>减弱</v>
      </c>
      <c r="C1169" s="1" t="str">
        <f>价格指标计算!R1169</f>
        <v>贵</v>
      </c>
      <c r="D1169" s="1" t="str">
        <f>RRG趋势计算!F1168</f>
        <v>上升</v>
      </c>
      <c r="E1169" s="1" t="str">
        <f t="shared" si="73"/>
        <v>持仓</v>
      </c>
      <c r="I1169" s="1">
        <f>价格指标计算!B1169</f>
        <v>2.0089000000000001</v>
      </c>
      <c r="J1169" s="1">
        <f>价格指标计算!Q1169</f>
        <v>2.5000000000000001E-2</v>
      </c>
      <c r="K1169" s="1">
        <f>RRG趋势计算!D1168</f>
        <v>0.4450839692158981</v>
      </c>
      <c r="L1169" s="1">
        <f>RRG趋势计算!G1168</f>
        <v>-0.10274562656189534</v>
      </c>
    </row>
    <row r="1170" spans="1:12">
      <c r="A1170" s="21">
        <f>RRG趋势计算!A1169</f>
        <v>46269</v>
      </c>
      <c r="B1170" s="1" t="str">
        <f>RRG趋势计算!H1169</f>
        <v>减弱</v>
      </c>
      <c r="C1170" s="1" t="str">
        <f>价格指标计算!R1170</f>
        <v>贵</v>
      </c>
      <c r="D1170" s="1" t="str">
        <f>RRG趋势计算!F1169</f>
        <v>上升</v>
      </c>
      <c r="E1170" s="1" t="str">
        <f t="shared" si="73"/>
        <v>持仓</v>
      </c>
      <c r="I1170" s="1">
        <f>价格指标计算!B1170</f>
        <v>1.9977</v>
      </c>
      <c r="J1170" s="1">
        <f>价格指标计算!Q1170</f>
        <v>6.9999999999999993E-3</v>
      </c>
      <c r="K1170" s="1">
        <f>RRG趋势计算!D1169</f>
        <v>0.44081532174427007</v>
      </c>
      <c r="L1170" s="1">
        <f>RRG趋势计算!G1169</f>
        <v>-0.19321362118696062</v>
      </c>
    </row>
    <row r="1171" spans="1:12">
      <c r="A1171" s="21">
        <f>RRG趋势计算!A1170</f>
        <v>46272</v>
      </c>
      <c r="B1171" s="1" t="str">
        <f>RRG趋势计算!H1170</f>
        <v>减弱</v>
      </c>
      <c r="C1171" s="1" t="str">
        <f>价格指标计算!R1171</f>
        <v>贵</v>
      </c>
      <c r="D1171" s="1" t="str">
        <f>RRG趋势计算!F1170</f>
        <v>上升</v>
      </c>
      <c r="E1171" s="1" t="str">
        <f t="shared" si="73"/>
        <v>持仓</v>
      </c>
      <c r="I1171" s="1">
        <f>价格指标计算!B1171</f>
        <v>1.9941</v>
      </c>
      <c r="J1171" s="1">
        <f>价格指标计算!Q1171</f>
        <v>6.9999999999999993E-3</v>
      </c>
      <c r="K1171" s="1">
        <f>RRG趋势计算!D1170</f>
        <v>0.44234549990755934</v>
      </c>
      <c r="L1171" s="1">
        <f>RRG趋势计算!G1170</f>
        <v>-0.21711923884133455</v>
      </c>
    </row>
    <row r="1172" spans="1:12">
      <c r="A1172" s="21">
        <f>RRG趋势计算!A1171</f>
        <v>46273</v>
      </c>
      <c r="B1172" s="1" t="str">
        <f>RRG趋势计算!H1171</f>
        <v>减弱</v>
      </c>
      <c r="C1172" s="1" t="str">
        <f>价格指标计算!R1172</f>
        <v>贵</v>
      </c>
      <c r="D1172" s="1" t="str">
        <f>RRG趋势计算!F1171</f>
        <v>上升</v>
      </c>
      <c r="E1172" s="1" t="str">
        <f t="shared" si="73"/>
        <v>持仓</v>
      </c>
      <c r="I1172" s="1">
        <f>价格指标计算!B1172</f>
        <v>1.9793000000000001</v>
      </c>
      <c r="J1172" s="1">
        <f>价格指标计算!Q1172</f>
        <v>3.0000000000000001E-3</v>
      </c>
      <c r="K1172" s="1">
        <f>RRG趋势计算!D1171</f>
        <v>0.41487151895323038</v>
      </c>
      <c r="L1172" s="1">
        <f>RRG趋势计算!G1171</f>
        <v>-0.18894013064914006</v>
      </c>
    </row>
    <row r="1173" spans="1:12">
      <c r="A1173" s="21">
        <f>RRG趋势计算!A1172</f>
        <v>46274</v>
      </c>
      <c r="B1173" s="1" t="str">
        <f>RRG趋势计算!H1172</f>
        <v>减弱</v>
      </c>
      <c r="C1173" s="1" t="str">
        <f>价格指标计算!R1173</f>
        <v>贵</v>
      </c>
      <c r="D1173" s="1" t="str">
        <f>RRG趋势计算!F1172</f>
        <v>上升</v>
      </c>
      <c r="E1173" s="1" t="str">
        <f t="shared" si="73"/>
        <v>持仓</v>
      </c>
      <c r="I1173" s="1">
        <f>价格指标计算!B1173</f>
        <v>1.9754</v>
      </c>
      <c r="J1173" s="1">
        <f>价格指标计算!Q1173</f>
        <v>3.0000000000000001E-3</v>
      </c>
      <c r="K1173" s="1">
        <f>RRG趋势计算!D1172</f>
        <v>0.41033898001081592</v>
      </c>
      <c r="L1173" s="1">
        <f>RRG趋势计算!G1172</f>
        <v>-0.12878656394987864</v>
      </c>
    </row>
    <row r="1174" spans="1:12">
      <c r="A1174" s="21">
        <f>RRG趋势计算!A1173</f>
        <v>46275</v>
      </c>
      <c r="B1174" s="1" t="str">
        <f>RRG趋势计算!H1173</f>
        <v>减弱</v>
      </c>
      <c r="C1174" s="1" t="str">
        <f>价格指标计算!R1174</f>
        <v>贵</v>
      </c>
      <c r="D1174" s="1" t="str">
        <f>RRG趋势计算!F1173</f>
        <v>上升</v>
      </c>
      <c r="E1174" s="1" t="str">
        <f t="shared" si="73"/>
        <v>持仓</v>
      </c>
      <c r="I1174" s="1">
        <f>价格指标计算!B1174</f>
        <v>1.9601999999999999</v>
      </c>
      <c r="J1174" s="1">
        <f>价格指标计算!Q1174</f>
        <v>3.0000000000000001E-3</v>
      </c>
      <c r="K1174" s="1">
        <f>RRG趋势计算!D1173</f>
        <v>0.41679031374768361</v>
      </c>
      <c r="L1174" s="1">
        <f>RRG趋势计算!G1173</f>
        <v>-0.14678309784137422</v>
      </c>
    </row>
    <row r="1175" spans="1:12">
      <c r="A1175" s="21">
        <f>RRG趋势计算!A1174</f>
        <v>46276</v>
      </c>
      <c r="B1175" s="1" t="str">
        <f>RRG趋势计算!H1174</f>
        <v>减弱</v>
      </c>
      <c r="C1175" s="1" t="str">
        <f>价格指标计算!R1175</f>
        <v>贵</v>
      </c>
      <c r="D1175" s="1" t="str">
        <f>RRG趋势计算!F1174</f>
        <v>上升</v>
      </c>
      <c r="E1175" s="1" t="str">
        <f t="shared" si="73"/>
        <v>持仓</v>
      </c>
      <c r="I1175" s="1">
        <f>价格指标计算!B1175</f>
        <v>1.9652000000000001</v>
      </c>
      <c r="J1175" s="1">
        <f>价格指标计算!Q1175</f>
        <v>5.0000000000000001E-3</v>
      </c>
      <c r="K1175" s="1">
        <f>RRG趋势计算!D1174</f>
        <v>0.39161461809584797</v>
      </c>
      <c r="L1175" s="1">
        <f>RRG趋势计算!G1174</f>
        <v>-0.17010141144575552</v>
      </c>
    </row>
    <row r="1176" spans="1:12">
      <c r="A1176" s="21">
        <f>RRG趋势计算!A1175</f>
        <v>46279</v>
      </c>
      <c r="B1176" s="1" t="str">
        <f>RRG趋势计算!H1175</f>
        <v>减弱</v>
      </c>
      <c r="C1176" s="1" t="str">
        <f>价格指标计算!R1176</f>
        <v>贵</v>
      </c>
      <c r="D1176" s="1" t="str">
        <f>RRG趋势计算!F1175</f>
        <v>上升</v>
      </c>
      <c r="E1176" s="1" t="str">
        <f t="shared" ref="E1176:E1184" si="74">IF(OR(B1176="",C1176="",D1176=""),"",IF(D1176="上升","持仓",IF(AND(B1176="减弱",C1176="贵"),"空仓",IF(AND(B1176="减弱",C1176="中性"),"空仓",IF(AND(B1176="改善",C1176="贵"),"空仓",IF(B1176="滞后","空仓","持仓"))))))</f>
        <v>持仓</v>
      </c>
      <c r="I1176" s="1">
        <f>价格指标计算!B1176</f>
        <v>1.9683999999999999</v>
      </c>
      <c r="J1176" s="1">
        <f>价格指标计算!Q1176</f>
        <v>1.0999999999999999E-2</v>
      </c>
      <c r="K1176" s="1">
        <f>RRG趋势计算!D1175</f>
        <v>0.36451629089515603</v>
      </c>
      <c r="L1176" s="1">
        <f>RRG趋势计算!G1175</f>
        <v>-0.15491445744717502</v>
      </c>
    </row>
    <row r="1177" spans="1:12">
      <c r="A1177" s="21">
        <f>RRG趋势计算!A1176</f>
        <v>46280</v>
      </c>
      <c r="B1177" s="1" t="str">
        <f>RRG趋势计算!H1176</f>
        <v>减弱</v>
      </c>
      <c r="C1177" s="1" t="str">
        <f>价格指标计算!R1177</f>
        <v>贵</v>
      </c>
      <c r="D1177" s="1" t="str">
        <f>RRG趋势计算!F1176</f>
        <v>上升</v>
      </c>
      <c r="E1177" s="1" t="str">
        <f t="shared" si="74"/>
        <v>持仓</v>
      </c>
      <c r="I1177" s="1">
        <f>价格指标计算!B1177</f>
        <v>1.9612000000000001</v>
      </c>
      <c r="J1177" s="1">
        <f>价格指标计算!Q1177</f>
        <v>5.0000000000000001E-3</v>
      </c>
      <c r="K1177" s="1">
        <f>RRG趋势计算!D1176</f>
        <v>0.37226152692844128</v>
      </c>
      <c r="L1177" s="1">
        <f>RRG趋势计算!G1176</f>
        <v>-9.7585553952606041E-2</v>
      </c>
    </row>
    <row r="1178" spans="1:12">
      <c r="A1178" s="21">
        <f>RRG趋势计算!A1177</f>
        <v>46281</v>
      </c>
      <c r="B1178" s="1" t="str">
        <f>RRG趋势计算!H1177</f>
        <v>减弱</v>
      </c>
      <c r="C1178" s="1" t="str">
        <f>价格指标计算!R1178</f>
        <v>贵</v>
      </c>
      <c r="D1178" s="1" t="str">
        <f>RRG趋势计算!F1177</f>
        <v>上升</v>
      </c>
      <c r="E1178" s="1" t="str">
        <f t="shared" si="74"/>
        <v>持仓</v>
      </c>
      <c r="I1178" s="1">
        <f>价格指标计算!B1178</f>
        <v>1.9633</v>
      </c>
      <c r="J1178" s="1">
        <f>价格指标计算!Q1178</f>
        <v>1.2999999999999999E-2</v>
      </c>
      <c r="K1178" s="1">
        <f>RRG趋势计算!D1177</f>
        <v>0.36909037586210225</v>
      </c>
      <c r="L1178" s="1">
        <f>RRG趋势计算!G1177</f>
        <v>-7.9737527119916329E-2</v>
      </c>
    </row>
    <row r="1179" spans="1:12">
      <c r="A1179" s="21">
        <f>RRG趋势计算!A1178</f>
        <v>46282</v>
      </c>
      <c r="B1179" s="1" t="str">
        <f>RRG趋势计算!H1178</f>
        <v>减弱</v>
      </c>
      <c r="C1179" s="1" t="str">
        <f>价格指标计算!R1179</f>
        <v>贵</v>
      </c>
      <c r="D1179" s="1" t="str">
        <f>RRG趋势计算!F1178</f>
        <v>上升</v>
      </c>
      <c r="E1179" s="1" t="str">
        <f t="shared" si="74"/>
        <v>持仓</v>
      </c>
      <c r="I1179" s="1">
        <f>价格指标计算!B1179</f>
        <v>1.9615</v>
      </c>
      <c r="J1179" s="1">
        <f>价格指标计算!Q1179</f>
        <v>1.4999999999999999E-2</v>
      </c>
      <c r="K1179" s="1">
        <f>RRG趋势计算!D1178</f>
        <v>0.39630415571905164</v>
      </c>
      <c r="L1179" s="1">
        <f>RRG趋势计算!G1178</f>
        <v>-6.6109330866548355E-2</v>
      </c>
    </row>
    <row r="1180" spans="1:12">
      <c r="A1180" s="21">
        <f>RRG趋势计算!A1179</f>
        <v>46283</v>
      </c>
      <c r="B1180" s="1" t="str">
        <f>RRG趋势计算!H1179</f>
        <v>减弱</v>
      </c>
      <c r="C1180" s="1" t="str">
        <f>价格指标计算!R1180</f>
        <v>贵</v>
      </c>
      <c r="D1180" s="1" t="str">
        <f>RRG趋势计算!F1179</f>
        <v>上升</v>
      </c>
      <c r="E1180" s="1" t="str">
        <f t="shared" si="74"/>
        <v>持仓</v>
      </c>
      <c r="I1180" s="1">
        <f>价格指标计算!B1180</f>
        <v>1.9529000000000001</v>
      </c>
      <c r="J1180" s="1">
        <f>价格指标计算!Q1180</f>
        <v>8.9999999999999993E-3</v>
      </c>
      <c r="K1180" s="1">
        <f>RRG趋势计算!D1179</f>
        <v>0.4326026264543481</v>
      </c>
      <c r="L1180" s="1">
        <f>RRG趋势计算!G1179</f>
        <v>-9.335427650114525E-3</v>
      </c>
    </row>
    <row r="1181" spans="1:12">
      <c r="A1181" s="21">
        <f>RRG趋势计算!A1180</f>
        <v>46285</v>
      </c>
      <c r="B1181" s="1" t="str">
        <f>RRG趋势计算!H1180</f>
        <v>领先</v>
      </c>
      <c r="C1181" s="1" t="str">
        <f>价格指标计算!R1181</f>
        <v>贵</v>
      </c>
      <c r="D1181" s="1" t="str">
        <f>RRG趋势计算!F1180</f>
        <v>上升</v>
      </c>
      <c r="E1181" s="1" t="str">
        <f t="shared" si="74"/>
        <v>持仓</v>
      </c>
      <c r="I1181" s="1">
        <f>价格指标计算!B1181</f>
        <v>1.9444999999999999</v>
      </c>
      <c r="J1181" s="1">
        <f>价格指标计算!Q1181</f>
        <v>3.0000000000000001E-3</v>
      </c>
      <c r="K1181" s="1">
        <f>RRG趋势计算!D1180</f>
        <v>0.48111566256190397</v>
      </c>
      <c r="L1181" s="1">
        <f>RRG趋势计算!G1180</f>
        <v>5.9110415358909485E-2</v>
      </c>
    </row>
    <row r="1182" spans="1:12">
      <c r="A1182" s="21">
        <f>RRG趋势计算!A1181</f>
        <v>46286</v>
      </c>
      <c r="B1182" s="1" t="str">
        <f>RRG趋势计算!H1181</f>
        <v>领先</v>
      </c>
      <c r="C1182" s="1" t="str">
        <f>价格指标计算!R1182</f>
        <v>贵</v>
      </c>
      <c r="D1182" s="1" t="str">
        <f>RRG趋势计算!F1181</f>
        <v>上升</v>
      </c>
      <c r="E1182" s="1" t="str">
        <f t="shared" si="74"/>
        <v>持仓</v>
      </c>
      <c r="I1182" s="1">
        <f>价格指标计算!B1182</f>
        <v>1.9218999999999999</v>
      </c>
      <c r="J1182" s="1">
        <f>价格指标计算!Q1182</f>
        <v>3.0000000000000001E-3</v>
      </c>
      <c r="K1182" s="1">
        <f>RRG趋势计算!D1181</f>
        <v>0.51425934190580946</v>
      </c>
      <c r="L1182" s="1">
        <f>RRG趋势计算!G1181</f>
        <v>6.9175372689911363E-2</v>
      </c>
    </row>
    <row r="1183" spans="1:12">
      <c r="A1183" s="21">
        <f>RRG趋势计算!A1182</f>
        <v>46287</v>
      </c>
      <c r="B1183" s="1" t="str">
        <f>RRG趋势计算!H1182</f>
        <v>领先</v>
      </c>
      <c r="C1183" s="1" t="str">
        <f>价格指标计算!R1183</f>
        <v>贵</v>
      </c>
      <c r="D1183" s="1" t="str">
        <f>RRG趋势计算!F1182</f>
        <v>上升</v>
      </c>
      <c r="E1183" s="1" t="str">
        <f t="shared" si="74"/>
        <v>持仓</v>
      </c>
      <c r="I1183" s="1">
        <f>价格指标计算!B1183</f>
        <v>1.9167000000000001</v>
      </c>
      <c r="J1183" s="1">
        <f>价格指标计算!Q1183</f>
        <v>3.0000000000000001E-3</v>
      </c>
      <c r="K1183" s="1">
        <f>RRG趋势计算!D1182</f>
        <v>0.56905972000065308</v>
      </c>
      <c r="L1183" s="1">
        <f>RRG趋势计算!G1182</f>
        <v>0.12824439825638301</v>
      </c>
    </row>
    <row r="1184" spans="1:12">
      <c r="A1184" s="21">
        <f>RRG趋势计算!A1183</f>
        <v>46288</v>
      </c>
      <c r="B1184" s="1" t="str">
        <f>RRG趋势计算!H1183</f>
        <v>领先</v>
      </c>
      <c r="C1184" s="1" t="str">
        <f>价格指标计算!R1184</f>
        <v>贵</v>
      </c>
      <c r="D1184" s="1" t="str">
        <f>RRG趋势计算!F1183</f>
        <v>上升</v>
      </c>
      <c r="E1184" s="1" t="str">
        <f t="shared" si="74"/>
        <v>持仓</v>
      </c>
      <c r="I1184" s="1">
        <f>价格指标计算!B1184</f>
        <v>1.9038999999999999</v>
      </c>
      <c r="J1184" s="1">
        <f>价格指标计算!Q1184</f>
        <v>3.0000000000000001E-3</v>
      </c>
      <c r="K1184" s="1">
        <f>RRG趋势计算!D1183</f>
        <v>0.60604942171857967</v>
      </c>
      <c r="L1184" s="1">
        <f>RRG趋势计算!G1183</f>
        <v>0.16370392181102034</v>
      </c>
    </row>
    <row r="1185" spans="1:12">
      <c r="A1185" s="21">
        <f>RRG趋势计算!A1184</f>
        <v>46289</v>
      </c>
      <c r="B1185" s="1" t="str">
        <f>RRG趋势计算!H1184</f>
        <v>领先</v>
      </c>
      <c r="C1185" s="1" t="str">
        <f>价格指标计算!R1185</f>
        <v>贵</v>
      </c>
      <c r="D1185" s="1" t="str">
        <f>RRG趋势计算!F1184</f>
        <v>上升</v>
      </c>
      <c r="E1185" s="1" t="str">
        <f t="shared" ref="E1185:E1188" si="75">IF(OR(B1185="",C1185="",D1185=""),"",IF(D1185="上升","持仓",IF(AND(B1185="减弱",C1185="贵"),"空仓",IF(AND(B1185="减弱",C1185="中性"),"空仓",IF(AND(B1185="改善",C1185="贵"),"空仓",IF(B1185="滞后","空仓","持仓"))))))</f>
        <v>持仓</v>
      </c>
      <c r="I1185" s="1">
        <f>价格指标计算!B1185</f>
        <v>1.8985000000000001</v>
      </c>
      <c r="J1185" s="1">
        <f>价格指标计算!Q1185</f>
        <v>3.0000000000000001E-3</v>
      </c>
      <c r="K1185" s="1">
        <f>RRG趋势计算!D1184</f>
        <v>0.63138832453397686</v>
      </c>
      <c r="L1185" s="1">
        <f>RRG趋势计算!G1184</f>
        <v>0.21651680558074649</v>
      </c>
    </row>
    <row r="1186" spans="1:12">
      <c r="A1186" s="21">
        <f>RRG趋势计算!A1185</f>
        <v>46293</v>
      </c>
      <c r="B1186" s="1" t="str">
        <f>RRG趋势计算!H1185</f>
        <v>领先</v>
      </c>
      <c r="C1186" s="1" t="str">
        <f>价格指标计算!R1186</f>
        <v>贵</v>
      </c>
      <c r="D1186" s="1" t="str">
        <f>RRG趋势计算!F1185</f>
        <v>上升</v>
      </c>
      <c r="E1186" s="1" t="str">
        <f t="shared" si="75"/>
        <v>持仓</v>
      </c>
      <c r="I1186" s="1">
        <f>价格指标计算!B1186</f>
        <v>1.8855</v>
      </c>
      <c r="J1186" s="1">
        <f>价格指标计算!Q1186</f>
        <v>3.0000000000000001E-3</v>
      </c>
      <c r="K1186" s="1">
        <f>RRG趋势计算!D1185</f>
        <v>0.61186464917060146</v>
      </c>
      <c r="L1186" s="1">
        <f>RRG趋势计算!G1185</f>
        <v>0.20152566915978554</v>
      </c>
    </row>
    <row r="1187" spans="1:12">
      <c r="A1187" s="21">
        <f>RRG趋势计算!A1186</f>
        <v>46294</v>
      </c>
      <c r="B1187" s="1" t="str">
        <f>RRG趋势计算!H1186</f>
        <v>领先</v>
      </c>
      <c r="C1187" s="1" t="str">
        <f>价格指标计算!R1187</f>
        <v>贵</v>
      </c>
      <c r="D1187" s="1" t="str">
        <f>RRG趋势计算!F1186</f>
        <v>上升</v>
      </c>
      <c r="E1187" s="1" t="str">
        <f t="shared" si="75"/>
        <v>持仓</v>
      </c>
      <c r="I1187" s="1">
        <f>价格指标计算!B1187</f>
        <v>1.8777999999999999</v>
      </c>
      <c r="J1187" s="1">
        <f>价格指标计算!Q1187</f>
        <v>5.0000000000000001E-3</v>
      </c>
      <c r="K1187" s="1">
        <f>RRG趋势计算!D1186</f>
        <v>0.64108955284065683</v>
      </c>
      <c r="L1187" s="1">
        <f>RRG趋势计算!G1186</f>
        <v>0.22429923909297322</v>
      </c>
    </row>
    <row r="1188" spans="1:12">
      <c r="A1188" s="21">
        <f>RRG趋势计算!A1187</f>
        <v>46295</v>
      </c>
      <c r="B1188" s="1" t="str">
        <f>RRG趋势计算!H1187</f>
        <v>领先</v>
      </c>
      <c r="C1188" s="1" t="str">
        <f>价格指标计算!R1188</f>
        <v>贵</v>
      </c>
      <c r="D1188" s="1" t="str">
        <f>RRG趋势计算!F1187</f>
        <v>上升</v>
      </c>
      <c r="E1188" s="1" t="str">
        <f t="shared" si="75"/>
        <v>持仓</v>
      </c>
      <c r="I1188" s="1">
        <f>价格指标计算!B1188</f>
        <v>1.8842000000000001</v>
      </c>
      <c r="J1188" s="1">
        <f>价格指标计算!Q1188</f>
        <v>5.0000000000000001E-3</v>
      </c>
      <c r="K1188" s="1">
        <f>RRG趋势计算!D1187</f>
        <v>0.61276274067509906</v>
      </c>
      <c r="L1188" s="1">
        <f>RRG趋势计算!G1187</f>
        <v>0.22114812257925109</v>
      </c>
    </row>
    <row r="1189" spans="1:12">
      <c r="A1189" s="21">
        <f>RRG趋势计算!A1188</f>
        <v>46303</v>
      </c>
      <c r="B1189" s="1" t="str">
        <f>RRG趋势计算!H1188</f>
        <v>领先</v>
      </c>
      <c r="C1189" s="1" t="str">
        <f>价格指标计算!R1189</f>
        <v>贵</v>
      </c>
      <c r="D1189" s="1" t="str">
        <f>RRG趋势计算!F1188</f>
        <v>上升</v>
      </c>
      <c r="E1189" s="1" t="str">
        <f t="shared" ref="E1189:E1193" si="76">IF(OR(B1189="",C1189="",D1189=""),"",IF(D1189="上升","持仓",IF(AND(B1189="减弱",C1189="贵"),"空仓",IF(AND(B1189="减弱",C1189="中性"),"空仓",IF(AND(B1189="改善",C1189="贵"),"空仓",IF(B1189="滞后","空仓","持仓"))))))</f>
        <v>持仓</v>
      </c>
      <c r="I1189" s="1">
        <f>价格指标计算!B1189</f>
        <v>1.8906000000000001</v>
      </c>
      <c r="J1189" s="1">
        <f>价格指标计算!Q1189</f>
        <v>1.0999999999999999E-2</v>
      </c>
      <c r="K1189" s="1">
        <f>RRG趋势计算!D1188</f>
        <v>0.59445664839661294</v>
      </c>
      <c r="L1189" s="1">
        <f>RRG趋势计算!G1188</f>
        <v>0.22994035750145692</v>
      </c>
    </row>
    <row r="1190" spans="1:12">
      <c r="A1190" s="21">
        <f>RRG趋势计算!A1189</f>
        <v>46304</v>
      </c>
      <c r="B1190" s="1" t="str">
        <f>RRG趋势计算!H1189</f>
        <v>领先</v>
      </c>
      <c r="C1190" s="1" t="str">
        <f>价格指标计算!R1190</f>
        <v>贵</v>
      </c>
      <c r="D1190" s="1" t="str">
        <f>RRG趋势计算!F1189</f>
        <v>上升</v>
      </c>
      <c r="E1190" s="1" t="str">
        <f t="shared" si="76"/>
        <v>持仓</v>
      </c>
      <c r="I1190" s="1">
        <f>价格指标计算!B1190</f>
        <v>1.8972</v>
      </c>
      <c r="J1190" s="1">
        <f>价格指标计算!Q1190</f>
        <v>1.9E-2</v>
      </c>
      <c r="K1190" s="1">
        <f>RRG趋势计算!D1189</f>
        <v>0.58392053220153173</v>
      </c>
      <c r="L1190" s="1">
        <f>RRG趋势计算!G1189</f>
        <v>0.21165900527309045</v>
      </c>
    </row>
    <row r="1191" spans="1:12">
      <c r="A1191" s="21">
        <f>RRG趋势计算!A1190</f>
        <v>46305</v>
      </c>
      <c r="B1191" s="1" t="str">
        <f>RRG趋势计算!H1190</f>
        <v>领先</v>
      </c>
      <c r="C1191" s="1" t="str">
        <f>价格指标计算!R1191</f>
        <v>贵</v>
      </c>
      <c r="D1191" s="1" t="str">
        <f>RRG趋势计算!F1190</f>
        <v>上升</v>
      </c>
      <c r="E1191" s="1" t="str">
        <f t="shared" si="76"/>
        <v>持仓</v>
      </c>
      <c r="I1191" s="1">
        <f>价格指标计算!B1191</f>
        <v>1.9014</v>
      </c>
      <c r="J1191" s="1">
        <f>价格指标计算!Q1191</f>
        <v>2.8999999999999998E-2</v>
      </c>
      <c r="K1191" s="1">
        <f>RRG趋势计算!D1190</f>
        <v>0.53497856456699022</v>
      </c>
      <c r="L1191" s="1">
        <f>RRG趋势计算!G1190</f>
        <v>0.16588818870488797</v>
      </c>
    </row>
    <row r="1192" spans="1:12">
      <c r="A1192" s="21">
        <f>RRG趋势计算!A1191</f>
        <v>46307</v>
      </c>
      <c r="B1192" s="1" t="str">
        <f>RRG趋势计算!H1191</f>
        <v>领先</v>
      </c>
      <c r="C1192" s="1" t="str">
        <f>价格指标计算!R1192</f>
        <v>贵</v>
      </c>
      <c r="D1192" s="1" t="str">
        <f>RRG趋势计算!F1191</f>
        <v>上升</v>
      </c>
      <c r="E1192" s="1" t="str">
        <f t="shared" si="76"/>
        <v>持仓</v>
      </c>
      <c r="I1192" s="1">
        <f>价格指标计算!B1192</f>
        <v>1.8974</v>
      </c>
      <c r="J1192" s="1">
        <f>价格指标计算!Q1192</f>
        <v>2.9000000000000001E-2</v>
      </c>
      <c r="K1192" s="1">
        <f>RRG趋势计算!D1191</f>
        <v>0.60971273770216161</v>
      </c>
      <c r="L1192" s="1">
        <f>RRG趋势计算!G1191</f>
        <v>0.21340858198310997</v>
      </c>
    </row>
    <row r="1193" spans="1:12">
      <c r="A1193" s="21">
        <f>RRG趋势计算!A1192</f>
        <v>46308</v>
      </c>
      <c r="B1193" s="1" t="str">
        <f>RRG趋势计算!H1192</f>
        <v>领先</v>
      </c>
      <c r="C1193" s="1" t="str">
        <f>价格指标计算!R1193</f>
        <v>贵</v>
      </c>
      <c r="D1193" s="1" t="str">
        <f>RRG趋势计算!F1192</f>
        <v>上升</v>
      </c>
      <c r="E1193" s="1" t="str">
        <f t="shared" si="76"/>
        <v>持仓</v>
      </c>
      <c r="I1193" s="1">
        <f>价格指标计算!B1193</f>
        <v>1.8836999999999999</v>
      </c>
      <c r="J1193" s="1">
        <f>价格指标计算!Q1193</f>
        <v>1.9E-2</v>
      </c>
      <c r="K1193" s="1">
        <f>RRG趋势计算!D1192</f>
        <v>0.64041016639289072</v>
      </c>
      <c r="L1193" s="1">
        <f>RRG趋势计算!G1192</f>
        <v>0.20780753993854262</v>
      </c>
    </row>
    <row r="1194" spans="1:12">
      <c r="A1194" s="21">
        <f>RRG趋势计算!A1193</f>
        <v>46309</v>
      </c>
      <c r="B1194" s="1" t="str">
        <f>RRG趋势计算!H1193</f>
        <v>领先</v>
      </c>
      <c r="C1194" s="1" t="str">
        <f>价格指标计算!R1194</f>
        <v>贵</v>
      </c>
      <c r="D1194" s="1" t="str">
        <f>RRG趋势计算!F1193</f>
        <v>上升</v>
      </c>
      <c r="E1194" s="1" t="str">
        <f t="shared" ref="E1194:E1200" si="77">IF(OR(B1194="",C1194="",D1194=""),"",IF(D1194="上升","持仓",IF(AND(B1194="减弱",C1194="贵"),"空仓",IF(AND(B1194="减弱",C1194="中性"),"空仓",IF(AND(B1194="改善",C1194="贵"),"空仓",IF(B1194="滞后","空仓","持仓"))))))</f>
        <v>持仓</v>
      </c>
      <c r="I1194" s="1">
        <f>价格指标计算!B1194</f>
        <v>1.871</v>
      </c>
      <c r="J1194" s="1">
        <f>价格指标计算!Q1194</f>
        <v>2.1000000000000001E-2</v>
      </c>
      <c r="K1194" s="1">
        <f>RRG趋势计算!D1193</f>
        <v>0.69828646871463729</v>
      </c>
      <c r="L1194" s="1">
        <f>RRG趋势计算!G1193</f>
        <v>0.21717080615273332</v>
      </c>
    </row>
    <row r="1195" spans="1:12">
      <c r="A1195" s="21">
        <f>RRG趋势计算!A1194</f>
        <v>46310</v>
      </c>
      <c r="B1195" s="1" t="str">
        <f>RRG趋势计算!H1194</f>
        <v>领先</v>
      </c>
      <c r="C1195" s="1" t="str">
        <f>价格指标计算!R1195</f>
        <v>贵</v>
      </c>
      <c r="D1195" s="1" t="str">
        <f>RRG趋势计算!F1194</f>
        <v>上升</v>
      </c>
      <c r="E1195" s="1" t="str">
        <f t="shared" si="77"/>
        <v>持仓</v>
      </c>
      <c r="I1195" s="1">
        <f>价格指标计算!B1195</f>
        <v>1.8707</v>
      </c>
      <c r="J1195" s="1">
        <f>价格指标计算!Q1195</f>
        <v>2.1000000000000001E-2</v>
      </c>
      <c r="K1195" s="1">
        <f>RRG趋势计算!D1194</f>
        <v>0.7294832375234428</v>
      </c>
      <c r="L1195" s="1">
        <f>RRG趋势计算!G1194</f>
        <v>0.21522389561763333</v>
      </c>
    </row>
    <row r="1196" spans="1:12">
      <c r="A1196" s="21">
        <f>RRG趋势计算!A1195</f>
        <v>46311</v>
      </c>
      <c r="B1196" s="1" t="str">
        <f>RRG趋势计算!H1195</f>
        <v>领先</v>
      </c>
      <c r="C1196" s="1" t="str">
        <f>价格指标计算!R1196</f>
        <v>贵</v>
      </c>
      <c r="D1196" s="1" t="str">
        <f>RRG趋势计算!F1195</f>
        <v>上升</v>
      </c>
      <c r="E1196" s="1" t="str">
        <f t="shared" si="77"/>
        <v>持仓</v>
      </c>
      <c r="I1196" s="1">
        <f>价格指标计算!B1196</f>
        <v>1.8714999999999999</v>
      </c>
      <c r="J1196" s="1">
        <f>价格指标计算!Q1196</f>
        <v>2.8999999999999998E-2</v>
      </c>
      <c r="K1196" s="1">
        <f>RRG趋势计算!D1195</f>
        <v>0.71574992656793235</v>
      </c>
      <c r="L1196" s="1">
        <f>RRG趋势计算!G1195</f>
        <v>0.14669020656727927</v>
      </c>
    </row>
    <row r="1197" spans="1:12">
      <c r="A1197" s="21">
        <f>RRG趋势计算!A1196</f>
        <v>46314</v>
      </c>
      <c r="B1197" s="1" t="str">
        <f>RRG趋势计算!H1196</f>
        <v>领先</v>
      </c>
      <c r="C1197" s="1" t="str">
        <f>价格指标计算!R1197</f>
        <v>贵</v>
      </c>
      <c r="D1197" s="1" t="str">
        <f>RRG趋势计算!F1196</f>
        <v>上升</v>
      </c>
      <c r="E1197" s="1" t="str">
        <f t="shared" si="77"/>
        <v>持仓</v>
      </c>
      <c r="I1197" s="1">
        <f>价格指标计算!B1197</f>
        <v>1.8540000000000001</v>
      </c>
      <c r="J1197" s="1">
        <f>价格指标计算!Q1197</f>
        <v>2.5000000000000001E-2</v>
      </c>
      <c r="K1197" s="1">
        <f>RRG趋势计算!D1196</f>
        <v>0.69874434322048096</v>
      </c>
      <c r="L1197" s="1">
        <f>RRG趋势计算!G1196</f>
        <v>9.2694921501901284E-2</v>
      </c>
    </row>
    <row r="1198" spans="1:12">
      <c r="A1198" s="21">
        <f>RRG趋势计算!A1197</f>
        <v>46315</v>
      </c>
      <c r="B1198" s="1" t="str">
        <f>RRG趋势计算!H1197</f>
        <v>领先</v>
      </c>
      <c r="C1198" s="1" t="str">
        <f>价格指标计算!R1198</f>
        <v>贵</v>
      </c>
      <c r="D1198" s="1" t="str">
        <f>RRG趋势计算!F1197</f>
        <v>上升</v>
      </c>
      <c r="E1198" s="1" t="str">
        <f t="shared" si="77"/>
        <v>持仓</v>
      </c>
      <c r="I1198" s="1">
        <f>价格指标计算!B1198</f>
        <v>1.8496999999999999</v>
      </c>
      <c r="J1198" s="1">
        <f>价格指标计算!Q1198</f>
        <v>3.5000000000000003E-2</v>
      </c>
      <c r="K1198" s="1">
        <f>RRG趋势计算!D1197</f>
        <v>0.75651577677893211</v>
      </c>
      <c r="L1198" s="1">
        <f>RRG趋势计算!G1197</f>
        <v>0.12512745224495525</v>
      </c>
    </row>
    <row r="1199" spans="1:12">
      <c r="A1199" s="21">
        <f>RRG趋势计算!A1198</f>
        <v>46316</v>
      </c>
      <c r="B1199" s="1" t="str">
        <f>RRG趋势计算!H1198</f>
        <v>领先</v>
      </c>
      <c r="C1199" s="1" t="str">
        <f>价格指标计算!R1199</f>
        <v>贵</v>
      </c>
      <c r="D1199" s="1" t="str">
        <f>RRG趋势计算!F1198</f>
        <v>上升</v>
      </c>
      <c r="E1199" s="1" t="str">
        <f t="shared" si="77"/>
        <v>持仓</v>
      </c>
      <c r="I1199" s="1">
        <f>价格指标计算!B1199</f>
        <v>1.8394999999999999</v>
      </c>
      <c r="J1199" s="1">
        <f>价格指标计算!Q1199</f>
        <v>2.7E-2</v>
      </c>
      <c r="K1199" s="1">
        <f>RRG趋势计算!D1198</f>
        <v>0.73601545317940609</v>
      </c>
      <c r="L1199" s="1">
        <f>RRG趋势计算!G1198</f>
        <v>0.12415080400880463</v>
      </c>
    </row>
    <row r="1200" spans="1:12">
      <c r="A1200" s="21">
        <f>RRG趋势计算!A1199</f>
        <v>46317</v>
      </c>
      <c r="B1200" s="1" t="str">
        <f>RRG趋势计算!H1199</f>
        <v>领先</v>
      </c>
      <c r="C1200" s="1" t="str">
        <f>价格指标计算!R1200</f>
        <v>贵</v>
      </c>
      <c r="D1200" s="1" t="str">
        <f>RRG趋势计算!F1199</f>
        <v>上升</v>
      </c>
      <c r="E1200" s="1" t="str">
        <f t="shared" si="77"/>
        <v>持仓</v>
      </c>
      <c r="I1200" s="1">
        <f>价格指标计算!B1200</f>
        <v>1.8274999999999999</v>
      </c>
      <c r="J1200" s="1">
        <f>价格指标计算!Q1200</f>
        <v>1.2999999999999999E-2</v>
      </c>
      <c r="K1200" s="1">
        <f>RRG趋势计算!D1199</f>
        <v>0.72707878848228269</v>
      </c>
      <c r="L1200" s="1">
        <f>RRG趋势计算!G1199</f>
        <v>8.5989235641625861E-2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2026-10-23T00:57:38Z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