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ersonnel\Jiayi Feng\tabular-dl-revisiting-models-main\tabular-dl-revisiting-models-main\output\"/>
    </mc:Choice>
  </mc:AlternateContent>
  <bookViews>
    <workbookView xWindow="0" yWindow="0" windowWidth="24576" windowHeight="927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2" l="1"/>
  <c r="D130" i="2"/>
  <c r="G130" i="2"/>
  <c r="F130" i="2"/>
  <c r="E130" i="2"/>
  <c r="C130" i="2"/>
  <c r="D128" i="2"/>
  <c r="E128" i="2"/>
  <c r="F128" i="2"/>
  <c r="G128" i="2"/>
  <c r="H128" i="2"/>
  <c r="C128" i="2"/>
  <c r="D127" i="2"/>
  <c r="E127" i="2"/>
  <c r="F127" i="2"/>
  <c r="G127" i="2"/>
  <c r="H127" i="2"/>
  <c r="C127" i="2"/>
  <c r="D109" i="2"/>
  <c r="E109" i="2"/>
  <c r="F109" i="2"/>
  <c r="G109" i="2"/>
  <c r="H109" i="2"/>
  <c r="C109" i="2"/>
  <c r="D108" i="2"/>
  <c r="E108" i="2"/>
  <c r="F108" i="2"/>
  <c r="G108" i="2"/>
  <c r="H108" i="2"/>
  <c r="C108" i="2"/>
  <c r="D100" i="2"/>
  <c r="E100" i="2"/>
  <c r="F100" i="2"/>
  <c r="G100" i="2"/>
  <c r="H100" i="2"/>
  <c r="I100" i="2"/>
  <c r="D99" i="2"/>
  <c r="E99" i="2"/>
  <c r="F99" i="2"/>
  <c r="G99" i="2"/>
  <c r="H99" i="2"/>
  <c r="D98" i="2"/>
  <c r="E98" i="2"/>
  <c r="F98" i="2"/>
  <c r="G98" i="2"/>
  <c r="H98" i="2"/>
  <c r="D97" i="2"/>
  <c r="E97" i="2"/>
  <c r="F97" i="2"/>
  <c r="G97" i="2"/>
  <c r="H97" i="2"/>
  <c r="C97" i="2"/>
  <c r="C98" i="2"/>
  <c r="C99" i="2"/>
  <c r="C100" i="2"/>
  <c r="D96" i="2"/>
  <c r="E96" i="2"/>
  <c r="F96" i="2"/>
  <c r="G96" i="2"/>
  <c r="H96" i="2"/>
  <c r="I96" i="2"/>
  <c r="C96" i="2"/>
  <c r="D85" i="2"/>
  <c r="E85" i="2"/>
  <c r="F85" i="2"/>
  <c r="G85" i="2"/>
  <c r="H85" i="2"/>
  <c r="C85" i="2"/>
  <c r="D55" i="2" l="1"/>
  <c r="E55" i="2"/>
  <c r="F55" i="2"/>
  <c r="G55" i="2"/>
  <c r="H55" i="2"/>
  <c r="D54" i="2"/>
  <c r="E54" i="2"/>
  <c r="F54" i="2"/>
  <c r="G54" i="2"/>
  <c r="H54" i="2"/>
  <c r="C55" i="2"/>
  <c r="C54" i="2"/>
  <c r="D40" i="2"/>
  <c r="E40" i="2"/>
  <c r="F40" i="2"/>
  <c r="G40" i="2"/>
  <c r="H40" i="2"/>
  <c r="C40" i="2"/>
  <c r="C39" i="2"/>
  <c r="D39" i="2"/>
  <c r="E39" i="2"/>
  <c r="F39" i="2"/>
  <c r="G39" i="2"/>
  <c r="H39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D27" i="2"/>
  <c r="E27" i="2"/>
  <c r="F27" i="2"/>
  <c r="G27" i="2"/>
  <c r="H27" i="2"/>
  <c r="I27" i="2"/>
  <c r="C27" i="2"/>
  <c r="C15" i="2" s="1"/>
  <c r="D15" i="2"/>
  <c r="E15" i="2"/>
  <c r="F15" i="2"/>
  <c r="G15" i="2"/>
  <c r="H15" i="2"/>
  <c r="C9" i="2"/>
  <c r="C13" i="2"/>
</calcChain>
</file>

<file path=xl/sharedStrings.xml><?xml version="1.0" encoding="utf-8"?>
<sst xmlns="http://schemas.openxmlformats.org/spreadsheetml/2006/main" count="160" uniqueCount="111">
  <si>
    <t>AD</t>
    <phoneticPr fontId="1" type="noConversion"/>
  </si>
  <si>
    <t>YE</t>
    <phoneticPr fontId="1" type="noConversion"/>
  </si>
  <si>
    <t>MLP+STD</t>
    <phoneticPr fontId="1" type="noConversion"/>
  </si>
  <si>
    <t>MLP+OE</t>
    <phoneticPr fontId="1" type="noConversion"/>
  </si>
  <si>
    <t>MLP+AD</t>
    <phoneticPr fontId="1" type="noConversion"/>
  </si>
  <si>
    <t>MLP+MH</t>
    <phoneticPr fontId="1" type="noConversion"/>
  </si>
  <si>
    <t>ResNet+STD</t>
    <phoneticPr fontId="1" type="noConversion"/>
  </si>
  <si>
    <t>ResNet+OE</t>
    <phoneticPr fontId="1" type="noConversion"/>
  </si>
  <si>
    <t>ResNet+AD</t>
    <phoneticPr fontId="1" type="noConversion"/>
  </si>
  <si>
    <t>ResNet+MH</t>
    <phoneticPr fontId="1" type="noConversion"/>
  </si>
  <si>
    <t>STD</t>
    <phoneticPr fontId="1" type="noConversion"/>
  </si>
  <si>
    <t>OE</t>
    <phoneticPr fontId="1" type="noConversion"/>
  </si>
  <si>
    <t>MH</t>
    <phoneticPr fontId="1" type="noConversion"/>
  </si>
  <si>
    <t>multihot  我们的算法的结果</t>
    <phoneticPr fontId="1" type="noConversion"/>
  </si>
  <si>
    <t>AD那个算法</t>
    <phoneticPr fontId="1" type="noConversion"/>
  </si>
  <si>
    <t>离散化后embedding  就是跟你说的把multi设成0的结果</t>
    <phoneticPr fontId="1" type="noConversion"/>
  </si>
  <si>
    <t>直接输入的结果，复现那篇论文的结果</t>
    <phoneticPr fontId="1" type="noConversion"/>
  </si>
  <si>
    <t>(0.8626619986487316, [12, 190])</t>
  </si>
  <si>
    <t>(0.38604294478527607, [14, 60])</t>
  </si>
  <si>
    <t>(0.7242733299337073, [45, 50])</t>
  </si>
  <si>
    <t>(0.7172627933361199, [125, 250])</t>
  </si>
  <si>
    <t>(0.46072479168620983, [7, 180])</t>
  </si>
  <si>
    <t>(8.781181792812827, [50, 80])</t>
  </si>
  <si>
    <t>result_paper_MLP</t>
  </si>
  <si>
    <t>max</t>
  </si>
  <si>
    <t>min</t>
  </si>
  <si>
    <t>0.8626619986487316</t>
  </si>
  <si>
    <t>0.46072479168620983</t>
  </si>
  <si>
    <t>0.38604294478527607</t>
  </si>
  <si>
    <t>0.7242733299337073</t>
  </si>
  <si>
    <t>0.7172627933361199</t>
  </si>
  <si>
    <t>8.781181792812827</t>
  </si>
  <si>
    <t>(0.8533873840673177, [0, 20])</t>
  </si>
  <si>
    <t>(0.5201681655859497, [0, 20])</t>
  </si>
  <si>
    <t>(0.3468558282208589, [0, 20])</t>
  </si>
  <si>
    <t>(0.7140744518103008, [0, 20])</t>
  </si>
  <si>
    <t>(0.6983937421627754, [0, 20])</t>
  </si>
  <si>
    <t>(8.987976287035425, [0, 20])</t>
  </si>
  <si>
    <t>(0.8595909342177999, [0, 40])</t>
  </si>
  <si>
    <t>(0.4951776493475386, [0, 40])</t>
  </si>
  <si>
    <t>(0.3407208588957055, [0, 40])</t>
  </si>
  <si>
    <t>(0.711065782763896, [0, 40])</t>
  </si>
  <si>
    <t>(0.6951692840508747, [0, 40])</t>
  </si>
  <si>
    <t>(8.942347804348357, [0, 40])</t>
  </si>
  <si>
    <t>(0.8583625084454272, [0, 60])</t>
  </si>
  <si>
    <t>(0.5028691938958036, [0, 60])</t>
  </si>
  <si>
    <t>(0.34486196319018403, [0, 60])</t>
  </si>
  <si>
    <t>(0.7094339622641509, [0, 60])</t>
  </si>
  <si>
    <t>(0.6912879918791426, [0, 60])</t>
  </si>
  <si>
    <t>(8.94697598297395, [0, 60])</t>
  </si>
  <si>
    <t>(0.8601437258153676, [0, 80])</t>
  </si>
  <si>
    <t>(0.5082736177165638, [0, 80])</t>
  </si>
  <si>
    <t>(0.3434815950920245, [0, 80])</t>
  </si>
  <si>
    <t>(0.7059153493115757, [0, 80])</t>
  </si>
  <si>
    <t>(0.6967815131068251, [0, 80])</t>
  </si>
  <si>
    <t>(8.912524947936053, [0, 80])</t>
  </si>
  <si>
    <t>(0.8616792580308335, [0, 100])</t>
  </si>
  <si>
    <t>(0.49902138397825635, [0, 100])</t>
  </si>
  <si>
    <t>(0.3441717791411043, [0, 100])</t>
  </si>
  <si>
    <t>(0.7087710351861295, [0, 100])</t>
  </si>
  <si>
    <t>(0.6933182062458948, [0, 100])</t>
  </si>
  <si>
    <t>(8.912874773715133, [0, 100])</t>
  </si>
  <si>
    <t>MAX</t>
  </si>
  <si>
    <t>MIN</t>
  </si>
  <si>
    <t>AD</t>
  </si>
  <si>
    <t>CA</t>
  </si>
  <si>
    <t>HI</t>
  </si>
  <si>
    <t>JA</t>
  </si>
  <si>
    <t>HE</t>
  </si>
  <si>
    <t>bold</t>
  </si>
  <si>
    <t>best performance</t>
  </si>
  <si>
    <t>(0.8714452429211965, [15, 335])</t>
  </si>
  <si>
    <t>(0.39754601226993863, [205, 850])</t>
  </si>
  <si>
    <t>(0.7258031616522183, [37, 104])</t>
  </si>
  <si>
    <t>(0.7172030811488624, [16, 80])</t>
  </si>
  <si>
    <t>(0.4411945380042967, [80, 400])</t>
  </si>
  <si>
    <t>(8.83324594739631, [30, 60])</t>
  </si>
  <si>
    <t>resnet_paper</t>
  </si>
  <si>
    <t>resnet_MHE</t>
  </si>
  <si>
    <t>(0.8522818008721823, [0, 20])</t>
  </si>
  <si>
    <t>(0.5057165774145042, [0, 20])</t>
  </si>
  <si>
    <t>(0.35429447852760737, [0, 20])</t>
  </si>
  <si>
    <t>(0.7077511473737889, [0, 20])</t>
  </si>
  <si>
    <t>(0.694631874365558, [0, 20])</t>
  </si>
  <si>
    <t>(9.061651069386953, [0, 20])</t>
  </si>
  <si>
    <t>(0.8571340826730545, [0, 40])</t>
  </si>
  <si>
    <t>(0.49019166397015707, [0, 40])</t>
  </si>
  <si>
    <t>(0.3495398773006135, [0, 40])</t>
  </si>
  <si>
    <t>(0.704793472718001, [0, 40])</t>
  </si>
  <si>
    <t>(0.6905117334447961, [0, 40])</t>
  </si>
  <si>
    <t>(9.061978642200886, [0, 40])</t>
  </si>
  <si>
    <t>(0.8575026104047663, [0, 60])</t>
  </si>
  <si>
    <t>(0.4884050243712271, [0, 60])</t>
  </si>
  <si>
    <t>(0.34792944785276075, [0, 60])</t>
  </si>
  <si>
    <t>(0.7083630800611933, [0, 60])</t>
  </si>
  <si>
    <t>(0.694333313429271, [0, 60])</t>
  </si>
  <si>
    <t>(9.054535417926237, [0, 60])</t>
  </si>
  <si>
    <t>(0.8592838277747067, [0, 80])</t>
  </si>
  <si>
    <t>(0.4972647441592631, [0, 80])</t>
  </si>
  <si>
    <t>(0.35199386503067487, [0, 80])</t>
  </si>
  <si>
    <t>(0.7072412034676185, [0, 80])</t>
  </si>
  <si>
    <t>(0.6898548993849645, [0, 80])</t>
  </si>
  <si>
    <t>(9.084843736536502, [0, 80])</t>
  </si>
  <si>
    <t>(0.8622934709170198, [0, 100])</t>
  </si>
  <si>
    <t>(0.49057406830303457, [0, 100])</t>
  </si>
  <si>
    <t>(0.3506134969325153, [0, 100])</t>
  </si>
  <si>
    <t>(0.7077001529831719, [0, 100])</t>
  </si>
  <si>
    <t>(0.6868095778348361, [0, 100])</t>
  </si>
  <si>
    <t>(9.097891137122648, [0, 100])</t>
  </si>
  <si>
    <t>resnet_OE</t>
  </si>
  <si>
    <t>resnet_AD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</si>
</sst>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5"/>
      <color rgb="FFFFFFFF"/>
      <name val="Courier New"/>
      <family val="3"/>
    </font>
    <font>
      <sz val="9.8000000000000007"/>
      <color rgb="FF080808"/>
      <name val="JetBrains Mono"/>
      <family val="3"/>
    </font>
    <font>
      <sz val="6"/>
      <color rgb="FF374151"/>
      <name val="Segoe UI"/>
      <family val="2"/>
    </font>
    <font>
      <sz val="5"/>
      <color rgb="FF111827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/>
    <xf numFmtId="0" fontId="5" fillId="0" borderId="0" xfId="0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9" fillId="0" borderId="0" xfId="0" applyNumberFormat="1" applyFont="1"/>
    <xf numFmtId="0" fontId="0" fillId="3" borderId="0" xfId="0" applyNumberFormat="1" applyFill="1"/>
    <xf numFmtId="0" fontId="9" fillId="3" borderId="0" xfId="0" applyNumberFormat="1" applyFont="1" applyFill="1"/>
    <xf numFmtId="0" fontId="0" fillId="3" borderId="0" xfId="0" applyFont="1" applyFill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E13" sqref="E13"/>
    </sheetView>
  </sheetViews>
  <sheetFormatPr defaultRowHeight="14.4"/>
  <cols>
    <col min="1" max="1" width="14.3671875" customWidth="1"/>
    <col min="12" max="12" width="62.62890625" customWidth="1"/>
  </cols>
  <sheetData>
    <row r="2" spans="1:12">
      <c r="A2" s="1"/>
      <c r="B2" s="1" t="s">
        <v>65</v>
      </c>
      <c r="C2" s="1" t="s">
        <v>64</v>
      </c>
      <c r="D2" s="1" t="s">
        <v>68</v>
      </c>
      <c r="E2" s="1" t="s">
        <v>67</v>
      </c>
      <c r="F2" s="1" t="s">
        <v>66</v>
      </c>
      <c r="G2" s="1" t="s">
        <v>1</v>
      </c>
      <c r="H2" s="6"/>
      <c r="I2" s="6"/>
      <c r="K2" s="3" t="s">
        <v>10</v>
      </c>
      <c r="L2" s="3" t="s">
        <v>16</v>
      </c>
    </row>
    <row r="3" spans="1:12">
      <c r="A3" s="1" t="s">
        <v>2</v>
      </c>
      <c r="B3" s="9">
        <v>0.499</v>
      </c>
      <c r="C3" s="9">
        <v>0.85199999999999998</v>
      </c>
      <c r="D3" s="9">
        <v>0.38300000000000001</v>
      </c>
      <c r="E3" s="13">
        <v>0.71899999999999997</v>
      </c>
      <c r="F3" s="9">
        <v>0.72299999999999998</v>
      </c>
      <c r="G3" s="9">
        <v>8.8529999999999998</v>
      </c>
      <c r="H3" s="6"/>
      <c r="I3" s="6"/>
      <c r="K3" s="3" t="s">
        <v>11</v>
      </c>
      <c r="L3" s="3" t="s">
        <v>15</v>
      </c>
    </row>
    <row r="4" spans="1:12">
      <c r="A4" s="1" t="s">
        <v>3</v>
      </c>
      <c r="B4">
        <v>0.495177649347538</v>
      </c>
      <c r="C4">
        <v>0.86167925803083301</v>
      </c>
      <c r="D4">
        <v>0.34685582822085798</v>
      </c>
      <c r="E4">
        <v>0.69839374216277506</v>
      </c>
      <c r="F4">
        <v>0.71407445181030005</v>
      </c>
      <c r="G4">
        <v>8.9125249479360509</v>
      </c>
      <c r="H4" s="6"/>
      <c r="I4" s="6"/>
      <c r="K4" s="3" t="s">
        <v>0</v>
      </c>
      <c r="L4" s="3" t="s">
        <v>14</v>
      </c>
    </row>
    <row r="5" spans="1:12">
      <c r="A5" s="1" t="s">
        <v>4</v>
      </c>
      <c r="B5">
        <v>0.48787096161883198</v>
      </c>
      <c r="C5">
        <v>0.85541428659173202</v>
      </c>
      <c r="D5">
        <v>0.38519938650306701</v>
      </c>
      <c r="E5">
        <v>0.715769988654684</v>
      </c>
      <c r="F5">
        <v>0.722998470168281</v>
      </c>
      <c r="G5">
        <v>8.7931453396546502</v>
      </c>
      <c r="H5" s="6"/>
      <c r="I5" s="6"/>
      <c r="K5" s="3" t="s">
        <v>12</v>
      </c>
      <c r="L5" s="3" t="s">
        <v>13</v>
      </c>
    </row>
    <row r="6" spans="1:12">
      <c r="A6" s="1" t="s">
        <v>5</v>
      </c>
      <c r="B6" s="15">
        <v>0.460724791686209</v>
      </c>
      <c r="C6" s="15">
        <v>0.86266199864873105</v>
      </c>
      <c r="D6" s="15">
        <v>0.38604294478527601</v>
      </c>
      <c r="E6" s="19">
        <v>0.71780020302143599</v>
      </c>
      <c r="F6" s="15">
        <v>0.72427332993370697</v>
      </c>
      <c r="G6" s="15">
        <v>8.78118179281282</v>
      </c>
      <c r="H6" s="6"/>
      <c r="I6" s="6"/>
      <c r="K6" s="13" t="s">
        <v>69</v>
      </c>
      <c r="L6" s="3" t="s">
        <v>70</v>
      </c>
    </row>
    <row r="7" spans="1:12">
      <c r="A7" s="1"/>
      <c r="B7" s="2"/>
      <c r="C7" s="2"/>
      <c r="D7" s="2"/>
      <c r="E7" s="2"/>
      <c r="F7" s="2"/>
      <c r="G7" s="2"/>
      <c r="H7" s="6"/>
      <c r="I7" s="6"/>
    </row>
    <row r="8" spans="1:12">
      <c r="A8" s="1" t="s">
        <v>6</v>
      </c>
      <c r="B8" s="9">
        <v>0.48599999999999999</v>
      </c>
      <c r="C8" s="9">
        <v>0.85399999999999998</v>
      </c>
      <c r="D8" s="9">
        <v>0.39600000000000002</v>
      </c>
      <c r="E8" s="13">
        <v>0.72799999999999998</v>
      </c>
      <c r="F8" s="9">
        <v>0.72699999999999998</v>
      </c>
      <c r="G8" s="9">
        <v>8.8460000000000001</v>
      </c>
      <c r="H8" s="6"/>
      <c r="I8" s="6"/>
    </row>
    <row r="9" spans="1:12">
      <c r="A9" s="1" t="s">
        <v>7</v>
      </c>
      <c r="B9">
        <v>0.48840502437122701</v>
      </c>
      <c r="C9">
        <v>0.86229347091701902</v>
      </c>
      <c r="D9">
        <v>0.35429447852760698</v>
      </c>
      <c r="E9">
        <v>0.69463187436555796</v>
      </c>
      <c r="F9">
        <v>0.70836308006119297</v>
      </c>
      <c r="G9">
        <v>9.0545354179262301</v>
      </c>
      <c r="H9" s="6"/>
      <c r="I9" s="6"/>
    </row>
    <row r="10" spans="1:12">
      <c r="A10" s="1" t="s">
        <v>8</v>
      </c>
      <c r="B10">
        <v>0.460749416290193</v>
      </c>
      <c r="C10">
        <v>0.85940667035194396</v>
      </c>
      <c r="D10" s="9">
        <v>0.39907975460122702</v>
      </c>
      <c r="E10">
        <v>0.72132322206962396</v>
      </c>
      <c r="F10" s="13">
        <v>0.72825089240183505</v>
      </c>
      <c r="G10">
        <v>8.8661842331216203</v>
      </c>
      <c r="H10" s="6"/>
      <c r="I10" s="6"/>
    </row>
    <row r="11" spans="1:12">
      <c r="A11" s="1" t="s">
        <v>9</v>
      </c>
      <c r="B11" s="15">
        <v>0.44119453800429598</v>
      </c>
      <c r="C11" s="15">
        <v>0.87144524292119596</v>
      </c>
      <c r="D11" s="17">
        <v>0.40498466257668703</v>
      </c>
      <c r="E11" s="18">
        <v>0.72215919269122797</v>
      </c>
      <c r="F11" s="16">
        <v>0.72723100458949497</v>
      </c>
      <c r="G11" s="15">
        <v>8.8332459473963105</v>
      </c>
      <c r="H11" s="6"/>
      <c r="I11" s="6"/>
    </row>
    <row r="12" spans="1:12">
      <c r="H12" s="7"/>
      <c r="I12" s="7"/>
    </row>
    <row r="13" spans="1:12">
      <c r="H13" s="7"/>
      <c r="I13" s="7"/>
    </row>
    <row r="14" spans="1:12">
      <c r="H14" s="7"/>
      <c r="I14" s="7"/>
    </row>
    <row r="15" spans="1:12">
      <c r="H15" s="7"/>
      <c r="I1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activeCell="I134" sqref="I134"/>
    </sheetView>
  </sheetViews>
  <sheetFormatPr defaultRowHeight="14.4"/>
  <sheetData>
    <row r="1" spans="1:12">
      <c r="A1" s="4"/>
      <c r="B1" s="4"/>
      <c r="C1" s="4"/>
      <c r="D1" s="4"/>
      <c r="E1" s="4"/>
    </row>
    <row r="3" spans="1:12">
      <c r="C3" s="5"/>
      <c r="D3" s="5"/>
    </row>
    <row r="7" spans="1:12">
      <c r="A7" s="4" t="s">
        <v>23</v>
      </c>
      <c r="B7" s="4"/>
      <c r="C7" s="4">
        <v>0.85199999999999998</v>
      </c>
      <c r="D7" s="4">
        <v>0.499</v>
      </c>
      <c r="E7" s="4">
        <v>0.38300000000000001</v>
      </c>
      <c r="F7" s="4">
        <v>0.72299999999999998</v>
      </c>
      <c r="G7" s="4">
        <v>0.71899999999999997</v>
      </c>
      <c r="H7" s="4">
        <v>8.8529999999999998</v>
      </c>
      <c r="L7" s="9"/>
    </row>
    <row r="8" spans="1:12">
      <c r="A8" t="s">
        <v>24</v>
      </c>
      <c r="C8" t="s">
        <v>17</v>
      </c>
      <c r="D8" t="s">
        <v>21</v>
      </c>
      <c r="E8" t="s">
        <v>18</v>
      </c>
      <c r="F8" t="s">
        <v>19</v>
      </c>
      <c r="G8" t="s">
        <v>20</v>
      </c>
      <c r="H8" t="s">
        <v>22</v>
      </c>
      <c r="L8" s="9"/>
    </row>
    <row r="9" spans="1:12">
      <c r="A9" t="s">
        <v>25</v>
      </c>
      <c r="C9" s="8" t="str">
        <f xml:space="preserve"> TRIM(LEFT(SUBSTITUTE(MID(C8,2,LEN(C8)-2),",",REPT(" ",LEN(C8))),LEN(C8)))</f>
        <v>0.8626619986487316</v>
      </c>
      <c r="E9" s="5"/>
      <c r="G9" s="5"/>
      <c r="L9" s="10"/>
    </row>
    <row r="10" spans="1:12">
      <c r="L10" s="10"/>
    </row>
    <row r="11" spans="1:12">
      <c r="L11" s="9"/>
    </row>
    <row r="13" spans="1:12">
      <c r="C13" t="str">
        <f>LEFT(C8,SEARCH(",",C8)-1)</f>
        <v>(0.8626619986487316</v>
      </c>
    </row>
    <row r="15" spans="1:12">
      <c r="C15" t="b">
        <f>C27=TRIM(LEFT(SUBSTITUTE(MID(C8,2,LEN(C8)-2),",",REPT(" ",LEN(C8))),LEN(C8)))</f>
        <v>0</v>
      </c>
      <c r="D15" t="str">
        <f t="shared" ref="D15:H15" si="0">TRIM(LEFT(SUBSTITUTE(MID(D8,2,LEN(D8)-2),",",REPT(" ",LEN(D8))),LEN(D8)))</f>
        <v>0.46072479168620983</v>
      </c>
      <c r="E15" t="str">
        <f t="shared" si="0"/>
        <v>0.38604294478527607</v>
      </c>
      <c r="F15" t="str">
        <f t="shared" si="0"/>
        <v>0.7242733299337073</v>
      </c>
      <c r="G15" t="str">
        <f t="shared" si="0"/>
        <v>0.7172627933361199</v>
      </c>
      <c r="H15" t="str">
        <f t="shared" si="0"/>
        <v>8.781181792812827</v>
      </c>
    </row>
    <row r="18" spans="3:9"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31</v>
      </c>
    </row>
    <row r="21" spans="3:9">
      <c r="C21" s="9" t="s">
        <v>32</v>
      </c>
      <c r="D21" t="s">
        <v>33</v>
      </c>
      <c r="E21" t="s">
        <v>34</v>
      </c>
      <c r="F21" t="s">
        <v>35</v>
      </c>
      <c r="G21" t="s">
        <v>36</v>
      </c>
      <c r="H21" t="s">
        <v>37</v>
      </c>
    </row>
    <row r="22" spans="3:9">
      <c r="C22" s="9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</row>
    <row r="23" spans="3:9">
      <c r="C23" s="10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</row>
    <row r="24" spans="3:9">
      <c r="C24" s="10" t="s">
        <v>50</v>
      </c>
      <c r="D24" t="s">
        <v>51</v>
      </c>
      <c r="E24" t="s">
        <v>52</v>
      </c>
      <c r="F24" t="s">
        <v>53</v>
      </c>
      <c r="G24" t="s">
        <v>54</v>
      </c>
      <c r="H24" t="s">
        <v>55</v>
      </c>
    </row>
    <row r="25" spans="3:9">
      <c r="C25" s="9" t="s">
        <v>56</v>
      </c>
      <c r="D25" t="s">
        <v>57</v>
      </c>
      <c r="E25" t="s">
        <v>58</v>
      </c>
      <c r="F25" t="s">
        <v>59</v>
      </c>
      <c r="G25" t="s">
        <v>60</v>
      </c>
      <c r="H25" t="s">
        <v>61</v>
      </c>
    </row>
    <row r="27" spans="3:9">
      <c r="C27" t="str">
        <f>TRIM(LEFT(SUBSTITUTE(MID(C21,2,LEN(C21)-2),",",REPT(" ",LEN(C21))),LEN(C21)))</f>
        <v>0.8533873840673177</v>
      </c>
      <c r="D27" t="str">
        <f t="shared" ref="D27:I27" si="1">TRIM(LEFT(SUBSTITUTE(MID(D21,2,LEN(D21)-2),",",REPT(" ",LEN(D21))),LEN(D21)))</f>
        <v>0.5201681655859497</v>
      </c>
      <c r="E27" t="str">
        <f t="shared" si="1"/>
        <v>0.3468558282208589</v>
      </c>
      <c r="F27" t="str">
        <f t="shared" si="1"/>
        <v>0.7140744518103008</v>
      </c>
      <c r="G27" t="str">
        <f t="shared" si="1"/>
        <v>0.6983937421627754</v>
      </c>
      <c r="H27" t="str">
        <f t="shared" si="1"/>
        <v>8.987976287035425</v>
      </c>
      <c r="I27" t="e">
        <f t="shared" si="1"/>
        <v>#VALUE!</v>
      </c>
    </row>
    <row r="28" spans="3:9">
      <c r="C28" t="str">
        <f t="shared" ref="C28:I28" si="2">TRIM(LEFT(SUBSTITUTE(MID(C22,2,LEN(C22)-2),",",REPT(" ",LEN(C22))),LEN(C22)))</f>
        <v>0.8595909342177999</v>
      </c>
      <c r="D28" t="str">
        <f t="shared" si="2"/>
        <v>0.4951776493475386</v>
      </c>
      <c r="E28" t="str">
        <f t="shared" si="2"/>
        <v>0.3407208588957055</v>
      </c>
      <c r="F28" t="str">
        <f t="shared" si="2"/>
        <v>0.711065782763896</v>
      </c>
      <c r="G28" t="str">
        <f t="shared" si="2"/>
        <v>0.6951692840508747</v>
      </c>
      <c r="H28" t="str">
        <f t="shared" si="2"/>
        <v>8.942347804348357</v>
      </c>
      <c r="I28" t="e">
        <f t="shared" si="2"/>
        <v>#VALUE!</v>
      </c>
    </row>
    <row r="29" spans="3:9">
      <c r="C29" t="str">
        <f t="shared" ref="C29:I29" si="3">TRIM(LEFT(SUBSTITUTE(MID(C23,2,LEN(C23)-2),",",REPT(" ",LEN(C23))),LEN(C23)))</f>
        <v>0.8583625084454272</v>
      </c>
      <c r="D29" t="str">
        <f t="shared" si="3"/>
        <v>0.5028691938958036</v>
      </c>
      <c r="E29" t="str">
        <f t="shared" si="3"/>
        <v>0.34486196319018403</v>
      </c>
      <c r="F29" t="str">
        <f t="shared" si="3"/>
        <v>0.7094339622641509</v>
      </c>
      <c r="G29" t="str">
        <f t="shared" si="3"/>
        <v>0.6912879918791426</v>
      </c>
      <c r="H29" t="str">
        <f t="shared" si="3"/>
        <v>8.94697598297395</v>
      </c>
      <c r="I29" t="e">
        <f t="shared" si="3"/>
        <v>#VALUE!</v>
      </c>
    </row>
    <row r="30" spans="3:9">
      <c r="C30" t="str">
        <f t="shared" ref="C30:I30" si="4">TRIM(LEFT(SUBSTITUTE(MID(C24,2,LEN(C24)-2),",",REPT(" ",LEN(C24))),LEN(C24)))</f>
        <v>0.8601437258153676</v>
      </c>
      <c r="D30" t="str">
        <f t="shared" si="4"/>
        <v>0.5082736177165638</v>
      </c>
      <c r="E30" t="str">
        <f t="shared" si="4"/>
        <v>0.3434815950920245</v>
      </c>
      <c r="F30" t="str">
        <f t="shared" si="4"/>
        <v>0.7059153493115757</v>
      </c>
      <c r="G30" t="str">
        <f t="shared" si="4"/>
        <v>0.6967815131068251</v>
      </c>
      <c r="H30" t="str">
        <f t="shared" si="4"/>
        <v>8.912524947936053</v>
      </c>
      <c r="I30" t="e">
        <f t="shared" si="4"/>
        <v>#VALUE!</v>
      </c>
    </row>
    <row r="31" spans="3:9">
      <c r="C31" t="str">
        <f t="shared" ref="C31:I31" si="5">TRIM(LEFT(SUBSTITUTE(MID(C25,2,LEN(C25)-2),",",REPT(" ",LEN(C25))),LEN(C25)))</f>
        <v>0.8616792580308335</v>
      </c>
      <c r="D31" t="str">
        <f t="shared" si="5"/>
        <v>0.49902138397825635</v>
      </c>
      <c r="E31" t="str">
        <f t="shared" si="5"/>
        <v>0.3441717791411043</v>
      </c>
      <c r="F31" t="str">
        <f t="shared" si="5"/>
        <v>0.7087710351861295</v>
      </c>
      <c r="G31" t="str">
        <f t="shared" si="5"/>
        <v>0.6933182062458948</v>
      </c>
      <c r="H31" t="str">
        <f t="shared" si="5"/>
        <v>8.912874773715133</v>
      </c>
      <c r="I31" t="e">
        <f t="shared" si="5"/>
        <v>#VALUE!</v>
      </c>
    </row>
    <row r="33" spans="2:8">
      <c r="C33" s="11">
        <v>0.85338738406731696</v>
      </c>
      <c r="D33">
        <v>0.52016816558594903</v>
      </c>
      <c r="E33">
        <v>0.34685582822085798</v>
      </c>
      <c r="F33">
        <v>0.71407445181030005</v>
      </c>
      <c r="G33">
        <v>0.69839374216277506</v>
      </c>
      <c r="H33">
        <v>8.9879762870354192</v>
      </c>
    </row>
    <row r="34" spans="2:8">
      <c r="C34">
        <v>0.85959093421779897</v>
      </c>
      <c r="D34">
        <v>0.495177649347538</v>
      </c>
      <c r="E34">
        <v>0.34072085889570503</v>
      </c>
      <c r="F34">
        <v>0.71106578276389598</v>
      </c>
      <c r="G34">
        <v>0.69516928405087397</v>
      </c>
      <c r="H34">
        <v>8.9423478043483495</v>
      </c>
    </row>
    <row r="35" spans="2:8">
      <c r="C35">
        <v>0.85836250844542705</v>
      </c>
      <c r="D35">
        <v>0.50286919389580298</v>
      </c>
      <c r="E35">
        <v>0.34486196319018397</v>
      </c>
      <c r="F35">
        <v>0.70943396226415001</v>
      </c>
      <c r="G35">
        <v>0.69128799187914203</v>
      </c>
      <c r="H35">
        <v>8.9469759829739495</v>
      </c>
    </row>
    <row r="36" spans="2:8">
      <c r="C36">
        <v>0.86014372581536702</v>
      </c>
      <c r="D36">
        <v>0.50827361771656299</v>
      </c>
      <c r="E36">
        <v>0.34348159509202397</v>
      </c>
      <c r="F36">
        <v>0.70591534931157496</v>
      </c>
      <c r="G36">
        <v>0.69678151310682501</v>
      </c>
      <c r="H36">
        <v>8.9125249479360509</v>
      </c>
    </row>
    <row r="37" spans="2:8">
      <c r="C37">
        <v>0.86167925803083301</v>
      </c>
      <c r="D37">
        <v>0.49902138397825602</v>
      </c>
      <c r="E37">
        <v>0.34417177914110397</v>
      </c>
      <c r="F37">
        <v>0.70877103518612905</v>
      </c>
      <c r="G37">
        <v>0.69331820624589402</v>
      </c>
      <c r="H37">
        <v>8.9128747737151297</v>
      </c>
    </row>
    <row r="39" spans="2:8">
      <c r="B39" t="s">
        <v>24</v>
      </c>
      <c r="C39" s="12">
        <f>MAX(C33:C37)</f>
        <v>0.86167925803083301</v>
      </c>
      <c r="D39" s="12">
        <f t="shared" ref="D39:H39" si="6">MAX(D33:D37)</f>
        <v>0.52016816558594903</v>
      </c>
      <c r="E39" s="12">
        <f t="shared" si="6"/>
        <v>0.34685582822085798</v>
      </c>
      <c r="F39" s="12">
        <f t="shared" si="6"/>
        <v>0.71407445181030005</v>
      </c>
      <c r="G39" s="12">
        <f t="shared" si="6"/>
        <v>0.69839374216277506</v>
      </c>
      <c r="H39" s="12">
        <f t="shared" si="6"/>
        <v>8.9879762870354192</v>
      </c>
    </row>
    <row r="40" spans="2:8">
      <c r="B40" t="s">
        <v>25</v>
      </c>
      <c r="C40">
        <f>MIN(C33:C37)</f>
        <v>0.85338738406731696</v>
      </c>
      <c r="D40">
        <f t="shared" ref="D40:H40" si="7">MIN(D33:D37)</f>
        <v>0.495177649347538</v>
      </c>
      <c r="E40">
        <f t="shared" si="7"/>
        <v>0.34072085889570503</v>
      </c>
      <c r="F40">
        <f t="shared" si="7"/>
        <v>0.70591534931157496</v>
      </c>
      <c r="G40">
        <f t="shared" si="7"/>
        <v>0.69128799187914203</v>
      </c>
      <c r="H40">
        <f t="shared" si="7"/>
        <v>8.9125249479360509</v>
      </c>
    </row>
    <row r="43" spans="2:8">
      <c r="B43" t="s">
        <v>24</v>
      </c>
      <c r="C43">
        <v>0.86167925803083301</v>
      </c>
      <c r="D43">
        <v>0.52016816558594903</v>
      </c>
      <c r="E43">
        <v>0.34685582822085798</v>
      </c>
      <c r="F43">
        <v>0.71407445181030005</v>
      </c>
      <c r="G43">
        <v>0.69839374216277506</v>
      </c>
      <c r="H43">
        <v>8.9879762870354192</v>
      </c>
    </row>
    <row r="44" spans="2:8">
      <c r="B44" t="s">
        <v>25</v>
      </c>
      <c r="C44">
        <v>0.85338738406731696</v>
      </c>
      <c r="D44">
        <v>0.495177649347538</v>
      </c>
      <c r="E44">
        <v>0.34072085889570503</v>
      </c>
      <c r="F44">
        <v>0.70591534931157496</v>
      </c>
      <c r="G44">
        <v>0.69128799187914203</v>
      </c>
      <c r="H44">
        <v>8.9125249479360509</v>
      </c>
    </row>
    <row r="46" spans="2:8">
      <c r="C46">
        <v>0.84478840366070795</v>
      </c>
      <c r="D46">
        <v>0.50942151951381698</v>
      </c>
      <c r="E46">
        <v>0.379754601226993</v>
      </c>
      <c r="F46">
        <v>0.72080571137174898</v>
      </c>
      <c r="G46">
        <v>0.71415775959873395</v>
      </c>
      <c r="H46">
        <v>8.8172324335777503</v>
      </c>
    </row>
    <row r="47" spans="2:8">
      <c r="C47">
        <v>0.84693814876236095</v>
      </c>
      <c r="D47">
        <v>0.50453410156323097</v>
      </c>
      <c r="E47">
        <v>0.38519938650306701</v>
      </c>
      <c r="F47">
        <v>0.72106068332483397</v>
      </c>
      <c r="G47">
        <v>0.70932107243088305</v>
      </c>
      <c r="H47">
        <v>8.8265199874398608</v>
      </c>
    </row>
    <row r="48" spans="2:8">
      <c r="C48">
        <v>0.84798231066887697</v>
      </c>
      <c r="D48">
        <v>0.49533254755709999</v>
      </c>
      <c r="E48">
        <v>0.38144171779141101</v>
      </c>
      <c r="F48">
        <v>0.72213156552779101</v>
      </c>
      <c r="G48">
        <v>0.71457574490953601</v>
      </c>
      <c r="H48">
        <v>8.8478584430059595</v>
      </c>
    </row>
    <row r="49" spans="2:14">
      <c r="C49">
        <v>0.84902647257539399</v>
      </c>
      <c r="D49">
        <v>0.48787096161883198</v>
      </c>
      <c r="E49">
        <v>0.38519938650306701</v>
      </c>
      <c r="F49">
        <v>0.72106068332483397</v>
      </c>
      <c r="G49">
        <v>0.70932107243088305</v>
      </c>
      <c r="H49">
        <v>8.8265199874398608</v>
      </c>
    </row>
    <row r="50" spans="2:14">
      <c r="C50">
        <v>0.84460413979485205</v>
      </c>
      <c r="D50">
        <v>0.49341998491863598</v>
      </c>
      <c r="E50">
        <v>0.38335889570552101</v>
      </c>
      <c r="F50">
        <v>0.72289648138704699</v>
      </c>
      <c r="G50">
        <v>0.715769988654684</v>
      </c>
      <c r="H50">
        <v>8.8445938131183794</v>
      </c>
    </row>
    <row r="51" spans="2:14">
      <c r="C51">
        <v>0.85541428659173202</v>
      </c>
      <c r="D51">
        <v>0.48787096161883198</v>
      </c>
      <c r="E51">
        <v>0.38519938650306701</v>
      </c>
      <c r="F51">
        <v>0.72106068332483397</v>
      </c>
      <c r="G51">
        <v>0.70932107243088305</v>
      </c>
      <c r="H51">
        <v>8.8265199874398608</v>
      </c>
    </row>
    <row r="52" spans="2:14">
      <c r="C52">
        <v>0.85154474540875802</v>
      </c>
      <c r="D52">
        <v>0.492727225407675</v>
      </c>
      <c r="E52">
        <v>0.38351226993865001</v>
      </c>
      <c r="F52">
        <v>0.722998470168281</v>
      </c>
      <c r="G52">
        <v>0.71039589180151597</v>
      </c>
      <c r="H52">
        <v>8.7931453396546502</v>
      </c>
    </row>
    <row r="53" spans="2:14">
      <c r="C53">
        <v>0.84693814876236095</v>
      </c>
      <c r="D53">
        <v>0.50453410156323097</v>
      </c>
      <c r="E53">
        <v>0.38519938650306701</v>
      </c>
      <c r="F53">
        <v>0.72106068332483397</v>
      </c>
      <c r="G53">
        <v>0.70932107243088305</v>
      </c>
      <c r="H53">
        <v>8.8265199874398608</v>
      </c>
    </row>
    <row r="54" spans="2:14">
      <c r="B54" t="s">
        <v>62</v>
      </c>
      <c r="C54">
        <f>MAX(C46:C53)</f>
        <v>0.85541428659173202</v>
      </c>
      <c r="D54">
        <f t="shared" ref="D54:H54" si="8">MAX(D46:D53)</f>
        <v>0.50942151951381698</v>
      </c>
      <c r="E54">
        <f t="shared" si="8"/>
        <v>0.38519938650306701</v>
      </c>
      <c r="F54">
        <f t="shared" si="8"/>
        <v>0.722998470168281</v>
      </c>
      <c r="G54">
        <f t="shared" si="8"/>
        <v>0.715769988654684</v>
      </c>
      <c r="H54">
        <f t="shared" si="8"/>
        <v>8.8478584430059595</v>
      </c>
    </row>
    <row r="55" spans="2:14">
      <c r="B55" t="s">
        <v>63</v>
      </c>
      <c r="C55">
        <f>MIN(C46:C53)</f>
        <v>0.84460413979485205</v>
      </c>
      <c r="D55">
        <f t="shared" ref="D55:H55" si="9">MIN(D46:D53)</f>
        <v>0.48787096161883198</v>
      </c>
      <c r="E55">
        <f t="shared" si="9"/>
        <v>0.379754601226993</v>
      </c>
      <c r="F55">
        <f t="shared" si="9"/>
        <v>0.72080571137174898</v>
      </c>
      <c r="G55">
        <f t="shared" si="9"/>
        <v>0.70932107243088305</v>
      </c>
      <c r="H55">
        <f t="shared" si="9"/>
        <v>8.7931453396546502</v>
      </c>
      <c r="M55" s="4"/>
    </row>
    <row r="57" spans="2:14">
      <c r="B57" t="s">
        <v>62</v>
      </c>
      <c r="C57">
        <v>0.85541428659173202</v>
      </c>
      <c r="D57">
        <v>0.50942151951381698</v>
      </c>
      <c r="E57">
        <v>0.38519938650306701</v>
      </c>
      <c r="F57">
        <v>0.722998470168281</v>
      </c>
      <c r="G57">
        <v>0.715769988654684</v>
      </c>
      <c r="H57">
        <v>8.8478584430059595</v>
      </c>
    </row>
    <row r="58" spans="2:14">
      <c r="B58" t="s">
        <v>63</v>
      </c>
      <c r="C58">
        <v>0.84460413979485205</v>
      </c>
      <c r="D58">
        <v>0.48787096161883198</v>
      </c>
      <c r="E58">
        <v>0.379754601226993</v>
      </c>
      <c r="F58">
        <v>0.72080571137174898</v>
      </c>
      <c r="G58">
        <v>0.70932107243088305</v>
      </c>
      <c r="H58">
        <v>8.7931453396546502</v>
      </c>
    </row>
    <row r="60" spans="2:14">
      <c r="M60" s="4"/>
      <c r="N60" s="4"/>
    </row>
    <row r="62" spans="2:14">
      <c r="C62" s="4">
        <v>0.85199999999999998</v>
      </c>
      <c r="D62" s="4">
        <v>0.499</v>
      </c>
      <c r="E62" s="4">
        <v>0.38300000000000001</v>
      </c>
      <c r="F62" s="4">
        <v>0.72299999999999998</v>
      </c>
      <c r="G62" s="4">
        <v>0.71899999999999997</v>
      </c>
      <c r="H62" s="4">
        <v>8.8529999999999998</v>
      </c>
    </row>
    <row r="63" spans="2:14">
      <c r="C63">
        <v>0.86167925803083301</v>
      </c>
      <c r="D63">
        <v>0.495177649347538</v>
      </c>
      <c r="E63">
        <v>0.34685582822085798</v>
      </c>
      <c r="F63">
        <v>0.71407445181030005</v>
      </c>
      <c r="G63">
        <v>0.69839374216277506</v>
      </c>
      <c r="H63">
        <v>8.9125249479360509</v>
      </c>
    </row>
    <row r="64" spans="2:14">
      <c r="C64">
        <v>0.85541428659173202</v>
      </c>
      <c r="D64">
        <v>0.48787096161883198</v>
      </c>
      <c r="E64">
        <v>0.38519938650306701</v>
      </c>
      <c r="F64">
        <v>0.722998470168281</v>
      </c>
      <c r="G64">
        <v>0.715769988654684</v>
      </c>
      <c r="H64">
        <v>8.7931453396546502</v>
      </c>
    </row>
    <row r="65" spans="3:8"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31</v>
      </c>
    </row>
    <row r="68" spans="3:8">
      <c r="C68" s="1" t="s">
        <v>65</v>
      </c>
      <c r="D68" s="1" t="s">
        <v>64</v>
      </c>
      <c r="E68" s="1" t="s">
        <v>68</v>
      </c>
      <c r="F68" s="1" t="s">
        <v>67</v>
      </c>
      <c r="G68" s="1" t="s">
        <v>66</v>
      </c>
      <c r="H68" s="1" t="s">
        <v>1</v>
      </c>
    </row>
    <row r="69" spans="3:8">
      <c r="C69" s="4">
        <v>0.499</v>
      </c>
      <c r="D69" s="4">
        <v>0.85199999999999998</v>
      </c>
      <c r="E69" s="4">
        <v>0.38300000000000001</v>
      </c>
      <c r="F69" s="4">
        <v>0.71899999999999997</v>
      </c>
      <c r="G69" s="4">
        <v>0.72299999999999998</v>
      </c>
      <c r="H69" s="4">
        <v>8.8529999999999998</v>
      </c>
    </row>
    <row r="70" spans="3:8">
      <c r="C70">
        <v>0.495177649347538</v>
      </c>
      <c r="D70">
        <v>0.86167925803083301</v>
      </c>
      <c r="E70">
        <v>0.34685582822085798</v>
      </c>
      <c r="F70">
        <v>0.69839374216277506</v>
      </c>
      <c r="G70">
        <v>0.71407445181030005</v>
      </c>
      <c r="H70">
        <v>8.9125249479360509</v>
      </c>
    </row>
    <row r="71" spans="3:8">
      <c r="C71">
        <v>0.48787096161883198</v>
      </c>
      <c r="D71">
        <v>0.85541428659173202</v>
      </c>
      <c r="E71">
        <v>0.38519938650306701</v>
      </c>
      <c r="F71">
        <v>0.715769988654684</v>
      </c>
      <c r="G71">
        <v>0.722998470168281</v>
      </c>
      <c r="H71">
        <v>8.7931453396546502</v>
      </c>
    </row>
    <row r="72" spans="3:8">
      <c r="C72">
        <v>0.495177649347538</v>
      </c>
      <c r="D72" t="s">
        <v>26</v>
      </c>
      <c r="E72" t="s">
        <v>28</v>
      </c>
      <c r="F72" t="s">
        <v>30</v>
      </c>
      <c r="G72" t="s">
        <v>29</v>
      </c>
      <c r="H72" t="s">
        <v>31</v>
      </c>
    </row>
    <row r="74" spans="3:8">
      <c r="C74" s="4">
        <v>0.499</v>
      </c>
      <c r="D74" s="4">
        <v>0.85199999999999998</v>
      </c>
      <c r="E74" s="4">
        <v>0.38300000000000001</v>
      </c>
      <c r="F74" s="4">
        <v>0.71899999999999997</v>
      </c>
      <c r="G74" s="4">
        <v>0.72299999999999998</v>
      </c>
      <c r="H74" s="4">
        <v>8.8529999999999998</v>
      </c>
    </row>
    <row r="75" spans="3:8">
      <c r="C75">
        <v>0.495177649347538</v>
      </c>
      <c r="D75">
        <v>0.86167925803083301</v>
      </c>
      <c r="E75">
        <v>0.34685582822085798</v>
      </c>
      <c r="F75">
        <v>0.69839374216277506</v>
      </c>
      <c r="G75">
        <v>0.71407445181030005</v>
      </c>
      <c r="H75">
        <v>8.9125249479360509</v>
      </c>
    </row>
    <row r="76" spans="3:8">
      <c r="C76">
        <v>0.48787096161883198</v>
      </c>
      <c r="D76">
        <v>0.85541428659173202</v>
      </c>
      <c r="E76">
        <v>0.38519938650306701</v>
      </c>
      <c r="F76">
        <v>0.715769988654684</v>
      </c>
      <c r="G76">
        <v>0.722998470168281</v>
      </c>
      <c r="H76">
        <v>8.7931453396546502</v>
      </c>
    </row>
    <row r="77" spans="3:8">
      <c r="C77" t="s">
        <v>27</v>
      </c>
      <c r="D77" t="s">
        <v>26</v>
      </c>
      <c r="E77" t="s">
        <v>28</v>
      </c>
      <c r="F77" t="s">
        <v>30</v>
      </c>
      <c r="G77" t="s">
        <v>29</v>
      </c>
      <c r="H77" t="s">
        <v>31</v>
      </c>
    </row>
    <row r="82" spans="2:9">
      <c r="B82" s="13" t="s">
        <v>77</v>
      </c>
      <c r="C82" s="4">
        <v>0.85399999999999998</v>
      </c>
      <c r="D82" s="4">
        <v>0.48599999999999999</v>
      </c>
      <c r="E82" s="4">
        <v>0.39600000000000002</v>
      </c>
      <c r="F82" s="4">
        <v>0.72699999999999998</v>
      </c>
      <c r="G82" s="4">
        <v>0.72799999999999998</v>
      </c>
      <c r="H82" s="4">
        <v>8.8460000000000001</v>
      </c>
    </row>
    <row r="83" spans="2:9">
      <c r="C83" t="s">
        <v>71</v>
      </c>
      <c r="D83" t="s">
        <v>75</v>
      </c>
      <c r="E83" t="s">
        <v>72</v>
      </c>
      <c r="F83" t="s">
        <v>73</v>
      </c>
      <c r="G83" t="s">
        <v>74</v>
      </c>
      <c r="H83" t="s">
        <v>76</v>
      </c>
    </row>
    <row r="85" spans="2:9">
      <c r="C85" s="11" t="str">
        <f>TRIM(LEFT(SUBSTITUTE(MID(C83,2,LEN(C83)-2),",",REPT(" ",LEN(C83))),LEN(C83)))</f>
        <v>0.8714452429211965</v>
      </c>
      <c r="D85" s="11" t="str">
        <f t="shared" ref="D85:H85" si="10">TRIM(LEFT(SUBSTITUTE(MID(D83,2,LEN(D83)-2),",",REPT(" ",LEN(D83))),LEN(D83)))</f>
        <v>0.4411945380042967</v>
      </c>
      <c r="E85" s="11" t="str">
        <f t="shared" si="10"/>
        <v>0.39754601226993863</v>
      </c>
      <c r="F85" s="11" t="str">
        <f t="shared" si="10"/>
        <v>0.7258031616522183</v>
      </c>
      <c r="G85" s="11" t="str">
        <f t="shared" si="10"/>
        <v>0.7172030811488624</v>
      </c>
      <c r="H85" s="11" t="str">
        <f t="shared" si="10"/>
        <v>8.83324594739631</v>
      </c>
    </row>
    <row r="87" spans="2:9">
      <c r="B87" s="13" t="s">
        <v>78</v>
      </c>
      <c r="C87" s="14">
        <v>0.87144524292119596</v>
      </c>
      <c r="D87" s="14">
        <v>0.44119453800429598</v>
      </c>
      <c r="E87" s="14">
        <v>0.39754601226993802</v>
      </c>
      <c r="F87" s="14">
        <v>0.72580316165221803</v>
      </c>
      <c r="G87" s="14">
        <v>0.717203081148862</v>
      </c>
      <c r="H87" s="14">
        <v>8.8332459473963105</v>
      </c>
    </row>
    <row r="90" spans="2:9">
      <c r="C90" s="9" t="s">
        <v>79</v>
      </c>
      <c r="D90" t="s">
        <v>80</v>
      </c>
      <c r="E90" t="s">
        <v>81</v>
      </c>
      <c r="F90" t="s">
        <v>82</v>
      </c>
      <c r="G90" t="s">
        <v>83</v>
      </c>
      <c r="H90" t="s">
        <v>84</v>
      </c>
    </row>
    <row r="91" spans="2:9">
      <c r="C91" s="9" t="s">
        <v>85</v>
      </c>
      <c r="D91" t="s">
        <v>86</v>
      </c>
      <c r="E91" t="s">
        <v>87</v>
      </c>
      <c r="F91" t="s">
        <v>88</v>
      </c>
      <c r="G91" t="s">
        <v>89</v>
      </c>
      <c r="H91" t="s">
        <v>90</v>
      </c>
    </row>
    <row r="92" spans="2:9">
      <c r="C92" s="10" t="s">
        <v>91</v>
      </c>
      <c r="D92" t="s">
        <v>92</v>
      </c>
      <c r="E92" t="s">
        <v>93</v>
      </c>
      <c r="F92" t="s">
        <v>94</v>
      </c>
      <c r="G92" t="s">
        <v>95</v>
      </c>
      <c r="H92" t="s">
        <v>96</v>
      </c>
    </row>
    <row r="93" spans="2:9">
      <c r="C93" s="10" t="s">
        <v>97</v>
      </c>
      <c r="D93" t="s">
        <v>98</v>
      </c>
      <c r="E93" t="s">
        <v>99</v>
      </c>
      <c r="F93" t="s">
        <v>100</v>
      </c>
      <c r="G93" t="s">
        <v>101</v>
      </c>
      <c r="H93" t="s">
        <v>102</v>
      </c>
    </row>
    <row r="94" spans="2:9">
      <c r="C94" s="9" t="s">
        <v>103</v>
      </c>
      <c r="D94" t="s">
        <v>104</v>
      </c>
      <c r="E94" t="s">
        <v>105</v>
      </c>
      <c r="F94" t="s">
        <v>106</v>
      </c>
      <c r="G94" t="s">
        <v>107</v>
      </c>
      <c r="H94" t="s">
        <v>108</v>
      </c>
    </row>
    <row r="96" spans="2:9">
      <c r="C96" t="str">
        <f>TRIM(LEFT(SUBSTITUTE(MID(C90,2,LEN(C90)-2),",",REPT(" ",LEN(C90))),LEN(C90)))</f>
        <v>0.8522818008721823</v>
      </c>
      <c r="D96" t="str">
        <f t="shared" ref="D96:I96" si="11">TRIM(LEFT(SUBSTITUTE(MID(D90,2,LEN(D90)-2),",",REPT(" ",LEN(D90))),LEN(D90)))</f>
        <v>0.5057165774145042</v>
      </c>
      <c r="E96" t="str">
        <f t="shared" si="11"/>
        <v>0.35429447852760737</v>
      </c>
      <c r="F96" t="str">
        <f t="shared" si="11"/>
        <v>0.7077511473737889</v>
      </c>
      <c r="G96" t="str">
        <f t="shared" si="11"/>
        <v>0.694631874365558</v>
      </c>
      <c r="H96" t="str">
        <f t="shared" si="11"/>
        <v>9.061651069386953</v>
      </c>
      <c r="I96" t="e">
        <f t="shared" si="11"/>
        <v>#VALUE!</v>
      </c>
    </row>
    <row r="97" spans="2:9">
      <c r="C97" t="str">
        <f t="shared" ref="C97:I100" si="12">TRIM(LEFT(SUBSTITUTE(MID(C91,2,LEN(C91)-2),",",REPT(" ",LEN(C91))),LEN(C91)))</f>
        <v>0.8571340826730545</v>
      </c>
      <c r="D97" t="str">
        <f t="shared" si="12"/>
        <v>0.49019166397015707</v>
      </c>
      <c r="E97" t="str">
        <f t="shared" si="12"/>
        <v>0.3495398773006135</v>
      </c>
      <c r="F97" t="str">
        <f t="shared" si="12"/>
        <v>0.704793472718001</v>
      </c>
      <c r="G97" t="str">
        <f t="shared" si="12"/>
        <v>0.6905117334447961</v>
      </c>
      <c r="H97" t="str">
        <f t="shared" si="12"/>
        <v>9.061978642200886</v>
      </c>
    </row>
    <row r="98" spans="2:9">
      <c r="C98" t="str">
        <f t="shared" si="12"/>
        <v>0.8575026104047663</v>
      </c>
      <c r="D98" t="str">
        <f t="shared" si="12"/>
        <v>0.4884050243712271</v>
      </c>
      <c r="E98" t="str">
        <f t="shared" si="12"/>
        <v>0.34792944785276075</v>
      </c>
      <c r="F98" t="str">
        <f t="shared" si="12"/>
        <v>0.7083630800611933</v>
      </c>
      <c r="G98" t="str">
        <f t="shared" si="12"/>
        <v>0.694333313429271</v>
      </c>
      <c r="H98" t="str">
        <f t="shared" si="12"/>
        <v>9.054535417926237</v>
      </c>
    </row>
    <row r="99" spans="2:9">
      <c r="C99" t="str">
        <f t="shared" si="12"/>
        <v>0.8592838277747067</v>
      </c>
      <c r="D99" t="str">
        <f t="shared" si="12"/>
        <v>0.4972647441592631</v>
      </c>
      <c r="E99" t="str">
        <f t="shared" si="12"/>
        <v>0.35199386503067487</v>
      </c>
      <c r="F99" t="str">
        <f t="shared" si="12"/>
        <v>0.7072412034676185</v>
      </c>
      <c r="G99" t="str">
        <f t="shared" si="12"/>
        <v>0.6898548993849645</v>
      </c>
      <c r="H99" t="str">
        <f t="shared" si="12"/>
        <v>9.084843736536502</v>
      </c>
    </row>
    <row r="100" spans="2:9">
      <c r="C100" t="str">
        <f t="shared" si="12"/>
        <v>0.8622934709170198</v>
      </c>
      <c r="D100" t="str">
        <f t="shared" si="12"/>
        <v>0.49057406830303457</v>
      </c>
      <c r="E100" t="str">
        <f t="shared" si="12"/>
        <v>0.3506134969325153</v>
      </c>
      <c r="F100" t="str">
        <f t="shared" si="12"/>
        <v>0.7077001529831719</v>
      </c>
      <c r="G100" t="str">
        <f t="shared" si="12"/>
        <v>0.6868095778348361</v>
      </c>
      <c r="H100" t="str">
        <f t="shared" si="12"/>
        <v>9.097891137122648</v>
      </c>
      <c r="I100" t="e">
        <f t="shared" si="12"/>
        <v>#VALUE!</v>
      </c>
    </row>
    <row r="102" spans="2:9">
      <c r="C102" s="14">
        <v>0.85228180087218197</v>
      </c>
      <c r="D102" s="14">
        <v>0.50571657741450404</v>
      </c>
      <c r="E102" s="14">
        <v>0.35429447852760698</v>
      </c>
      <c r="F102" s="14">
        <v>0.70775114737378797</v>
      </c>
      <c r="G102" s="14">
        <v>0.69463187436555796</v>
      </c>
      <c r="H102" s="14">
        <v>9.0616510693869508</v>
      </c>
      <c r="I102" t="e">
        <v>#VALUE!</v>
      </c>
    </row>
    <row r="103" spans="2:9">
      <c r="C103" s="14">
        <v>0.85713408267305402</v>
      </c>
      <c r="D103" s="14">
        <v>0.49019166397015701</v>
      </c>
      <c r="E103" s="14">
        <v>0.34953987730061298</v>
      </c>
      <c r="F103" s="14">
        <v>0.70479347271800097</v>
      </c>
      <c r="G103" s="14">
        <v>0.69051173344479599</v>
      </c>
      <c r="H103" s="14">
        <v>9.0619786422008808</v>
      </c>
    </row>
    <row r="104" spans="2:9">
      <c r="C104" s="14">
        <v>0.85750261040476605</v>
      </c>
      <c r="D104" s="14">
        <v>0.48840502437122701</v>
      </c>
      <c r="E104" s="14">
        <v>0.34792944785275998</v>
      </c>
      <c r="F104" s="14">
        <v>0.70836308006119297</v>
      </c>
      <c r="G104" s="14">
        <v>0.69433331342927096</v>
      </c>
      <c r="H104" s="14">
        <v>9.0545354179262301</v>
      </c>
    </row>
    <row r="105" spans="2:9">
      <c r="C105" s="14">
        <v>0.85928382777470602</v>
      </c>
      <c r="D105" s="14">
        <v>0.49726474415926297</v>
      </c>
      <c r="E105" s="14">
        <v>0.35199386503067398</v>
      </c>
      <c r="F105" s="14">
        <v>0.70724120346761798</v>
      </c>
      <c r="G105" s="14">
        <v>0.68985489938496403</v>
      </c>
      <c r="H105" s="14">
        <v>9.0848437365365005</v>
      </c>
    </row>
    <row r="106" spans="2:9">
      <c r="C106" s="14">
        <v>0.86229347091701902</v>
      </c>
      <c r="D106" s="14">
        <v>0.49057406830303402</v>
      </c>
      <c r="E106" s="14">
        <v>0.35061349693251498</v>
      </c>
      <c r="F106" s="14">
        <v>0.70770015298317102</v>
      </c>
      <c r="G106" s="14">
        <v>0.68680957783483598</v>
      </c>
      <c r="H106" s="14">
        <v>9.0978911371226392</v>
      </c>
      <c r="I106" t="e">
        <v>#VALUE!</v>
      </c>
    </row>
    <row r="108" spans="2:9">
      <c r="B108" t="s">
        <v>24</v>
      </c>
      <c r="C108">
        <f>MAX(C102:C106)</f>
        <v>0.86229347091701902</v>
      </c>
      <c r="D108">
        <f t="shared" ref="D108:H108" si="13">MAX(D102:D106)</f>
        <v>0.50571657741450404</v>
      </c>
      <c r="E108">
        <f t="shared" si="13"/>
        <v>0.35429447852760698</v>
      </c>
      <c r="F108">
        <f t="shared" si="13"/>
        <v>0.70836308006119297</v>
      </c>
      <c r="G108">
        <f t="shared" si="13"/>
        <v>0.69463187436555796</v>
      </c>
      <c r="H108">
        <f t="shared" si="13"/>
        <v>9.0978911371226392</v>
      </c>
    </row>
    <row r="109" spans="2:9">
      <c r="B109" t="s">
        <v>25</v>
      </c>
      <c r="C109">
        <f>MIN(C102:C106)</f>
        <v>0.85228180087218197</v>
      </c>
      <c r="D109">
        <f t="shared" ref="D109:H109" si="14">MIN(D102:D106)</f>
        <v>0.48840502437122701</v>
      </c>
      <c r="E109">
        <f t="shared" si="14"/>
        <v>0.34792944785275998</v>
      </c>
      <c r="F109">
        <f t="shared" si="14"/>
        <v>0.70479347271800097</v>
      </c>
      <c r="G109">
        <f t="shared" si="14"/>
        <v>0.68680957783483598</v>
      </c>
      <c r="H109">
        <f t="shared" si="14"/>
        <v>9.0545354179262301</v>
      </c>
    </row>
    <row r="112" spans="2:9">
      <c r="B112" t="s">
        <v>24</v>
      </c>
      <c r="C112">
        <v>0.86229347091701902</v>
      </c>
      <c r="D112">
        <v>0.50571657741450404</v>
      </c>
      <c r="E112">
        <v>0.35429447852760698</v>
      </c>
      <c r="F112">
        <v>0.70836308006119297</v>
      </c>
      <c r="G112">
        <v>0.69463187436555796</v>
      </c>
      <c r="H112">
        <v>9.0978911371226392</v>
      </c>
    </row>
    <row r="113" spans="2:8">
      <c r="B113" t="s">
        <v>25</v>
      </c>
      <c r="C113">
        <v>0.85228180087218197</v>
      </c>
      <c r="D113">
        <v>0.48840502437122701</v>
      </c>
      <c r="E113">
        <v>0.34792944785275998</v>
      </c>
      <c r="F113">
        <v>0.70479347271800097</v>
      </c>
      <c r="G113">
        <v>0.68680957783483598</v>
      </c>
      <c r="H113">
        <v>9.0545354179262301</v>
      </c>
    </row>
    <row r="115" spans="2:8">
      <c r="B115" s="13" t="s">
        <v>109</v>
      </c>
      <c r="C115">
        <v>0.86229347091701902</v>
      </c>
      <c r="D115">
        <v>0.48840502437122701</v>
      </c>
      <c r="E115">
        <v>0.35429447852760698</v>
      </c>
      <c r="F115">
        <v>0.70836308006119297</v>
      </c>
      <c r="G115">
        <v>0.69463187436555796</v>
      </c>
      <c r="H115">
        <v>9.0545354179262301</v>
      </c>
    </row>
    <row r="118" spans="2:8">
      <c r="C118">
        <v>0.85277317118113105</v>
      </c>
      <c r="D118">
        <v>0.80553015362482405</v>
      </c>
      <c r="E118">
        <v>0.38496932515337401</v>
      </c>
      <c r="F118">
        <v>0.67485976542580295</v>
      </c>
      <c r="G118">
        <v>0.72120379769510901</v>
      </c>
      <c r="H118">
        <v>8.8408319998226101</v>
      </c>
    </row>
    <row r="119" spans="2:8">
      <c r="C119">
        <v>0.85799398071371502</v>
      </c>
      <c r="D119">
        <v>0.67604658583553201</v>
      </c>
      <c r="E119">
        <v>0.38665644171779101</v>
      </c>
      <c r="F119">
        <v>0.72825089240183505</v>
      </c>
      <c r="G119">
        <v>0.72120379769510901</v>
      </c>
      <c r="H119">
        <v>8.8729727883027998</v>
      </c>
    </row>
    <row r="120" spans="2:8">
      <c r="C120">
        <v>0.85424728210797796</v>
      </c>
      <c r="D120">
        <v>0.474536198658569</v>
      </c>
      <c r="E120">
        <v>0.39907975460122702</v>
      </c>
      <c r="F120">
        <v>0.71749107598164197</v>
      </c>
      <c r="G120">
        <v>0.72132322206962396</v>
      </c>
      <c r="H120">
        <v>8.8712722247291698</v>
      </c>
    </row>
    <row r="121" spans="2:8">
      <c r="C121">
        <v>0.85799398071371502</v>
      </c>
      <c r="D121">
        <v>0.47862682051984301</v>
      </c>
      <c r="E121">
        <v>0.39509202453987702</v>
      </c>
      <c r="F121">
        <v>0.72825089240183505</v>
      </c>
      <c r="G121">
        <v>0.72120379769510901</v>
      </c>
      <c r="H121">
        <v>8.8729727883027998</v>
      </c>
    </row>
    <row r="122" spans="2:8">
      <c r="C122">
        <v>0.85504575886001999</v>
      </c>
      <c r="D122">
        <v>0.78338959272445496</v>
      </c>
      <c r="E122">
        <v>0.372085889570552</v>
      </c>
      <c r="F122">
        <v>0.66705762366139698</v>
      </c>
      <c r="G122">
        <v>0.71989012957544596</v>
      </c>
      <c r="H122">
        <v>8.8756784155465702</v>
      </c>
    </row>
    <row r="123" spans="2:8">
      <c r="C123">
        <v>0.85688839751857904</v>
      </c>
      <c r="D123">
        <v>0.460749416290193</v>
      </c>
      <c r="E123">
        <v>0.39509202453987702</v>
      </c>
      <c r="F123">
        <v>0.72422233554309001</v>
      </c>
      <c r="G123">
        <v>0.72126350988236698</v>
      </c>
      <c r="H123">
        <v>8.8729727883027998</v>
      </c>
    </row>
    <row r="124" spans="2:8">
      <c r="C124">
        <v>0.85940667035194396</v>
      </c>
      <c r="D124">
        <v>0.48993506836435902</v>
      </c>
      <c r="E124">
        <v>0.39861963190184002</v>
      </c>
      <c r="F124">
        <v>0.72294747577766405</v>
      </c>
      <c r="G124">
        <v>0.71821818833223805</v>
      </c>
      <c r="H124">
        <v>8.8661842331216203</v>
      </c>
    </row>
    <row r="125" spans="2:8">
      <c r="C125">
        <v>0.85688839751857904</v>
      </c>
      <c r="D125">
        <v>0.460749416290193</v>
      </c>
      <c r="E125">
        <v>0.39509202453987702</v>
      </c>
      <c r="F125">
        <v>0.72422233554309001</v>
      </c>
      <c r="G125">
        <v>0.72126350988236698</v>
      </c>
      <c r="H125">
        <v>8.8729727883027998</v>
      </c>
    </row>
    <row r="127" spans="2:8">
      <c r="B127" t="s">
        <v>62</v>
      </c>
      <c r="C127">
        <f>MAX(C118:C125)</f>
        <v>0.85940667035194396</v>
      </c>
      <c r="D127">
        <f t="shared" ref="D127:H127" si="15">MAX(D118:D125)</f>
        <v>0.80553015362482405</v>
      </c>
      <c r="E127">
        <f t="shared" si="15"/>
        <v>0.39907975460122702</v>
      </c>
      <c r="F127">
        <f t="shared" si="15"/>
        <v>0.72825089240183505</v>
      </c>
      <c r="G127">
        <f t="shared" si="15"/>
        <v>0.72132322206962396</v>
      </c>
      <c r="H127">
        <f t="shared" si="15"/>
        <v>8.8756784155465702</v>
      </c>
    </row>
    <row r="128" spans="2:8">
      <c r="B128" t="s">
        <v>63</v>
      </c>
      <c r="C128">
        <f>MIN(C118:C125)</f>
        <v>0.85277317118113105</v>
      </c>
      <c r="D128">
        <f t="shared" ref="D128:H130" si="16">MIN(D118:D125)</f>
        <v>0.460749416290193</v>
      </c>
      <c r="E128">
        <f t="shared" si="16"/>
        <v>0.372085889570552</v>
      </c>
      <c r="F128">
        <f t="shared" si="16"/>
        <v>0.66705762366139698</v>
      </c>
      <c r="G128">
        <f t="shared" si="16"/>
        <v>0.71821818833223805</v>
      </c>
      <c r="H128">
        <f t="shared" si="16"/>
        <v>8.8408319998226101</v>
      </c>
    </row>
    <row r="129" spans="2:18">
      <c r="L129" s="13"/>
      <c r="M129" s="4"/>
      <c r="N129" s="4"/>
      <c r="O129" s="4"/>
      <c r="P129" s="4"/>
      <c r="Q129" s="4"/>
      <c r="R129" s="4"/>
    </row>
    <row r="130" spans="2:18">
      <c r="B130" s="13"/>
      <c r="C130">
        <f>MAX(C121:C128)</f>
        <v>0.85940667035194396</v>
      </c>
      <c r="D130">
        <f t="shared" si="16"/>
        <v>0.460749416290193</v>
      </c>
      <c r="E130">
        <f t="shared" ref="E130:G130" si="17">MAX(E121:E128)</f>
        <v>0.39907975460122702</v>
      </c>
      <c r="F130">
        <f t="shared" si="17"/>
        <v>0.72825089240183505</v>
      </c>
      <c r="G130">
        <f t="shared" si="17"/>
        <v>0.72132322206962396</v>
      </c>
      <c r="H130">
        <f t="shared" si="16"/>
        <v>8.8661842331216203</v>
      </c>
      <c r="L130" s="13"/>
      <c r="M130" s="14"/>
      <c r="N130" s="14"/>
      <c r="O130" s="14"/>
      <c r="P130" s="14"/>
      <c r="Q130" s="14"/>
      <c r="R130" s="14"/>
    </row>
    <row r="131" spans="2:18">
      <c r="L131" s="13"/>
    </row>
    <row r="132" spans="2:18">
      <c r="B132" s="13" t="s">
        <v>110</v>
      </c>
      <c r="C132">
        <v>0.85940667035194396</v>
      </c>
      <c r="D132">
        <v>0.460749416290193</v>
      </c>
      <c r="E132">
        <v>0.39907975460122702</v>
      </c>
      <c r="F132">
        <v>0.72825089240183505</v>
      </c>
      <c r="G132">
        <v>0.72132322206962396</v>
      </c>
      <c r="H132">
        <v>8.8661842331216203</v>
      </c>
    </row>
    <row r="134" spans="2:18">
      <c r="B134" s="13" t="s">
        <v>77</v>
      </c>
      <c r="C134" s="4">
        <v>0.85399999999999998</v>
      </c>
      <c r="D134" s="4">
        <v>0.48599999999999999</v>
      </c>
      <c r="E134" s="4">
        <v>0.39600000000000002</v>
      </c>
      <c r="F134" s="4">
        <v>0.72699999999999998</v>
      </c>
      <c r="G134" s="4">
        <v>0.72799999999999998</v>
      </c>
      <c r="H134" s="4">
        <v>8.8460000000000001</v>
      </c>
    </row>
    <row r="135" spans="2:18">
      <c r="B135" s="13" t="s">
        <v>109</v>
      </c>
      <c r="C135">
        <v>0.86229347091701902</v>
      </c>
      <c r="D135">
        <v>0.48840502437122701</v>
      </c>
      <c r="E135">
        <v>0.35429447852760698</v>
      </c>
      <c r="F135">
        <v>0.70836308006119297</v>
      </c>
      <c r="G135">
        <v>0.69463187436555796</v>
      </c>
      <c r="H135">
        <v>9.0545354179262301</v>
      </c>
    </row>
    <row r="136" spans="2:18">
      <c r="B136" s="13" t="s">
        <v>110</v>
      </c>
      <c r="C136">
        <v>0.85940667035194396</v>
      </c>
      <c r="D136">
        <v>0.460749416290193</v>
      </c>
      <c r="E136">
        <v>0.39907975460122702</v>
      </c>
      <c r="F136">
        <v>0.72825089240183505</v>
      </c>
      <c r="G136">
        <v>0.72132322206962396</v>
      </c>
      <c r="H136">
        <v>8.8661842331216203</v>
      </c>
    </row>
    <row r="137" spans="2:18">
      <c r="B137" s="13" t="s">
        <v>78</v>
      </c>
      <c r="C137" s="14">
        <v>0.87144524292119596</v>
      </c>
      <c r="D137" s="14">
        <v>0.44119453800429598</v>
      </c>
      <c r="E137" s="14">
        <v>0.39754601226993802</v>
      </c>
      <c r="F137" s="14">
        <v>0.72580316165221803</v>
      </c>
      <c r="G137" s="14">
        <v>0.717203081148862</v>
      </c>
      <c r="H137" s="14">
        <v>8.8332459473963105</v>
      </c>
    </row>
    <row r="140" spans="2:18">
      <c r="C140" s="1" t="s">
        <v>65</v>
      </c>
      <c r="D140" s="1" t="s">
        <v>64</v>
      </c>
      <c r="E140" s="1" t="s">
        <v>68</v>
      </c>
      <c r="F140" s="1" t="s">
        <v>67</v>
      </c>
      <c r="G140" s="1" t="s">
        <v>66</v>
      </c>
      <c r="H140" s="1" t="s">
        <v>1</v>
      </c>
    </row>
    <row r="141" spans="2:18">
      <c r="B141" s="13" t="s">
        <v>77</v>
      </c>
      <c r="C141" s="9">
        <v>0.48599999999999999</v>
      </c>
      <c r="D141" s="9">
        <v>0.85399999999999998</v>
      </c>
      <c r="E141" s="9">
        <v>0.39600000000000002</v>
      </c>
      <c r="F141" s="9">
        <v>0.72799999999999998</v>
      </c>
      <c r="G141" s="9">
        <v>0.72699999999999998</v>
      </c>
      <c r="H141" s="9">
        <v>8.8460000000000001</v>
      </c>
    </row>
    <row r="142" spans="2:18">
      <c r="B142" s="13" t="s">
        <v>109</v>
      </c>
      <c r="C142">
        <v>0.48840502437122701</v>
      </c>
      <c r="D142">
        <v>0.86229347091701902</v>
      </c>
      <c r="E142">
        <v>0.35429447852760698</v>
      </c>
      <c r="F142">
        <v>0.69463187436555796</v>
      </c>
      <c r="G142">
        <v>0.70836308006119297</v>
      </c>
      <c r="H142">
        <v>9.0545354179262301</v>
      </c>
    </row>
    <row r="143" spans="2:18">
      <c r="B143" s="13" t="s">
        <v>110</v>
      </c>
      <c r="C143">
        <v>0.460749416290193</v>
      </c>
      <c r="D143">
        <v>0.85940667035194396</v>
      </c>
      <c r="E143">
        <v>0.39907975460122702</v>
      </c>
      <c r="F143">
        <v>0.72132322206962396</v>
      </c>
      <c r="G143">
        <v>0.72825089240183505</v>
      </c>
      <c r="H143">
        <v>8.8661842331216203</v>
      </c>
    </row>
    <row r="144" spans="2:18">
      <c r="B144" s="13" t="s">
        <v>78</v>
      </c>
      <c r="C144" s="14">
        <v>0.44119453800429598</v>
      </c>
      <c r="D144" s="14">
        <v>0.87144524292119596</v>
      </c>
      <c r="E144" s="14">
        <v>0.39754601226993802</v>
      </c>
      <c r="F144" s="14">
        <v>0.717203081148862</v>
      </c>
      <c r="G144" s="14">
        <v>0.72580316165221803</v>
      </c>
      <c r="H144" s="14">
        <v>8.8332459473963105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Zhang</dc:creator>
  <cp:lastModifiedBy>Qi Zhang</cp:lastModifiedBy>
  <dcterms:created xsi:type="dcterms:W3CDTF">2015-06-05T18:19:34Z</dcterms:created>
  <dcterms:modified xsi:type="dcterms:W3CDTF">2023-09-15T03:43:20Z</dcterms:modified>
</cp:coreProperties>
</file>