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13_ncr:1_{D672A948-A956-4B7A-9D94-77A12A5D7A99}" xr6:coauthVersionLast="36" xr6:coauthVersionMax="36" xr10:uidLastSave="{00000000-0000-0000-0000-000000000000}"/>
  <bookViews>
    <workbookView xWindow="0" yWindow="0" windowWidth="23040" windowHeight="9060" activeTab="3" xr2:uid="{5194C2F8-2EEC-4E46-8AB0-88E5F92B9255}"/>
  </bookViews>
  <sheets>
    <sheet name="V" sheetId="1" r:id="rId1"/>
    <sheet name="X1" sheetId="5" r:id="rId2"/>
    <sheet name="X2" sheetId="6" r:id="rId3"/>
    <sheet name="X3" sheetId="7" r:id="rId4"/>
    <sheet name="X4" sheetId="13" r:id="rId5"/>
    <sheet name="X5" sheetId="14" r:id="rId6"/>
    <sheet name="Y1" sheetId="8" r:id="rId7"/>
    <sheet name="Y2" sheetId="9" r:id="rId8"/>
    <sheet name="Y3" sheetId="10" r:id="rId9"/>
    <sheet name="Y4" sheetId="11" r:id="rId10"/>
    <sheet name="Y5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2" l="1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L3" i="12"/>
  <c r="K3" i="12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L3" i="11"/>
  <c r="K3" i="11"/>
  <c r="J4" i="13"/>
  <c r="K4" i="13"/>
  <c r="J5" i="13"/>
  <c r="K5" i="13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K3" i="13"/>
  <c r="J3" i="13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" i="14"/>
  <c r="G19" i="7" l="1"/>
  <c r="F19" i="7"/>
  <c r="G18" i="7"/>
  <c r="F18" i="7"/>
  <c r="G17" i="7"/>
  <c r="F17" i="7"/>
  <c r="G19" i="6"/>
  <c r="F19" i="6"/>
  <c r="G18" i="6"/>
  <c r="F18" i="6"/>
  <c r="G17" i="6"/>
  <c r="F17" i="6"/>
  <c r="G18" i="5"/>
  <c r="G19" i="5"/>
  <c r="G17" i="5"/>
  <c r="F18" i="5"/>
  <c r="F19" i="5"/>
  <c r="F17" i="5"/>
  <c r="G11" i="10"/>
  <c r="H5" i="10"/>
  <c r="G5" i="10"/>
  <c r="H11" i="10" s="1"/>
  <c r="H4" i="10"/>
  <c r="G10" i="10" s="1"/>
  <c r="G4" i="10"/>
  <c r="H10" i="10" s="1"/>
  <c r="H3" i="10"/>
  <c r="G9" i="10" s="1"/>
  <c r="G3" i="10"/>
  <c r="H9" i="10" s="1"/>
  <c r="G11" i="9"/>
  <c r="H5" i="9"/>
  <c r="G5" i="9"/>
  <c r="H11" i="9" s="1"/>
  <c r="H4" i="9"/>
  <c r="G10" i="9" s="1"/>
  <c r="G4" i="9"/>
  <c r="H10" i="9" s="1"/>
  <c r="H3" i="9"/>
  <c r="G9" i="9" s="1"/>
  <c r="G3" i="9"/>
  <c r="H9" i="9" s="1"/>
  <c r="H10" i="8"/>
  <c r="H11" i="8"/>
  <c r="H9" i="8"/>
  <c r="G10" i="8"/>
  <c r="G11" i="8"/>
  <c r="G9" i="8"/>
  <c r="H4" i="8"/>
  <c r="H5" i="8"/>
  <c r="H3" i="8"/>
  <c r="G4" i="8"/>
  <c r="G5" i="8"/>
  <c r="G3" i="8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2" i="9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G13" i="7"/>
  <c r="F13" i="7"/>
  <c r="G12" i="7"/>
  <c r="F12" i="7"/>
  <c r="G11" i="7"/>
  <c r="F11" i="7"/>
  <c r="G13" i="6"/>
  <c r="F13" i="6"/>
  <c r="G12" i="6"/>
  <c r="F12" i="6"/>
  <c r="G11" i="6"/>
  <c r="F11" i="6"/>
  <c r="G7" i="7"/>
  <c r="F7" i="7"/>
  <c r="G6" i="7"/>
  <c r="F6" i="7"/>
  <c r="G5" i="7"/>
  <c r="F5" i="7"/>
  <c r="G7" i="6"/>
  <c r="F7" i="6"/>
  <c r="G6" i="6"/>
  <c r="F6" i="6"/>
  <c r="G5" i="6"/>
  <c r="F5" i="6"/>
  <c r="D21" i="6"/>
  <c r="D24" i="6" s="1"/>
  <c r="D20" i="6"/>
  <c r="D23" i="6" s="1"/>
  <c r="D24" i="5"/>
  <c r="D23" i="5"/>
  <c r="D21" i="5"/>
  <c r="D20" i="5"/>
  <c r="G13" i="5"/>
  <c r="F13" i="5"/>
  <c r="G12" i="5"/>
  <c r="F12" i="5"/>
  <c r="G11" i="5"/>
  <c r="F11" i="5"/>
  <c r="F7" i="5"/>
  <c r="F6" i="5"/>
  <c r="G6" i="5"/>
  <c r="G7" i="5"/>
  <c r="G5" i="5"/>
  <c r="F5" i="5"/>
</calcChain>
</file>

<file path=xl/sharedStrings.xml><?xml version="1.0" encoding="utf-8"?>
<sst xmlns="http://schemas.openxmlformats.org/spreadsheetml/2006/main" count="196" uniqueCount="36">
  <si>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</si>
  <si>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</si>
  <si>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</si>
  <si>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</si>
  <si>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</si>
  <si>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</si>
  <si>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</si>
  <si>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</si>
  <si>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</si>
  <si>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</si>
  <si>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</si>
  <si>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</si>
  <si>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</si>
  <si>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</si>
  <si>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</si>
  <si>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</si>
  <si>
    <t>Интегральный %</t>
  </si>
  <si>
    <t>x3</t>
  </si>
  <si>
    <t>X2</t>
  </si>
  <si>
    <t>с дисперсией</t>
  </si>
  <si>
    <t>без дисперсии</t>
  </si>
  <si>
    <t>Вариант 12</t>
  </si>
  <si>
    <t>m</t>
  </si>
  <si>
    <t>σ</t>
  </si>
  <si>
    <t>λ</t>
  </si>
  <si>
    <t>Оценка мат ожидания</t>
  </si>
  <si>
    <t>Оценка асимметрии</t>
  </si>
  <si>
    <t>Оценка эксцесса</t>
  </si>
  <si>
    <t>Условие 1</t>
  </si>
  <si>
    <t>Условие 2</t>
  </si>
  <si>
    <t>alpha</t>
  </si>
  <si>
    <t>y</t>
  </si>
  <si>
    <t>Оценка λ</t>
  </si>
  <si>
    <t>Оценка дисперсии</t>
  </si>
  <si>
    <t>распр</t>
  </si>
  <si>
    <t>плотн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</si>
</sst>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'X4'!$F$3:$F$19</c:f>
              <c:strCache>
                <c:ptCount val="17"/>
                <c:pt idx="0">
                  <c:v>71,30805135</c:v>
                </c:pt>
                <c:pt idx="1">
                  <c:v>77,97792169</c:v>
                </c:pt>
                <c:pt idx="2">
                  <c:v>84,64779204</c:v>
                </c:pt>
                <c:pt idx="3">
                  <c:v>91,31766238</c:v>
                </c:pt>
                <c:pt idx="4">
                  <c:v>97,98753273</c:v>
                </c:pt>
                <c:pt idx="5">
                  <c:v>104,6574031</c:v>
                </c:pt>
                <c:pt idx="6">
                  <c:v>111,3272734</c:v>
                </c:pt>
                <c:pt idx="7">
                  <c:v>117,9971438</c:v>
                </c:pt>
                <c:pt idx="8">
                  <c:v>124,6670141</c:v>
                </c:pt>
                <c:pt idx="9">
                  <c:v>131,3368845</c:v>
                </c:pt>
                <c:pt idx="10">
                  <c:v>138,0067548</c:v>
                </c:pt>
                <c:pt idx="11">
                  <c:v>144,6766251</c:v>
                </c:pt>
                <c:pt idx="12">
                  <c:v>151,3464955</c:v>
                </c:pt>
                <c:pt idx="13">
                  <c:v>158,0163658</c:v>
                </c:pt>
                <c:pt idx="14">
                  <c:v>164,6862362</c:v>
                </c:pt>
                <c:pt idx="15">
                  <c:v>171,3561065</c:v>
                </c:pt>
                <c:pt idx="16">
                  <c:v>Еще</c:v>
                </c:pt>
              </c:strCache>
            </c:strRef>
          </c:cat>
          <c:val>
            <c:numRef>
              <c:f>'X4'!$G$3:$G$19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16</c:v>
                </c:pt>
                <c:pt idx="7">
                  <c:v>31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30</c:v>
                </c:pt>
                <c:pt idx="12">
                  <c:v>25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D-43A5-B120-EFC8A6E2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077711"/>
        <c:axId val="1310198367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'X4'!$F$3:$F$19</c:f>
              <c:strCache>
                <c:ptCount val="17"/>
                <c:pt idx="0">
                  <c:v>71,30805135</c:v>
                </c:pt>
                <c:pt idx="1">
                  <c:v>77,97792169</c:v>
                </c:pt>
                <c:pt idx="2">
                  <c:v>84,64779204</c:v>
                </c:pt>
                <c:pt idx="3">
                  <c:v>91,31766238</c:v>
                </c:pt>
                <c:pt idx="4">
                  <c:v>97,98753273</c:v>
                </c:pt>
                <c:pt idx="5">
                  <c:v>104,6574031</c:v>
                </c:pt>
                <c:pt idx="6">
                  <c:v>111,3272734</c:v>
                </c:pt>
                <c:pt idx="7">
                  <c:v>117,9971438</c:v>
                </c:pt>
                <c:pt idx="8">
                  <c:v>124,6670141</c:v>
                </c:pt>
                <c:pt idx="9">
                  <c:v>131,3368845</c:v>
                </c:pt>
                <c:pt idx="10">
                  <c:v>138,0067548</c:v>
                </c:pt>
                <c:pt idx="11">
                  <c:v>144,6766251</c:v>
                </c:pt>
                <c:pt idx="12">
                  <c:v>151,3464955</c:v>
                </c:pt>
                <c:pt idx="13">
                  <c:v>158,0163658</c:v>
                </c:pt>
                <c:pt idx="14">
                  <c:v>164,6862362</c:v>
                </c:pt>
                <c:pt idx="15">
                  <c:v>171,3561065</c:v>
                </c:pt>
                <c:pt idx="16">
                  <c:v>Еще</c:v>
                </c:pt>
              </c:strCache>
            </c:strRef>
          </c:cat>
          <c:val>
            <c:numRef>
              <c:f>'X4'!$H$3:$H$19</c:f>
              <c:numCache>
                <c:formatCode>0.00%</c:formatCode>
                <c:ptCount val="17"/>
                <c:pt idx="0">
                  <c:v>3.8461538461538464E-3</c:v>
                </c:pt>
                <c:pt idx="1">
                  <c:v>3.8461538461538464E-3</c:v>
                </c:pt>
                <c:pt idx="2">
                  <c:v>3.8461538461538464E-3</c:v>
                </c:pt>
                <c:pt idx="3">
                  <c:v>3.8461538461538464E-3</c:v>
                </c:pt>
                <c:pt idx="4">
                  <c:v>1.1538461538461539E-2</c:v>
                </c:pt>
                <c:pt idx="5">
                  <c:v>0.05</c:v>
                </c:pt>
                <c:pt idx="6">
                  <c:v>0.11153846153846154</c:v>
                </c:pt>
                <c:pt idx="7">
                  <c:v>0.23076923076923078</c:v>
                </c:pt>
                <c:pt idx="8">
                  <c:v>0.37307692307692308</c:v>
                </c:pt>
                <c:pt idx="9">
                  <c:v>0.51923076923076927</c:v>
                </c:pt>
                <c:pt idx="10">
                  <c:v>0.66923076923076918</c:v>
                </c:pt>
                <c:pt idx="11">
                  <c:v>0.7846153846153846</c:v>
                </c:pt>
                <c:pt idx="12">
                  <c:v>0.88076923076923075</c:v>
                </c:pt>
                <c:pt idx="13">
                  <c:v>0.95</c:v>
                </c:pt>
                <c:pt idx="14">
                  <c:v>0.97692307692307689</c:v>
                </c:pt>
                <c:pt idx="15">
                  <c:v>0.9884615384615385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D-43A5-B120-EFC8A6E2557A}"/>
            </c:ext>
          </c:extLst>
        </c:ser>
        <c:ser>
          <c:idx val="2"/>
          <c:order val="2"/>
          <c:tx>
            <c:v>Распред</c:v>
          </c:tx>
          <c:val>
            <c:numRef>
              <c:f>'X4'!$J$3:$J$18</c:f>
              <c:numCache>
                <c:formatCode>General</c:formatCode>
                <c:ptCount val="16"/>
                <c:pt idx="0">
                  <c:v>1.2210969722483699E-4</c:v>
                </c:pt>
                <c:pt idx="1">
                  <c:v>5.7423144046824166E-4</c:v>
                </c:pt>
                <c:pt idx="2">
                  <c:v>2.2947795455087214E-3</c:v>
                </c:pt>
                <c:pt idx="3">
                  <c:v>7.8106307385289739E-3</c:v>
                </c:pt>
                <c:pt idx="4">
                  <c:v>2.2708094710526296E-2</c:v>
                </c:pt>
                <c:pt idx="5">
                  <c:v>5.6606838059314213E-2</c:v>
                </c:pt>
                <c:pt idx="6">
                  <c:v>0.12159601553398493</c:v>
                </c:pt>
                <c:pt idx="7">
                  <c:v>0.22657359846813088</c:v>
                </c:pt>
                <c:pt idx="8">
                  <c:v>0.36944953509862333</c:v>
                </c:pt>
                <c:pt idx="9">
                  <c:v>0.53329498733927538</c:v>
                </c:pt>
                <c:pt idx="10">
                  <c:v>0.69161107869567195</c:v>
                </c:pt>
                <c:pt idx="11">
                  <c:v>0.82050440869971619</c:v>
                </c:pt>
                <c:pt idx="12">
                  <c:v>0.90892362665330406</c:v>
                </c:pt>
                <c:pt idx="13">
                  <c:v>0.9600290141886616</c:v>
                </c:pt>
                <c:pt idx="14">
                  <c:v>0.9849164624608473</c:v>
                </c:pt>
                <c:pt idx="15">
                  <c:v>0.9951276126690366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0-41D5-809C-96AE4FB1426E}"/>
            </c:ext>
          </c:extLst>
        </c:ser>
        <c:ser>
          <c:idx val="3"/>
          <c:order val="3"/>
          <c:tx>
            <c:v>Плотность</c:v>
          </c:tx>
          <c:val>
            <c:numRef>
              <c:f>'X4'!$K$3:$K$18</c:f>
              <c:numCache>
                <c:formatCode>General</c:formatCode>
                <c:ptCount val="16"/>
                <c:pt idx="0">
                  <c:v>3.9050866724686085E-3</c:v>
                </c:pt>
                <c:pt idx="1">
                  <c:v>1.6519832503884141E-2</c:v>
                </c:pt>
                <c:pt idx="2">
                  <c:v>5.8736730892006886E-2</c:v>
                </c:pt>
                <c:pt idx="3">
                  <c:v>0.17552665333296014</c:v>
                </c:pt>
                <c:pt idx="4">
                  <c:v>0.44086491998292193</c:v>
                </c:pt>
                <c:pt idx="5">
                  <c:v>0.93067314635140042</c:v>
                </c:pt>
                <c:pt idx="6">
                  <c:v>1.6512696257001136</c:v>
                </c:pt>
                <c:pt idx="7">
                  <c:v>2.4624531197588322</c:v>
                </c:pt>
                <c:pt idx="8">
                  <c:v>3.0863638204580437</c:v>
                </c:pt>
                <c:pt idx="9">
                  <c:v>3.2512879691651921</c:v>
                </c:pt>
                <c:pt idx="10">
                  <c:v>2.8786769083988641</c:v>
                </c:pt>
                <c:pt idx="11">
                  <c:v>2.1421978572218872</c:v>
                </c:pt>
                <c:pt idx="12">
                  <c:v>1.339847611759253</c:v>
                </c:pt>
                <c:pt idx="13">
                  <c:v>0.70433683554584836</c:v>
                </c:pt>
                <c:pt idx="14">
                  <c:v>0.31119640160577361</c:v>
                </c:pt>
                <c:pt idx="15">
                  <c:v>0.11556275870312618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0-41D5-809C-96AE4FB1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095311"/>
        <c:axId val="1310194207"/>
      </c:lineChart>
      <c:catAx>
        <c:axId val="131207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98367"/>
        <c:crosses val="autoZero"/>
        <c:auto val="1"/>
        <c:lblAlgn val="ctr"/>
        <c:lblOffset val="100"/>
        <c:noMultiLvlLbl val="0"/>
      </c:catAx>
      <c:valAx>
        <c:axId val="131019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077711"/>
        <c:crosses val="autoZero"/>
        <c:crossBetween val="between"/>
      </c:valAx>
      <c:valAx>
        <c:axId val="13101942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12095311"/>
        <c:crosses val="max"/>
        <c:crossBetween val="between"/>
      </c:valAx>
      <c:catAx>
        <c:axId val="131209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19420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'X5'!$F$3:$F$34</c:f>
              <c:strCache>
                <c:ptCount val="32"/>
                <c:pt idx="0">
                  <c:v>81,51069015</c:v>
                </c:pt>
                <c:pt idx="1">
                  <c:v>84,55434997</c:v>
                </c:pt>
                <c:pt idx="2">
                  <c:v>87,59800978</c:v>
                </c:pt>
                <c:pt idx="3">
                  <c:v>90,64166959</c:v>
                </c:pt>
                <c:pt idx="4">
                  <c:v>93,6853294</c:v>
                </c:pt>
                <c:pt idx="5">
                  <c:v>96,72898922</c:v>
                </c:pt>
                <c:pt idx="6">
                  <c:v>99,77264903</c:v>
                </c:pt>
                <c:pt idx="7">
                  <c:v>102,8163088</c:v>
                </c:pt>
                <c:pt idx="8">
                  <c:v>105,8599687</c:v>
                </c:pt>
                <c:pt idx="9">
                  <c:v>108,9036285</c:v>
                </c:pt>
                <c:pt idx="10">
                  <c:v>111,9472883</c:v>
                </c:pt>
                <c:pt idx="11">
                  <c:v>114,9909481</c:v>
                </c:pt>
                <c:pt idx="12">
                  <c:v>118,0346079</c:v>
                </c:pt>
                <c:pt idx="13">
                  <c:v>121,0782677</c:v>
                </c:pt>
                <c:pt idx="14">
                  <c:v>124,1219275</c:v>
                </c:pt>
                <c:pt idx="15">
                  <c:v>127,1655873</c:v>
                </c:pt>
                <c:pt idx="16">
                  <c:v>130,2092472</c:v>
                </c:pt>
                <c:pt idx="17">
                  <c:v>133,252907</c:v>
                </c:pt>
                <c:pt idx="18">
                  <c:v>136,2965668</c:v>
                </c:pt>
                <c:pt idx="19">
                  <c:v>139,3402266</c:v>
                </c:pt>
                <c:pt idx="20">
                  <c:v>142,3838864</c:v>
                </c:pt>
                <c:pt idx="21">
                  <c:v>145,4275462</c:v>
                </c:pt>
                <c:pt idx="22">
                  <c:v>148,471206</c:v>
                </c:pt>
                <c:pt idx="23">
                  <c:v>151,5148658</c:v>
                </c:pt>
                <c:pt idx="24">
                  <c:v>154,5585257</c:v>
                </c:pt>
                <c:pt idx="25">
                  <c:v>157,6021855</c:v>
                </c:pt>
                <c:pt idx="26">
                  <c:v>160,6458453</c:v>
                </c:pt>
                <c:pt idx="27">
                  <c:v>163,6895051</c:v>
                </c:pt>
                <c:pt idx="28">
                  <c:v>166,7331649</c:v>
                </c:pt>
                <c:pt idx="29">
                  <c:v>169,7768247</c:v>
                </c:pt>
                <c:pt idx="30">
                  <c:v>172,8204845</c:v>
                </c:pt>
                <c:pt idx="31">
                  <c:v>Еще</c:v>
                </c:pt>
              </c:strCache>
            </c:strRef>
          </c:cat>
          <c:val>
            <c:numRef>
              <c:f>'X5'!$G$3:$G$34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17</c:v>
                </c:pt>
                <c:pt idx="9">
                  <c:v>32</c:v>
                </c:pt>
                <c:pt idx="10">
                  <c:v>38</c:v>
                </c:pt>
                <c:pt idx="11">
                  <c:v>39</c:v>
                </c:pt>
                <c:pt idx="12">
                  <c:v>47</c:v>
                </c:pt>
                <c:pt idx="13">
                  <c:v>58</c:v>
                </c:pt>
                <c:pt idx="14">
                  <c:v>67</c:v>
                </c:pt>
                <c:pt idx="15">
                  <c:v>78</c:v>
                </c:pt>
                <c:pt idx="16">
                  <c:v>80</c:v>
                </c:pt>
                <c:pt idx="17">
                  <c:v>65</c:v>
                </c:pt>
                <c:pt idx="18">
                  <c:v>86</c:v>
                </c:pt>
                <c:pt idx="19">
                  <c:v>80</c:v>
                </c:pt>
                <c:pt idx="20">
                  <c:v>61</c:v>
                </c:pt>
                <c:pt idx="21">
                  <c:v>68</c:v>
                </c:pt>
                <c:pt idx="22">
                  <c:v>36</c:v>
                </c:pt>
                <c:pt idx="23">
                  <c:v>33</c:v>
                </c:pt>
                <c:pt idx="24">
                  <c:v>21</c:v>
                </c:pt>
                <c:pt idx="25">
                  <c:v>18</c:v>
                </c:pt>
                <c:pt idx="26">
                  <c:v>14</c:v>
                </c:pt>
                <c:pt idx="27">
                  <c:v>10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A-47DD-9A41-9A215411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059311"/>
        <c:axId val="1310188383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'X5'!$F$3:$F$34</c:f>
              <c:strCache>
                <c:ptCount val="32"/>
                <c:pt idx="0">
                  <c:v>81,51069015</c:v>
                </c:pt>
                <c:pt idx="1">
                  <c:v>84,55434997</c:v>
                </c:pt>
                <c:pt idx="2">
                  <c:v>87,59800978</c:v>
                </c:pt>
                <c:pt idx="3">
                  <c:v>90,64166959</c:v>
                </c:pt>
                <c:pt idx="4">
                  <c:v>93,6853294</c:v>
                </c:pt>
                <c:pt idx="5">
                  <c:v>96,72898922</c:v>
                </c:pt>
                <c:pt idx="6">
                  <c:v>99,77264903</c:v>
                </c:pt>
                <c:pt idx="7">
                  <c:v>102,8163088</c:v>
                </c:pt>
                <c:pt idx="8">
                  <c:v>105,8599687</c:v>
                </c:pt>
                <c:pt idx="9">
                  <c:v>108,9036285</c:v>
                </c:pt>
                <c:pt idx="10">
                  <c:v>111,9472883</c:v>
                </c:pt>
                <c:pt idx="11">
                  <c:v>114,9909481</c:v>
                </c:pt>
                <c:pt idx="12">
                  <c:v>118,0346079</c:v>
                </c:pt>
                <c:pt idx="13">
                  <c:v>121,0782677</c:v>
                </c:pt>
                <c:pt idx="14">
                  <c:v>124,1219275</c:v>
                </c:pt>
                <c:pt idx="15">
                  <c:v>127,1655873</c:v>
                </c:pt>
                <c:pt idx="16">
                  <c:v>130,2092472</c:v>
                </c:pt>
                <c:pt idx="17">
                  <c:v>133,252907</c:v>
                </c:pt>
                <c:pt idx="18">
                  <c:v>136,2965668</c:v>
                </c:pt>
                <c:pt idx="19">
                  <c:v>139,3402266</c:v>
                </c:pt>
                <c:pt idx="20">
                  <c:v>142,3838864</c:v>
                </c:pt>
                <c:pt idx="21">
                  <c:v>145,4275462</c:v>
                </c:pt>
                <c:pt idx="22">
                  <c:v>148,471206</c:v>
                </c:pt>
                <c:pt idx="23">
                  <c:v>151,5148658</c:v>
                </c:pt>
                <c:pt idx="24">
                  <c:v>154,5585257</c:v>
                </c:pt>
                <c:pt idx="25">
                  <c:v>157,6021855</c:v>
                </c:pt>
                <c:pt idx="26">
                  <c:v>160,6458453</c:v>
                </c:pt>
                <c:pt idx="27">
                  <c:v>163,6895051</c:v>
                </c:pt>
                <c:pt idx="28">
                  <c:v>166,7331649</c:v>
                </c:pt>
                <c:pt idx="29">
                  <c:v>169,7768247</c:v>
                </c:pt>
                <c:pt idx="30">
                  <c:v>172,8204845</c:v>
                </c:pt>
                <c:pt idx="31">
                  <c:v>Еще</c:v>
                </c:pt>
              </c:strCache>
            </c:strRef>
          </c:cat>
          <c:val>
            <c:numRef>
              <c:f>'X5'!$H$3:$H$34</c:f>
              <c:numCache>
                <c:formatCode>0.00%</c:formatCode>
                <c:ptCount val="3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1.4999999999999999E-2</c:v>
                </c:pt>
                <c:pt idx="5">
                  <c:v>1.9E-2</c:v>
                </c:pt>
                <c:pt idx="6">
                  <c:v>2.5000000000000001E-2</c:v>
                </c:pt>
                <c:pt idx="7">
                  <c:v>3.7999999999999999E-2</c:v>
                </c:pt>
                <c:pt idx="8">
                  <c:v>5.5E-2</c:v>
                </c:pt>
                <c:pt idx="9">
                  <c:v>8.6999999999999994E-2</c:v>
                </c:pt>
                <c:pt idx="10">
                  <c:v>0.125</c:v>
                </c:pt>
                <c:pt idx="11">
                  <c:v>0.16400000000000001</c:v>
                </c:pt>
                <c:pt idx="12">
                  <c:v>0.21099999999999999</c:v>
                </c:pt>
                <c:pt idx="13">
                  <c:v>0.26900000000000002</c:v>
                </c:pt>
                <c:pt idx="14">
                  <c:v>0.33600000000000002</c:v>
                </c:pt>
                <c:pt idx="15">
                  <c:v>0.41399999999999998</c:v>
                </c:pt>
                <c:pt idx="16">
                  <c:v>0.49399999999999999</c:v>
                </c:pt>
                <c:pt idx="17">
                  <c:v>0.55900000000000005</c:v>
                </c:pt>
                <c:pt idx="18">
                  <c:v>0.64500000000000002</c:v>
                </c:pt>
                <c:pt idx="19">
                  <c:v>0.72499999999999998</c:v>
                </c:pt>
                <c:pt idx="20">
                  <c:v>0.78600000000000003</c:v>
                </c:pt>
                <c:pt idx="21">
                  <c:v>0.85399999999999998</c:v>
                </c:pt>
                <c:pt idx="22">
                  <c:v>0.89</c:v>
                </c:pt>
                <c:pt idx="23">
                  <c:v>0.92300000000000004</c:v>
                </c:pt>
                <c:pt idx="24">
                  <c:v>0.94399999999999995</c:v>
                </c:pt>
                <c:pt idx="25">
                  <c:v>0.96199999999999997</c:v>
                </c:pt>
                <c:pt idx="26">
                  <c:v>0.97599999999999998</c:v>
                </c:pt>
                <c:pt idx="27">
                  <c:v>0.98599999999999999</c:v>
                </c:pt>
                <c:pt idx="28">
                  <c:v>0.99</c:v>
                </c:pt>
                <c:pt idx="29">
                  <c:v>0.99299999999999999</c:v>
                </c:pt>
                <c:pt idx="30">
                  <c:v>0.997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A-47DD-9A41-9A215411F558}"/>
            </c:ext>
          </c:extLst>
        </c:ser>
        <c:ser>
          <c:idx val="2"/>
          <c:order val="2"/>
          <c:tx>
            <c:v>Распред</c:v>
          </c:tx>
          <c:val>
            <c:numRef>
              <c:f>'X5'!$J$3:$J$33</c:f>
              <c:numCache>
                <c:formatCode>General</c:formatCode>
                <c:ptCount val="31"/>
                <c:pt idx="0">
                  <c:v>1.2204150390000045E-3</c:v>
                </c:pt>
                <c:pt idx="1">
                  <c:v>2.25318094395592E-3</c:v>
                </c:pt>
                <c:pt idx="2">
                  <c:v>4.02310703610579E-3</c:v>
                </c:pt>
                <c:pt idx="3">
                  <c:v>6.9488708634419206E-3</c:v>
                </c:pt>
                <c:pt idx="4">
                  <c:v>1.1613900209796024E-2</c:v>
                </c:pt>
                <c:pt idx="5">
                  <c:v>1.8788547437053695E-2</c:v>
                </c:pt>
                <c:pt idx="6">
                  <c:v>2.9431885441938962E-2</c:v>
                </c:pt>
                <c:pt idx="7">
                  <c:v>4.466141030813138E-2</c:v>
                </c:pt>
                <c:pt idx="8">
                  <c:v>6.5681090904884387E-2</c:v>
                </c:pt>
                <c:pt idx="9">
                  <c:v>9.3664278475072485E-2</c:v>
                </c:pt>
                <c:pt idx="10">
                  <c:v>0.12959778640718447</c:v>
                </c:pt>
                <c:pt idx="11">
                  <c:v>0.17410531233596341</c:v>
                </c:pt>
                <c:pt idx="12">
                  <c:v>0.22727923891929852</c:v>
                </c:pt>
                <c:pt idx="13">
                  <c:v>0.28855595476331219</c:v>
                </c:pt>
                <c:pt idx="14">
                  <c:v>0.35666796938113543</c:v>
                </c:pt>
                <c:pt idx="15">
                  <c:v>0.42969497356543668</c:v>
                </c:pt>
                <c:pt idx="16">
                  <c:v>0.5052171972964139</c:v>
                </c:pt>
                <c:pt idx="17">
                  <c:v>0.58055233474190038</c:v>
                </c:pt>
                <c:pt idx="18">
                  <c:v>0.65303796705597927</c:v>
                </c:pt>
                <c:pt idx="19">
                  <c:v>0.72031050354220438</c:v>
                </c:pt>
                <c:pt idx="20">
                  <c:v>0.78053250508481675</c:v>
                </c:pt>
                <c:pt idx="21">
                  <c:v>0.83253259098324039</c:v>
                </c:pt>
                <c:pt idx="22">
                  <c:v>0.87584221404534368</c:v>
                </c:pt>
                <c:pt idx="23">
                  <c:v>0.91063555901812987</c:v>
                </c:pt>
                <c:pt idx="24">
                  <c:v>0.93759676789847102</c:v>
                </c:pt>
                <c:pt idx="25">
                  <c:v>0.95774857022759918</c:v>
                </c:pt>
                <c:pt idx="26">
                  <c:v>0.97227703530065468</c:v>
                </c:pt>
                <c:pt idx="27">
                  <c:v>0.98238018581535147</c:v>
                </c:pt>
                <c:pt idx="28">
                  <c:v>0.98915699256136813</c:v>
                </c:pt>
                <c:pt idx="29">
                  <c:v>0.99354153724132133</c:v>
                </c:pt>
                <c:pt idx="30">
                  <c:v>0.99627778202410344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E2E-B0EF-8D19E5657A8B}"/>
            </c:ext>
          </c:extLst>
        </c:ser>
        <c:ser>
          <c:idx val="3"/>
          <c:order val="3"/>
          <c:tx>
            <c:v>Плотность</c:v>
          </c:tx>
          <c:val>
            <c:numRef>
              <c:f>'X5'!$K$3:$K$33</c:f>
              <c:numCache>
                <c:formatCode>General</c:formatCode>
                <c:ptCount val="31"/>
                <c:pt idx="0">
                  <c:v>3.2896112464800419E-2</c:v>
                </c:pt>
                <c:pt idx="1">
                  <c:v>5.7498839599187397E-2</c:v>
                </c:pt>
                <c:pt idx="2">
                  <c:v>9.6929903402889678E-2</c:v>
                </c:pt>
                <c:pt idx="3">
                  <c:v>0.15759436225537352</c:v>
                </c:pt>
                <c:pt idx="4">
                  <c:v>0.24711992961245594</c:v>
                </c:pt>
                <c:pt idx="5">
                  <c:v>0.37373094883797753</c:v>
                </c:pt>
                <c:pt idx="6">
                  <c:v>0.54512305825952823</c:v>
                </c:pt>
                <c:pt idx="7">
                  <c:v>0.76685674058910869</c:v>
                </c:pt>
                <c:pt idx="8">
                  <c:v>1.0404425942947333</c:v>
                </c:pt>
                <c:pt idx="9">
                  <c:v>1.3614641332182595</c:v>
                </c:pt>
                <c:pt idx="10">
                  <c:v>1.7182188663903253</c:v>
                </c:pt>
                <c:pt idx="11">
                  <c:v>2.0913896741801365</c:v>
                </c:pt>
                <c:pt idx="12">
                  <c:v>2.4551364433349674</c:v>
                </c:pt>
                <c:pt idx="13">
                  <c:v>2.7797164917264259</c:v>
                </c:pt>
                <c:pt idx="14">
                  <c:v>3.0353555631931544</c:v>
                </c:pt>
                <c:pt idx="15">
                  <c:v>3.1967070396199659</c:v>
                </c:pt>
                <c:pt idx="16">
                  <c:v>3.2469851346179768</c:v>
                </c:pt>
                <c:pt idx="17">
                  <c:v>3.1808409996358611</c:v>
                </c:pt>
                <c:pt idx="18">
                  <c:v>3.0052999093596395</c:v>
                </c:pt>
                <c:pt idx="19">
                  <c:v>2.7385323355167981</c:v>
                </c:pt>
                <c:pt idx="20">
                  <c:v>2.4067563462240513</c:v>
                </c:pt>
                <c:pt idx="21">
                  <c:v>2.0400019163544263</c:v>
                </c:pt>
                <c:pt idx="22">
                  <c:v>1.6676819280007851</c:v>
                </c:pt>
                <c:pt idx="23">
                  <c:v>1.3148616751519422</c:v>
                </c:pt>
                <c:pt idx="24">
                  <c:v>0.99984138480355966</c:v>
                </c:pt>
                <c:pt idx="25">
                  <c:v>0.73327410423293338</c:v>
                </c:pt>
                <c:pt idx="26">
                  <c:v>0.51866361731991828</c:v>
                </c:pt>
                <c:pt idx="27">
                  <c:v>0.35382573586832022</c:v>
                </c:pt>
                <c:pt idx="28">
                  <c:v>0.23279693059059992</c:v>
                </c:pt>
                <c:pt idx="29">
                  <c:v>0.14772339447055424</c:v>
                </c:pt>
                <c:pt idx="30">
                  <c:v>9.0407717445088992E-2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9-4E2E-B0EF-8D19E565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061711"/>
        <c:axId val="1310193791"/>
      </c:lineChart>
      <c:catAx>
        <c:axId val="131205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88383"/>
        <c:crosses val="autoZero"/>
        <c:auto val="1"/>
        <c:lblAlgn val="ctr"/>
        <c:lblOffset val="100"/>
        <c:noMultiLvlLbl val="0"/>
      </c:catAx>
      <c:valAx>
        <c:axId val="1310188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059311"/>
        <c:crosses val="autoZero"/>
        <c:crossBetween val="between"/>
      </c:valAx>
      <c:valAx>
        <c:axId val="13101937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12061711"/>
        <c:crosses val="max"/>
        <c:crossBetween val="between"/>
      </c:valAx>
      <c:catAx>
        <c:axId val="1312061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1937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'Y4'!$G$3:$G$19</c:f>
              <c:strCache>
                <c:ptCount val="17"/>
                <c:pt idx="0">
                  <c:v>0,723357349</c:v>
                </c:pt>
                <c:pt idx="1">
                  <c:v>53,31738603</c:v>
                </c:pt>
                <c:pt idx="2">
                  <c:v>105,9114147</c:v>
                </c:pt>
                <c:pt idx="3">
                  <c:v>158,5054434</c:v>
                </c:pt>
                <c:pt idx="4">
                  <c:v>211,0994721</c:v>
                </c:pt>
                <c:pt idx="5">
                  <c:v>263,6935007</c:v>
                </c:pt>
                <c:pt idx="6">
                  <c:v>316,2875294</c:v>
                </c:pt>
                <c:pt idx="7">
                  <c:v>368,8815581</c:v>
                </c:pt>
                <c:pt idx="8">
                  <c:v>421,4755868</c:v>
                </c:pt>
                <c:pt idx="9">
                  <c:v>474,0696155</c:v>
                </c:pt>
                <c:pt idx="10">
                  <c:v>526,6636441</c:v>
                </c:pt>
                <c:pt idx="11">
                  <c:v>579,2576728</c:v>
                </c:pt>
                <c:pt idx="12">
                  <c:v>631,8517015</c:v>
                </c:pt>
                <c:pt idx="13">
                  <c:v>684,4457302</c:v>
                </c:pt>
                <c:pt idx="14">
                  <c:v>737,0397589</c:v>
                </c:pt>
                <c:pt idx="15">
                  <c:v>789,6337875</c:v>
                </c:pt>
                <c:pt idx="16">
                  <c:v>Еще</c:v>
                </c:pt>
              </c:strCache>
            </c:strRef>
          </c:cat>
          <c:val>
            <c:numRef>
              <c:f>'Y4'!$H$3:$H$19</c:f>
              <c:numCache>
                <c:formatCode>General</c:formatCode>
                <c:ptCount val="17"/>
                <c:pt idx="0">
                  <c:v>1</c:v>
                </c:pt>
                <c:pt idx="1">
                  <c:v>75</c:v>
                </c:pt>
                <c:pt idx="2">
                  <c:v>60</c:v>
                </c:pt>
                <c:pt idx="3">
                  <c:v>38</c:v>
                </c:pt>
                <c:pt idx="4">
                  <c:v>34</c:v>
                </c:pt>
                <c:pt idx="5">
                  <c:v>19</c:v>
                </c:pt>
                <c:pt idx="6">
                  <c:v>13</c:v>
                </c:pt>
                <c:pt idx="7">
                  <c:v>11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A-4170-BF0F-BEEB294F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10335"/>
        <c:axId val="1169882303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'Y4'!$G$3:$G$19</c:f>
              <c:strCache>
                <c:ptCount val="17"/>
                <c:pt idx="0">
                  <c:v>0,723357349</c:v>
                </c:pt>
                <c:pt idx="1">
                  <c:v>53,31738603</c:v>
                </c:pt>
                <c:pt idx="2">
                  <c:v>105,9114147</c:v>
                </c:pt>
                <c:pt idx="3">
                  <c:v>158,5054434</c:v>
                </c:pt>
                <c:pt idx="4">
                  <c:v>211,0994721</c:v>
                </c:pt>
                <c:pt idx="5">
                  <c:v>263,6935007</c:v>
                </c:pt>
                <c:pt idx="6">
                  <c:v>316,2875294</c:v>
                </c:pt>
                <c:pt idx="7">
                  <c:v>368,8815581</c:v>
                </c:pt>
                <c:pt idx="8">
                  <c:v>421,4755868</c:v>
                </c:pt>
                <c:pt idx="9">
                  <c:v>474,0696155</c:v>
                </c:pt>
                <c:pt idx="10">
                  <c:v>526,6636441</c:v>
                </c:pt>
                <c:pt idx="11">
                  <c:v>579,2576728</c:v>
                </c:pt>
                <c:pt idx="12">
                  <c:v>631,8517015</c:v>
                </c:pt>
                <c:pt idx="13">
                  <c:v>684,4457302</c:v>
                </c:pt>
                <c:pt idx="14">
                  <c:v>737,0397589</c:v>
                </c:pt>
                <c:pt idx="15">
                  <c:v>789,6337875</c:v>
                </c:pt>
                <c:pt idx="16">
                  <c:v>Еще</c:v>
                </c:pt>
              </c:strCache>
            </c:strRef>
          </c:cat>
          <c:val>
            <c:numRef>
              <c:f>'Y4'!$I$3:$I$19</c:f>
              <c:numCache>
                <c:formatCode>0.00%</c:formatCode>
                <c:ptCount val="17"/>
                <c:pt idx="0">
                  <c:v>3.7037037037037038E-3</c:v>
                </c:pt>
                <c:pt idx="1">
                  <c:v>0.2814814814814815</c:v>
                </c:pt>
                <c:pt idx="2">
                  <c:v>0.50370370370370365</c:v>
                </c:pt>
                <c:pt idx="3">
                  <c:v>0.64444444444444449</c:v>
                </c:pt>
                <c:pt idx="4">
                  <c:v>0.77037037037037037</c:v>
                </c:pt>
                <c:pt idx="5">
                  <c:v>0.84074074074074079</c:v>
                </c:pt>
                <c:pt idx="6">
                  <c:v>0.88888888888888884</c:v>
                </c:pt>
                <c:pt idx="7">
                  <c:v>0.92962962962962958</c:v>
                </c:pt>
                <c:pt idx="8">
                  <c:v>0.94444444444444442</c:v>
                </c:pt>
                <c:pt idx="9">
                  <c:v>0.96666666666666667</c:v>
                </c:pt>
                <c:pt idx="10">
                  <c:v>0.98148148148148151</c:v>
                </c:pt>
                <c:pt idx="11">
                  <c:v>0.99629629629629635</c:v>
                </c:pt>
                <c:pt idx="12">
                  <c:v>0.99629629629629635</c:v>
                </c:pt>
                <c:pt idx="13">
                  <c:v>0.99629629629629635</c:v>
                </c:pt>
                <c:pt idx="14">
                  <c:v>0.99629629629629635</c:v>
                </c:pt>
                <c:pt idx="15">
                  <c:v>0.99629629629629635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A-4170-BF0F-BEEB294F02CA}"/>
            </c:ext>
          </c:extLst>
        </c:ser>
        <c:ser>
          <c:idx val="2"/>
          <c:order val="2"/>
          <c:tx>
            <c:v>Распред</c:v>
          </c:tx>
          <c:val>
            <c:numRef>
              <c:f>'Y4'!$K$3:$K$18</c:f>
              <c:numCache>
                <c:formatCode>General</c:formatCode>
                <c:ptCount val="16"/>
                <c:pt idx="0">
                  <c:v>5.5543687246314422E-3</c:v>
                </c:pt>
                <c:pt idx="1">
                  <c:v>0.33671059279779247</c:v>
                </c:pt>
                <c:pt idx="2">
                  <c:v>0.55758985321055721</c:v>
                </c:pt>
                <c:pt idx="3">
                  <c:v>0.70491502524087823</c:v>
                </c:pt>
                <c:pt idx="4">
                  <c:v>0.80318005145114035</c:v>
                </c:pt>
                <c:pt idx="5">
                  <c:v>0.86872224796129416</c:v>
                </c:pt>
                <c:pt idx="6">
                  <c:v>0.91243850886355804</c:v>
                </c:pt>
                <c:pt idx="7">
                  <c:v>0.94159699864622404</c:v>
                </c:pt>
                <c:pt idx="8">
                  <c:v>0.96104554042125512</c:v>
                </c:pt>
                <c:pt idx="9">
                  <c:v>0.97401760378922786</c:v>
                </c:pt>
                <c:pt idx="10">
                  <c:v>0.9826698940210199</c:v>
                </c:pt>
                <c:pt idx="11">
                  <c:v>0.98844092089096203</c:v>
                </c:pt>
                <c:pt idx="12">
                  <c:v>0.99229016198683051</c:v>
                </c:pt>
                <c:pt idx="13">
                  <c:v>0.99485758323577556</c:v>
                </c:pt>
                <c:pt idx="14">
                  <c:v>0.99657003816010059</c:v>
                </c:pt>
                <c:pt idx="15">
                  <c:v>0.99771223555721666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5-4AD7-AEDA-19B7512346F9}"/>
            </c:ext>
          </c:extLst>
        </c:ser>
        <c:ser>
          <c:idx val="3"/>
          <c:order val="3"/>
          <c:tx>
            <c:v>Плотность</c:v>
          </c:tx>
          <c:val>
            <c:numRef>
              <c:f>'Y4'!$L$3:$L$18</c:f>
              <c:numCache>
                <c:formatCode>General</c:formatCode>
                <c:ptCount val="16"/>
                <c:pt idx="0">
                  <c:v>1.0988669243149267</c:v>
                </c:pt>
                <c:pt idx="1">
                  <c:v>0.73293779760306754</c:v>
                </c:pt>
                <c:pt idx="2">
                  <c:v>0.48886521494870155</c:v>
                </c:pt>
                <c:pt idx="3">
                  <c:v>0.32607023292891768</c:v>
                </c:pt>
                <c:pt idx="4">
                  <c:v>0.21748693413065884</c:v>
                </c:pt>
                <c:pt idx="5">
                  <c:v>0.1450625102839882</c:v>
                </c:pt>
                <c:pt idx="6">
                  <c:v>9.6755844087857576E-2</c:v>
                </c:pt>
                <c:pt idx="7">
                  <c:v>6.4535580880452567E-2</c:v>
                </c:pt>
                <c:pt idx="8">
                  <c:v>4.3044854177445024E-2</c:v>
                </c:pt>
                <c:pt idx="9">
                  <c:v>2.8710665432605201E-2</c:v>
                </c:pt>
                <c:pt idx="10">
                  <c:v>1.9149845558424857E-2</c:v>
                </c:pt>
                <c:pt idx="11">
                  <c:v>1.2772834742278836E-2</c:v>
                </c:pt>
                <c:pt idx="12">
                  <c:v>8.5194059062158219E-3</c:v>
                </c:pt>
                <c:pt idx="13">
                  <c:v>5.6823938036730387E-3</c:v>
                </c:pt>
                <c:pt idx="14">
                  <c:v>3.7901233601820767E-3</c:v>
                </c:pt>
                <c:pt idx="15">
                  <c:v>2.5279900657558213E-3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5-4AD7-AEDA-19B75123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99535"/>
        <c:axId val="1169886463"/>
      </c:lineChart>
      <c:catAx>
        <c:axId val="117181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882303"/>
        <c:crosses val="autoZero"/>
        <c:auto val="1"/>
        <c:lblAlgn val="ctr"/>
        <c:lblOffset val="100"/>
        <c:noMultiLvlLbl val="0"/>
      </c:catAx>
      <c:valAx>
        <c:axId val="116988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810335"/>
        <c:crosses val="autoZero"/>
        <c:crossBetween val="between"/>
      </c:valAx>
      <c:valAx>
        <c:axId val="11698864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71799535"/>
        <c:crosses val="max"/>
        <c:crossBetween val="between"/>
      </c:valAx>
      <c:catAx>
        <c:axId val="117179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88646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'Y5'!$G$3:$G$34</c:f>
              <c:strCache>
                <c:ptCount val="32"/>
                <c:pt idx="0">
                  <c:v>0,118957748</c:v>
                </c:pt>
                <c:pt idx="1">
                  <c:v>25,99559583</c:v>
                </c:pt>
                <c:pt idx="2">
                  <c:v>51,87223392</c:v>
                </c:pt>
                <c:pt idx="3">
                  <c:v>77,748872</c:v>
                </c:pt>
                <c:pt idx="4">
                  <c:v>103,6255101</c:v>
                </c:pt>
                <c:pt idx="5">
                  <c:v>129,5021482</c:v>
                </c:pt>
                <c:pt idx="6">
                  <c:v>155,3787862</c:v>
                </c:pt>
                <c:pt idx="7">
                  <c:v>181,2554243</c:v>
                </c:pt>
                <c:pt idx="8">
                  <c:v>207,1320624</c:v>
                </c:pt>
                <c:pt idx="9">
                  <c:v>233,0087005</c:v>
                </c:pt>
                <c:pt idx="10">
                  <c:v>258,8853386</c:v>
                </c:pt>
                <c:pt idx="11">
                  <c:v>284,7619767</c:v>
                </c:pt>
                <c:pt idx="12">
                  <c:v>310,6386147</c:v>
                </c:pt>
                <c:pt idx="13">
                  <c:v>336,5152528</c:v>
                </c:pt>
                <c:pt idx="14">
                  <c:v>362,3918909</c:v>
                </c:pt>
                <c:pt idx="15">
                  <c:v>388,268529</c:v>
                </c:pt>
                <c:pt idx="16">
                  <c:v>414,1451671</c:v>
                </c:pt>
                <c:pt idx="17">
                  <c:v>440,0218052</c:v>
                </c:pt>
                <c:pt idx="18">
                  <c:v>465,8984433</c:v>
                </c:pt>
                <c:pt idx="19">
                  <c:v>491,7750813</c:v>
                </c:pt>
                <c:pt idx="20">
                  <c:v>517,6517194</c:v>
                </c:pt>
                <c:pt idx="21">
                  <c:v>543,5283575</c:v>
                </c:pt>
                <c:pt idx="22">
                  <c:v>569,4049956</c:v>
                </c:pt>
                <c:pt idx="23">
                  <c:v>595,2816337</c:v>
                </c:pt>
                <c:pt idx="24">
                  <c:v>621,1582718</c:v>
                </c:pt>
                <c:pt idx="25">
                  <c:v>647,0349098</c:v>
                </c:pt>
                <c:pt idx="26">
                  <c:v>672,9115479</c:v>
                </c:pt>
                <c:pt idx="27">
                  <c:v>698,788186</c:v>
                </c:pt>
                <c:pt idx="28">
                  <c:v>724,6648241</c:v>
                </c:pt>
                <c:pt idx="29">
                  <c:v>750,5414622</c:v>
                </c:pt>
                <c:pt idx="30">
                  <c:v>776,4181003</c:v>
                </c:pt>
                <c:pt idx="31">
                  <c:v>Еще</c:v>
                </c:pt>
              </c:strCache>
            </c:strRef>
          </c:cat>
          <c:val>
            <c:numRef>
              <c:f>'Y5'!$H$3:$H$34</c:f>
              <c:numCache>
                <c:formatCode>General</c:formatCode>
                <c:ptCount val="32"/>
                <c:pt idx="0">
                  <c:v>1</c:v>
                </c:pt>
                <c:pt idx="1">
                  <c:v>196</c:v>
                </c:pt>
                <c:pt idx="2">
                  <c:v>139</c:v>
                </c:pt>
                <c:pt idx="3">
                  <c:v>130</c:v>
                </c:pt>
                <c:pt idx="4">
                  <c:v>94</c:v>
                </c:pt>
                <c:pt idx="5">
                  <c:v>77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34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16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5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2-40FF-B923-CF34960A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44879"/>
        <c:axId val="1169883967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'Y5'!$G$3:$G$34</c:f>
              <c:strCache>
                <c:ptCount val="32"/>
                <c:pt idx="0">
                  <c:v>0,118957748</c:v>
                </c:pt>
                <c:pt idx="1">
                  <c:v>25,99559583</c:v>
                </c:pt>
                <c:pt idx="2">
                  <c:v>51,87223392</c:v>
                </c:pt>
                <c:pt idx="3">
                  <c:v>77,748872</c:v>
                </c:pt>
                <c:pt idx="4">
                  <c:v>103,6255101</c:v>
                </c:pt>
                <c:pt idx="5">
                  <c:v>129,5021482</c:v>
                </c:pt>
                <c:pt idx="6">
                  <c:v>155,3787862</c:v>
                </c:pt>
                <c:pt idx="7">
                  <c:v>181,2554243</c:v>
                </c:pt>
                <c:pt idx="8">
                  <c:v>207,1320624</c:v>
                </c:pt>
                <c:pt idx="9">
                  <c:v>233,0087005</c:v>
                </c:pt>
                <c:pt idx="10">
                  <c:v>258,8853386</c:v>
                </c:pt>
                <c:pt idx="11">
                  <c:v>284,7619767</c:v>
                </c:pt>
                <c:pt idx="12">
                  <c:v>310,6386147</c:v>
                </c:pt>
                <c:pt idx="13">
                  <c:v>336,5152528</c:v>
                </c:pt>
                <c:pt idx="14">
                  <c:v>362,3918909</c:v>
                </c:pt>
                <c:pt idx="15">
                  <c:v>388,268529</c:v>
                </c:pt>
                <c:pt idx="16">
                  <c:v>414,1451671</c:v>
                </c:pt>
                <c:pt idx="17">
                  <c:v>440,0218052</c:v>
                </c:pt>
                <c:pt idx="18">
                  <c:v>465,8984433</c:v>
                </c:pt>
                <c:pt idx="19">
                  <c:v>491,7750813</c:v>
                </c:pt>
                <c:pt idx="20">
                  <c:v>517,6517194</c:v>
                </c:pt>
                <c:pt idx="21">
                  <c:v>543,5283575</c:v>
                </c:pt>
                <c:pt idx="22">
                  <c:v>569,4049956</c:v>
                </c:pt>
                <c:pt idx="23">
                  <c:v>595,2816337</c:v>
                </c:pt>
                <c:pt idx="24">
                  <c:v>621,1582718</c:v>
                </c:pt>
                <c:pt idx="25">
                  <c:v>647,0349098</c:v>
                </c:pt>
                <c:pt idx="26">
                  <c:v>672,9115479</c:v>
                </c:pt>
                <c:pt idx="27">
                  <c:v>698,788186</c:v>
                </c:pt>
                <c:pt idx="28">
                  <c:v>724,6648241</c:v>
                </c:pt>
                <c:pt idx="29">
                  <c:v>750,5414622</c:v>
                </c:pt>
                <c:pt idx="30">
                  <c:v>776,4181003</c:v>
                </c:pt>
                <c:pt idx="31">
                  <c:v>Еще</c:v>
                </c:pt>
              </c:strCache>
            </c:strRef>
          </c:cat>
          <c:val>
            <c:numRef>
              <c:f>'Y5'!$I$3:$I$34</c:f>
              <c:numCache>
                <c:formatCode>0.00%</c:formatCode>
                <c:ptCount val="32"/>
                <c:pt idx="0">
                  <c:v>1E-3</c:v>
                </c:pt>
                <c:pt idx="1">
                  <c:v>0.19700000000000001</c:v>
                </c:pt>
                <c:pt idx="2">
                  <c:v>0.33600000000000002</c:v>
                </c:pt>
                <c:pt idx="3">
                  <c:v>0.46600000000000003</c:v>
                </c:pt>
                <c:pt idx="4">
                  <c:v>0.56000000000000005</c:v>
                </c:pt>
                <c:pt idx="5">
                  <c:v>0.63700000000000001</c:v>
                </c:pt>
                <c:pt idx="6">
                  <c:v>0.68899999999999995</c:v>
                </c:pt>
                <c:pt idx="7">
                  <c:v>0.74099999999999999</c:v>
                </c:pt>
                <c:pt idx="8">
                  <c:v>0.79200000000000004</c:v>
                </c:pt>
                <c:pt idx="9">
                  <c:v>0.82599999999999996</c:v>
                </c:pt>
                <c:pt idx="10">
                  <c:v>0.85099999999999998</c:v>
                </c:pt>
                <c:pt idx="11">
                  <c:v>0.876</c:v>
                </c:pt>
                <c:pt idx="12">
                  <c:v>0.90100000000000002</c:v>
                </c:pt>
                <c:pt idx="13">
                  <c:v>0.91700000000000004</c:v>
                </c:pt>
                <c:pt idx="14">
                  <c:v>0.93300000000000005</c:v>
                </c:pt>
                <c:pt idx="15">
                  <c:v>0.94599999999999995</c:v>
                </c:pt>
                <c:pt idx="16">
                  <c:v>0.95799999999999996</c:v>
                </c:pt>
                <c:pt idx="17">
                  <c:v>0.96299999999999997</c:v>
                </c:pt>
                <c:pt idx="18">
                  <c:v>0.97399999999999998</c:v>
                </c:pt>
                <c:pt idx="19">
                  <c:v>0.97599999999999998</c:v>
                </c:pt>
                <c:pt idx="20">
                  <c:v>0.97899999999999998</c:v>
                </c:pt>
                <c:pt idx="21">
                  <c:v>0.98299999999999998</c:v>
                </c:pt>
                <c:pt idx="22">
                  <c:v>0.98699999999999999</c:v>
                </c:pt>
                <c:pt idx="23">
                  <c:v>0.99</c:v>
                </c:pt>
                <c:pt idx="24">
                  <c:v>0.99199999999999999</c:v>
                </c:pt>
                <c:pt idx="25">
                  <c:v>0.99299999999999999</c:v>
                </c:pt>
                <c:pt idx="26">
                  <c:v>0.995</c:v>
                </c:pt>
                <c:pt idx="27">
                  <c:v>0.996</c:v>
                </c:pt>
                <c:pt idx="28">
                  <c:v>0.998</c:v>
                </c:pt>
                <c:pt idx="29">
                  <c:v>0.998</c:v>
                </c:pt>
                <c:pt idx="30">
                  <c:v>0.998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2-40FF-B923-CF34960A4348}"/>
            </c:ext>
          </c:extLst>
        </c:ser>
        <c:ser>
          <c:idx val="2"/>
          <c:order val="2"/>
          <c:tx>
            <c:v>Распред</c:v>
          </c:tx>
          <c:val>
            <c:numRef>
              <c:f>'Y5'!$K$3:$K$33</c:f>
              <c:numCache>
                <c:formatCode>General</c:formatCode>
                <c:ptCount val="31"/>
                <c:pt idx="0">
                  <c:v>9.1555528427988975E-4</c:v>
                </c:pt>
                <c:pt idx="1">
                  <c:v>0.18140521690456204</c:v>
                </c:pt>
                <c:pt idx="2">
                  <c:v>0.32928850763787343</c:v>
                </c:pt>
                <c:pt idx="3">
                  <c:v>0.45045593341610207</c:v>
                </c:pt>
                <c:pt idx="4">
                  <c:v>0.54973385046082612</c:v>
                </c:pt>
                <c:pt idx="5">
                  <c:v>0.63107670931448079</c:v>
                </c:pt>
                <c:pt idx="6">
                  <c:v>0.69772456901428537</c:v>
                </c:pt>
                <c:pt idx="7">
                  <c:v>0.75233215553342125</c:v>
                </c:pt>
                <c:pt idx="8">
                  <c:v>0.79707460516160744</c:v>
                </c:pt>
                <c:pt idx="9">
                  <c:v>0.83373410480877208</c:v>
                </c:pt>
                <c:pt idx="10">
                  <c:v>0.86377088029935323</c:v>
                </c:pt>
                <c:pt idx="11">
                  <c:v>0.88838136027193948</c:v>
                </c:pt>
                <c:pt idx="12">
                  <c:v>0.90854583247605447</c:v>
                </c:pt>
                <c:pt idx="13">
                  <c:v>0.92506749071772432</c:v>
                </c:pt>
                <c:pt idx="14">
                  <c:v>0.93860442777669817</c:v>
                </c:pt>
                <c:pt idx="15">
                  <c:v>0.94969584864124823</c:v>
                </c:pt>
                <c:pt idx="16">
                  <c:v>0.95878354818942801</c:v>
                </c:pt>
                <c:pt idx="17">
                  <c:v>0.96622950881850733</c:v>
                </c:pt>
                <c:pt idx="18">
                  <c:v>0.97233031897358158</c:v>
                </c:pt>
                <c:pt idx="19">
                  <c:v>0.97732898689601166</c:v>
                </c:pt>
                <c:pt idx="20">
                  <c:v>0.98142462015841536</c:v>
                </c:pt>
                <c:pt idx="21">
                  <c:v>0.98478035654267049</c:v>
                </c:pt>
                <c:pt idx="22">
                  <c:v>0.98752986216466654</c:v>
                </c:pt>
                <c:pt idx="23">
                  <c:v>0.98978265567993151</c:v>
                </c:pt>
                <c:pt idx="24">
                  <c:v>0.99162847064456328</c:v>
                </c:pt>
                <c:pt idx="25">
                  <c:v>0.99314082979358087</c:v>
                </c:pt>
                <c:pt idx="26">
                  <c:v>0.9943799736078005</c:v>
                </c:pt>
                <c:pt idx="27">
                  <c:v>0.99539525982028254</c:v>
                </c:pt>
                <c:pt idx="28">
                  <c:v>0.99622712943979508</c:v>
                </c:pt>
                <c:pt idx="29">
                  <c:v>0.99690871760218736</c:v>
                </c:pt>
                <c:pt idx="30">
                  <c:v>0.99746717341331015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4A-B804-A438584E52D6}"/>
            </c:ext>
          </c:extLst>
        </c:ser>
        <c:ser>
          <c:idx val="3"/>
          <c:order val="3"/>
          <c:tx>
            <c:v>Плотность</c:v>
          </c:tx>
          <c:val>
            <c:numRef>
              <c:f>'Y5'!$L$3:$L$33</c:f>
              <c:numCache>
                <c:formatCode>General</c:formatCode>
                <c:ptCount val="31"/>
                <c:pt idx="0">
                  <c:v>1.0014410168101535</c:v>
                </c:pt>
                <c:pt idx="1">
                  <c:v>0.82052562851365518</c:v>
                </c:pt>
                <c:pt idx="2">
                  <c:v>0.67229352078292348</c:v>
                </c:pt>
                <c:pt idx="3">
                  <c:v>0.55084029356333164</c:v>
                </c:pt>
                <c:pt idx="4">
                  <c:v>0.45132820655415812</c:v>
                </c:pt>
                <c:pt idx="5">
                  <c:v>0.36979348172533988</c:v>
                </c:pt>
                <c:pt idx="6">
                  <c:v>0.30298841760987977</c:v>
                </c:pt>
                <c:pt idx="7">
                  <c:v>0.24825202644843755</c:v>
                </c:pt>
                <c:pt idx="8">
                  <c:v>0.2034040413884988</c:v>
                </c:pt>
                <c:pt idx="9">
                  <c:v>0.16665807181947587</c:v>
                </c:pt>
                <c:pt idx="10">
                  <c:v>0.13655044763607177</c:v>
                </c:pt>
                <c:pt idx="11">
                  <c:v>0.11188191814560872</c:v>
                </c:pt>
                <c:pt idx="12">
                  <c:v>9.1669883362828247E-2</c:v>
                </c:pt>
                <c:pt idx="13">
                  <c:v>7.5109254963058217E-2</c:v>
                </c:pt>
                <c:pt idx="14">
                  <c:v>6.1540387902285179E-2</c:v>
                </c:pt>
                <c:pt idx="15">
                  <c:v>5.0422805352368816E-2</c:v>
                </c:pt>
                <c:pt idx="16">
                  <c:v>4.1313670359696672E-2</c:v>
                </c:pt>
                <c:pt idx="17">
                  <c:v>3.3850146707664175E-2</c:v>
                </c:pt>
                <c:pt idx="18">
                  <c:v>2.7734946378625277E-2</c:v>
                </c:pt>
                <c:pt idx="19">
                  <c:v>2.2724487939990379E-2</c:v>
                </c:pt>
                <c:pt idx="20">
                  <c:v>1.8619194177809859E-2</c:v>
                </c:pt>
                <c:pt idx="21">
                  <c:v>1.5255542511957466E-2</c:v>
                </c:pt>
                <c:pt idx="22">
                  <c:v>1.2499551544046342E-2</c:v>
                </c:pt>
                <c:pt idx="23">
                  <c:v>1.0241444293430367E-2</c:v>
                </c:pt>
                <c:pt idx="24">
                  <c:v>8.391275546633218E-3</c:v>
                </c:pt>
                <c:pt idx="25">
                  <c:v>6.8753491482342046E-3</c:v>
                </c:pt>
                <c:pt idx="26">
                  <c:v>5.6332825262889671E-3</c:v>
                </c:pt>
                <c:pt idx="27">
                  <c:v>4.6156015260901788E-3</c:v>
                </c:pt>
                <c:pt idx="28">
                  <c:v>3.781769749382739E-3</c:v>
                </c:pt>
                <c:pt idx="29">
                  <c:v>3.098573903423866E-3</c:v>
                </c:pt>
                <c:pt idx="30">
                  <c:v>2.5388008449077301E-3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4A-B804-A438584E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47679"/>
        <c:axId val="1169879807"/>
      </c:lineChart>
      <c:catAx>
        <c:axId val="131004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883967"/>
        <c:crosses val="autoZero"/>
        <c:auto val="1"/>
        <c:lblAlgn val="ctr"/>
        <c:lblOffset val="100"/>
        <c:noMultiLvlLbl val="0"/>
      </c:catAx>
      <c:valAx>
        <c:axId val="116988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044879"/>
        <c:crosses val="autoZero"/>
        <c:crossBetween val="between"/>
      </c:valAx>
      <c:valAx>
        <c:axId val="11698798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10047679"/>
        <c:crosses val="max"/>
        <c:crossBetween val="between"/>
      </c:valAx>
      <c:catAx>
        <c:axId val="131004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87980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144780</xdr:rowOff>
    </xdr:from>
    <xdr:to>
      <xdr:col>25</xdr:col>
      <xdr:colOff>590550</xdr:colOff>
      <xdr:row>33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F0EFEF-054E-4C47-849B-06C4D54A7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144780</xdr:rowOff>
    </xdr:from>
    <xdr:to>
      <xdr:col>25</xdr:col>
      <xdr:colOff>228600</xdr:colOff>
      <xdr:row>33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405591-F1D3-480B-8328-94353110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</xdr:row>
      <xdr:rowOff>144779</xdr:rowOff>
    </xdr:from>
    <xdr:to>
      <xdr:col>25</xdr:col>
      <xdr:colOff>457200</xdr:colOff>
      <xdr:row>30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03E899-2D7A-4AF4-886A-A090E645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144780</xdr:rowOff>
    </xdr:from>
    <xdr:to>
      <xdr:col>25</xdr:col>
      <xdr:colOff>542924</xdr:colOff>
      <xdr:row>33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CC9894-3FF8-4233-9432-52D6DBDB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7812-61DB-467D-84A5-F6353FC2DA8D}">
  <dimension ref="B2:U5"/>
  <sheetViews>
    <sheetView zoomScale="85" workbookViewId="0">
      <selection activeCell="E26" sqref="E26"/>
    </sheetView>
  </sheetViews>
  <sheetFormatPr defaultRowHeight="14.4" x14ac:dyDescent="0.3"/>
  <cols>
    <col min="2" max="2" width="11.44140625" customWidth="1"/>
    <col min="3" max="3" width="10.33203125" customWidth="1"/>
  </cols>
  <sheetData>
    <row r="2" spans="2:21" ht="15" thickBot="1" x14ac:dyDescent="0.35">
      <c r="U2" s="23"/>
    </row>
    <row r="3" spans="2:21" x14ac:dyDescent="0.3">
      <c r="B3" s="29" t="s">
        <v>21</v>
      </c>
      <c r="C3" s="30"/>
      <c r="D3" s="31"/>
      <c r="U3" s="24"/>
    </row>
    <row r="4" spans="2:21" x14ac:dyDescent="0.3">
      <c r="B4" s="16" t="s">
        <v>22</v>
      </c>
      <c r="C4" s="17" t="s">
        <v>23</v>
      </c>
      <c r="D4" s="18" t="s">
        <v>24</v>
      </c>
    </row>
    <row r="5" spans="2:21" ht="15" thickBot="1" x14ac:dyDescent="0.35">
      <c r="B5" s="19">
        <v>130</v>
      </c>
      <c r="C5" s="20">
        <v>16</v>
      </c>
      <c r="D5" s="21">
        <v>7.7000000000000002E-3</v>
      </c>
    </row>
  </sheetData>
  <mergeCells count="1">
    <mergeCell ref="B3:D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34CC-9F27-4FA6-8DC2-2C2344D0CC4E}">
  <dimension ref="A1:L271"/>
  <sheetViews>
    <sheetView zoomScale="80" zoomScaleNormal="80" workbookViewId="0">
      <selection activeCell="L3" sqref="K3:L3"/>
    </sheetView>
  </sheetViews>
  <sheetFormatPr defaultRowHeight="14.4" x14ac:dyDescent="0.3"/>
  <cols>
    <col min="4" max="4" width="26.6640625" customWidth="1"/>
    <col min="9" max="9" width="17.77734375" customWidth="1"/>
  </cols>
  <sheetData>
    <row r="1" spans="1:12" ht="15" thickBot="1" x14ac:dyDescent="0.35">
      <c r="A1" t="s">
        <v>30</v>
      </c>
      <c r="B1" t="s">
        <v>31</v>
      </c>
    </row>
    <row r="2" spans="1:12" x14ac:dyDescent="0.3">
      <c r="A2">
        <v>0.59202856532486958</v>
      </c>
      <c r="B2">
        <f>-LN(A2)/V!$D$5</f>
        <v>68.077973120036077</v>
      </c>
      <c r="D2" s="4"/>
      <c r="E2" s="4"/>
      <c r="G2" s="3" t="s">
        <v>13</v>
      </c>
      <c r="H2" s="3" t="s">
        <v>15</v>
      </c>
      <c r="I2" s="3" t="s">
        <v>16</v>
      </c>
      <c r="K2" s="28" t="s">
        <v>34</v>
      </c>
      <c r="L2" s="28" t="s">
        <v>35</v>
      </c>
    </row>
    <row r="3" spans="1:12" x14ac:dyDescent="0.3">
      <c r="A3">
        <v>1.7273476363414413E-2</v>
      </c>
      <c r="B3">
        <f>-LN(A3)/V!$D$5</f>
        <v>527.08871586392218</v>
      </c>
      <c r="D3" s="1"/>
      <c r="E3" s="1"/>
      <c r="G3" s="1">
        <v>0.72335734920819261</v>
      </c>
      <c r="H3" s="1">
        <v>1</v>
      </c>
      <c r="I3" s="5">
        <v>3.7037037037037038E-3</v>
      </c>
      <c r="K3">
        <f>_xlfn.EXPON.DIST($G3,V!$D$5,TRUE)</f>
        <v>5.5543687246314422E-3</v>
      </c>
      <c r="L3">
        <f>_xlfn.EXPON.DIST($G3,V!$D$5,FALSE)*$E$4</f>
        <v>1.0988669243149267</v>
      </c>
    </row>
    <row r="4" spans="1:12" x14ac:dyDescent="0.3">
      <c r="A4">
        <v>0.54985198522904144</v>
      </c>
      <c r="B4">
        <f>-LN(A4)/V!$D$5</f>
        <v>77.676123992166708</v>
      </c>
      <c r="D4" s="1" t="s">
        <v>0</v>
      </c>
      <c r="E4" s="1">
        <v>143.50708141554736</v>
      </c>
      <c r="G4" s="1">
        <v>53.317386028902469</v>
      </c>
      <c r="H4" s="1">
        <v>75</v>
      </c>
      <c r="I4" s="5">
        <v>0.2814814814814815</v>
      </c>
      <c r="K4">
        <f>_xlfn.EXPON.DIST($G4,V!$D$5,TRUE)</f>
        <v>0.33671059279779247</v>
      </c>
      <c r="L4">
        <f>_xlfn.EXPON.DIST($G4,V!$D$5,FALSE)*$E$4</f>
        <v>0.73293779760306754</v>
      </c>
    </row>
    <row r="5" spans="1:12" x14ac:dyDescent="0.3">
      <c r="A5">
        <v>0.39970091860713525</v>
      </c>
      <c r="B5">
        <f>-LN(A5)/V!$D$5</f>
        <v>119.09593701636115</v>
      </c>
      <c r="D5" s="1" t="s">
        <v>1</v>
      </c>
      <c r="E5" s="1">
        <v>8.0194258022604128</v>
      </c>
      <c r="G5" s="1">
        <v>105.91141470859674</v>
      </c>
      <c r="H5" s="1">
        <v>60</v>
      </c>
      <c r="I5" s="5">
        <v>0.50370370370370365</v>
      </c>
      <c r="K5">
        <f>_xlfn.EXPON.DIST($G5,V!$D$5,TRUE)</f>
        <v>0.55758985321055721</v>
      </c>
      <c r="L5">
        <f>_xlfn.EXPON.DIST($G5,V!$D$5,FALSE)*$E$4</f>
        <v>0.48886521494870155</v>
      </c>
    </row>
    <row r="6" spans="1:12" x14ac:dyDescent="0.3">
      <c r="A6">
        <v>0.38993499557481615</v>
      </c>
      <c r="B6">
        <f>-LN(A6)/V!$D$5</f>
        <v>122.30847165767021</v>
      </c>
      <c r="D6" s="1" t="s">
        <v>2</v>
      </c>
      <c r="E6" s="1">
        <v>104.95240770813948</v>
      </c>
      <c r="G6" s="1">
        <v>158.50544338829101</v>
      </c>
      <c r="H6" s="1">
        <v>38</v>
      </c>
      <c r="I6" s="5">
        <v>0.64444444444444449</v>
      </c>
      <c r="K6">
        <f>_xlfn.EXPON.DIST($G6,V!$D$5,TRUE)</f>
        <v>0.70491502524087823</v>
      </c>
      <c r="L6">
        <f>_xlfn.EXPON.DIST($G6,V!$D$5,FALSE)*$E$4</f>
        <v>0.32607023292891768</v>
      </c>
    </row>
    <row r="7" spans="1:12" x14ac:dyDescent="0.3">
      <c r="A7">
        <v>0.65276039918210393</v>
      </c>
      <c r="B7">
        <f>-LN(A7)/V!$D$5</f>
        <v>55.395472751938371</v>
      </c>
      <c r="D7" s="1" t="s">
        <v>3</v>
      </c>
      <c r="E7" s="1">
        <v>55.395472751938371</v>
      </c>
      <c r="G7" s="1">
        <v>211.09947206798529</v>
      </c>
      <c r="H7" s="1">
        <v>34</v>
      </c>
      <c r="I7" s="5">
        <v>0.77037037037037037</v>
      </c>
      <c r="K7">
        <f>_xlfn.EXPON.DIST($G7,V!$D$5,TRUE)</f>
        <v>0.80318005145114035</v>
      </c>
      <c r="L7">
        <f>_xlfn.EXPON.DIST($G7,V!$D$5,FALSE)*$E$4</f>
        <v>0.21748693413065884</v>
      </c>
    </row>
    <row r="8" spans="1:12" x14ac:dyDescent="0.3">
      <c r="A8">
        <v>0.10477004303109837</v>
      </c>
      <c r="B8">
        <f>-LN(A8)/V!$D$5</f>
        <v>292.98537622047945</v>
      </c>
      <c r="D8" s="1" t="s">
        <v>4</v>
      </c>
      <c r="E8" s="1">
        <v>131.77261230410974</v>
      </c>
      <c r="G8" s="1">
        <v>263.69350074767954</v>
      </c>
      <c r="H8" s="1">
        <v>19</v>
      </c>
      <c r="I8" s="5">
        <v>0.84074074074074079</v>
      </c>
      <c r="K8">
        <f>_xlfn.EXPON.DIST($G8,V!$D$5,TRUE)</f>
        <v>0.86872224796129416</v>
      </c>
      <c r="L8">
        <f>_xlfn.EXPON.DIST($G8,V!$D$5,FALSE)*$E$4</f>
        <v>0.1450625102839882</v>
      </c>
    </row>
    <row r="9" spans="1:12" x14ac:dyDescent="0.3">
      <c r="A9">
        <v>0.70467238380077513</v>
      </c>
      <c r="B9">
        <f>-LN(A9)/V!$D$5</f>
        <v>45.457440000888681</v>
      </c>
      <c r="D9" s="1" t="s">
        <v>5</v>
      </c>
      <c r="E9" s="1">
        <v>17364.021353449218</v>
      </c>
      <c r="G9" s="1">
        <v>316.28752942737384</v>
      </c>
      <c r="H9" s="1">
        <v>13</v>
      </c>
      <c r="I9" s="5">
        <v>0.88888888888888884</v>
      </c>
      <c r="K9">
        <f>_xlfn.EXPON.DIST($G9,V!$D$5,TRUE)</f>
        <v>0.91243850886355804</v>
      </c>
      <c r="L9">
        <f>_xlfn.EXPON.DIST($G9,V!$D$5,FALSE)*$E$4</f>
        <v>9.6755844087857576E-2</v>
      </c>
    </row>
    <row r="10" spans="1:12" x14ac:dyDescent="0.3">
      <c r="A10">
        <v>0.50523392437513348</v>
      </c>
      <c r="B10">
        <f>-LN(A10)/V!$D$5</f>
        <v>88.666719529095758</v>
      </c>
      <c r="D10" s="1" t="s">
        <v>6</v>
      </c>
      <c r="E10" s="1">
        <v>3.248478202141257</v>
      </c>
      <c r="G10" s="1">
        <v>368.88155810706814</v>
      </c>
      <c r="H10" s="1">
        <v>11</v>
      </c>
      <c r="I10" s="5">
        <v>0.92962962962962958</v>
      </c>
      <c r="K10">
        <f>_xlfn.EXPON.DIST($G10,V!$D$5,TRUE)</f>
        <v>0.94159699864622404</v>
      </c>
      <c r="L10">
        <f>_xlfn.EXPON.DIST($G10,V!$D$5,FALSE)*$E$4</f>
        <v>6.4535580880452567E-2</v>
      </c>
    </row>
    <row r="11" spans="1:12" x14ac:dyDescent="0.3">
      <c r="A11">
        <v>0.39802240058595539</v>
      </c>
      <c r="B11">
        <f>-LN(A11)/V!$D$5</f>
        <v>119.64246654574497</v>
      </c>
      <c r="D11" s="1" t="s">
        <v>7</v>
      </c>
      <c r="E11" s="1">
        <v>1.5665114338642416</v>
      </c>
      <c r="G11" s="1">
        <v>421.47558678676239</v>
      </c>
      <c r="H11" s="1">
        <v>4</v>
      </c>
      <c r="I11" s="5">
        <v>0.94444444444444442</v>
      </c>
      <c r="K11">
        <f>_xlfn.EXPON.DIST($G11,V!$D$5,TRUE)</f>
        <v>0.96104554042125512</v>
      </c>
      <c r="L11">
        <f>_xlfn.EXPON.DIST($G11,V!$D$5,FALSE)*$E$4</f>
        <v>4.3044854177445024E-2</v>
      </c>
    </row>
    <row r="12" spans="1:12" x14ac:dyDescent="0.3">
      <c r="A12">
        <v>5.0599688711203343E-2</v>
      </c>
      <c r="B12">
        <f>-LN(A12)/V!$D$5</f>
        <v>387.50777333248618</v>
      </c>
      <c r="D12" s="1" t="s">
        <v>8</v>
      </c>
      <c r="E12" s="1">
        <v>841.50445887510841</v>
      </c>
      <c r="G12" s="1">
        <v>474.06961546645664</v>
      </c>
      <c r="H12" s="1">
        <v>6</v>
      </c>
      <c r="I12" s="5">
        <v>0.96666666666666667</v>
      </c>
      <c r="K12">
        <f>_xlfn.EXPON.DIST($G12,V!$D$5,TRUE)</f>
        <v>0.97401760378922786</v>
      </c>
      <c r="L12">
        <f>_xlfn.EXPON.DIST($G12,V!$D$5,FALSE)*$E$4</f>
        <v>2.8710665432605201E-2</v>
      </c>
    </row>
    <row r="13" spans="1:12" x14ac:dyDescent="0.3">
      <c r="A13">
        <v>0.956663716544084</v>
      </c>
      <c r="B13">
        <f>-LN(A13)/V!$D$5</f>
        <v>5.7536808640471815</v>
      </c>
      <c r="D13" s="1" t="s">
        <v>9</v>
      </c>
      <c r="E13" s="1">
        <v>0.72335734920819261</v>
      </c>
      <c r="G13" s="1">
        <v>526.66364414615089</v>
      </c>
      <c r="H13" s="1">
        <v>4</v>
      </c>
      <c r="I13" s="5">
        <v>0.98148148148148151</v>
      </c>
      <c r="K13">
        <f>_xlfn.EXPON.DIST($G13,V!$D$5,TRUE)</f>
        <v>0.9826698940210199</v>
      </c>
      <c r="L13">
        <f>_xlfn.EXPON.DIST($G13,V!$D$5,FALSE)*$E$4</f>
        <v>1.9149845558424857E-2</v>
      </c>
    </row>
    <row r="14" spans="1:12" x14ac:dyDescent="0.3">
      <c r="A14">
        <v>0.57637256996368302</v>
      </c>
      <c r="B14">
        <f>-LN(A14)/V!$D$5</f>
        <v>71.558572017190826</v>
      </c>
      <c r="D14" s="1" t="s">
        <v>10</v>
      </c>
      <c r="E14" s="1">
        <v>842.2278162243166</v>
      </c>
      <c r="G14" s="1">
        <v>579.25767282584525</v>
      </c>
      <c r="H14" s="1">
        <v>4</v>
      </c>
      <c r="I14" s="5">
        <v>0.99629629629629635</v>
      </c>
      <c r="K14">
        <f>_xlfn.EXPON.DIST($G14,V!$D$5,TRUE)</f>
        <v>0.98844092089096203</v>
      </c>
      <c r="L14">
        <f>_xlfn.EXPON.DIST($G14,V!$D$5,FALSE)*$E$4</f>
        <v>1.2772834742278836E-2</v>
      </c>
    </row>
    <row r="15" spans="1:12" x14ac:dyDescent="0.3">
      <c r="A15">
        <v>0.4162114322336497</v>
      </c>
      <c r="B15">
        <f>-LN(A15)/V!$D$5</f>
        <v>113.83920743828385</v>
      </c>
      <c r="D15" s="1" t="s">
        <v>11</v>
      </c>
      <c r="E15" s="1">
        <v>38746.911982197787</v>
      </c>
      <c r="G15" s="1">
        <v>631.85170150553949</v>
      </c>
      <c r="H15" s="1">
        <v>0</v>
      </c>
      <c r="I15" s="5">
        <v>0.99629629629629635</v>
      </c>
      <c r="K15">
        <f>_xlfn.EXPON.DIST($G15,V!$D$5,TRUE)</f>
        <v>0.99229016198683051</v>
      </c>
      <c r="L15">
        <f>_xlfn.EXPON.DIST($G15,V!$D$5,FALSE)*$E$4</f>
        <v>8.5194059062158219E-3</v>
      </c>
    </row>
    <row r="16" spans="1:12" ht="15" thickBot="1" x14ac:dyDescent="0.35">
      <c r="A16">
        <v>0.16245002594073304</v>
      </c>
      <c r="B16">
        <f>-LN(A16)/V!$D$5</f>
        <v>236.02400742631514</v>
      </c>
      <c r="D16" s="2" t="s">
        <v>12</v>
      </c>
      <c r="E16" s="2">
        <v>270</v>
      </c>
      <c r="G16" s="1">
        <v>684.44573018523374</v>
      </c>
      <c r="H16" s="1">
        <v>0</v>
      </c>
      <c r="I16" s="5">
        <v>0.99629629629629635</v>
      </c>
      <c r="K16">
        <f>_xlfn.EXPON.DIST($G16,V!$D$5,TRUE)</f>
        <v>0.99485758323577556</v>
      </c>
      <c r="L16">
        <f>_xlfn.EXPON.DIST($G16,V!$D$5,FALSE)*$E$4</f>
        <v>5.6823938036730387E-3</v>
      </c>
    </row>
    <row r="17" spans="1:12" x14ac:dyDescent="0.3">
      <c r="A17">
        <v>0.53794976653340254</v>
      </c>
      <c r="B17">
        <f>-LN(A17)/V!$D$5</f>
        <v>80.518194017588357</v>
      </c>
      <c r="E17">
        <v>0</v>
      </c>
      <c r="G17" s="1">
        <v>737.0397588649281</v>
      </c>
      <c r="H17" s="1">
        <v>0</v>
      </c>
      <c r="I17" s="5">
        <v>0.99629629629629635</v>
      </c>
      <c r="K17">
        <f>_xlfn.EXPON.DIST($G17,V!$D$5,TRUE)</f>
        <v>0.99657003816010059</v>
      </c>
      <c r="L17">
        <f>_xlfn.EXPON.DIST($G17,V!$D$5,FALSE)*$E$4</f>
        <v>3.7901233601820767E-3</v>
      </c>
    </row>
    <row r="18" spans="1:12" x14ac:dyDescent="0.3">
      <c r="A18">
        <v>0.83391827143162323</v>
      </c>
      <c r="B18">
        <f>-LN(A18)/V!$D$5</f>
        <v>23.586997053330471</v>
      </c>
      <c r="G18" s="1">
        <v>789.63378754462235</v>
      </c>
      <c r="H18" s="1">
        <v>0</v>
      </c>
      <c r="I18" s="5">
        <v>0.99629629629629635</v>
      </c>
      <c r="K18">
        <f>_xlfn.EXPON.DIST($G18,V!$D$5,TRUE)</f>
        <v>0.99771223555721666</v>
      </c>
      <c r="L18">
        <f>_xlfn.EXPON.DIST($G18,V!$D$5,FALSE)*$E$4</f>
        <v>2.5279900657558213E-3</v>
      </c>
    </row>
    <row r="19" spans="1:12" ht="15" thickBot="1" x14ac:dyDescent="0.35">
      <c r="A19">
        <v>0.3834955900753807</v>
      </c>
      <c r="B19">
        <f>-LN(A19)/V!$D$5</f>
        <v>124.47105940162228</v>
      </c>
      <c r="G19" s="2" t="s">
        <v>14</v>
      </c>
      <c r="H19" s="2">
        <v>1</v>
      </c>
      <c r="I19" s="6">
        <v>1</v>
      </c>
    </row>
    <row r="20" spans="1:12" x14ac:dyDescent="0.3">
      <c r="A20">
        <v>0.80861842707602161</v>
      </c>
      <c r="B20">
        <f>-LN(A20)/V!$D$5</f>
        <v>27.588069242908784</v>
      </c>
    </row>
    <row r="21" spans="1:12" x14ac:dyDescent="0.3">
      <c r="A21">
        <v>0.65276039918210393</v>
      </c>
      <c r="B21">
        <f>-LN(A21)/V!$D$5</f>
        <v>55.395472751938371</v>
      </c>
    </row>
    <row r="22" spans="1:12" x14ac:dyDescent="0.3">
      <c r="A22">
        <v>0.23804437391277811</v>
      </c>
      <c r="B22">
        <f>-LN(A22)/V!$D$5</f>
        <v>186.40236073736372</v>
      </c>
    </row>
    <row r="23" spans="1:12" x14ac:dyDescent="0.3">
      <c r="A23">
        <v>0.20087282937101353</v>
      </c>
      <c r="B23">
        <f>-LN(A23)/V!$D$5</f>
        <v>208.45237153923358</v>
      </c>
    </row>
    <row r="24" spans="1:12" x14ac:dyDescent="0.3">
      <c r="A24">
        <v>0.44096194341868344</v>
      </c>
      <c r="B24">
        <f>-LN(A24)/V!$D$5</f>
        <v>106.3372342028276</v>
      </c>
    </row>
    <row r="25" spans="1:12" x14ac:dyDescent="0.3">
      <c r="A25">
        <v>0.98098696859645373</v>
      </c>
      <c r="B25">
        <f>-LN(A25)/V!$D$5</f>
        <v>2.4930004286582133</v>
      </c>
    </row>
    <row r="26" spans="1:12" x14ac:dyDescent="0.3">
      <c r="A26">
        <v>0.14203314310129092</v>
      </c>
      <c r="B26">
        <f>-LN(A26)/V!$D$5</f>
        <v>253.46686318092816</v>
      </c>
    </row>
    <row r="27" spans="1:12" x14ac:dyDescent="0.3">
      <c r="A27">
        <v>0.12936796166875209</v>
      </c>
      <c r="B27">
        <f>-LN(A27)/V!$D$5</f>
        <v>265.5966907795775</v>
      </c>
    </row>
    <row r="28" spans="1:12" x14ac:dyDescent="0.3">
      <c r="A28">
        <v>0.81386761070589309</v>
      </c>
      <c r="B28">
        <f>-LN(A28)/V!$D$5</f>
        <v>26.747735924341985</v>
      </c>
    </row>
    <row r="29" spans="1:12" x14ac:dyDescent="0.3">
      <c r="A29">
        <v>0.14673299356059449</v>
      </c>
      <c r="B29">
        <f>-LN(A29)/V!$D$5</f>
        <v>249.2390537844598</v>
      </c>
    </row>
    <row r="30" spans="1:12" x14ac:dyDescent="0.3">
      <c r="A30">
        <v>0.51200903347880489</v>
      </c>
      <c r="B30">
        <f>-LN(A30)/V!$D$5</f>
        <v>86.936754621426402</v>
      </c>
    </row>
    <row r="31" spans="1:12" x14ac:dyDescent="0.3">
      <c r="A31">
        <v>0.25565355388042849</v>
      </c>
      <c r="B31">
        <f>-LN(A31)/V!$D$5</f>
        <v>177.13403327293173</v>
      </c>
    </row>
    <row r="32" spans="1:12" x14ac:dyDescent="0.3">
      <c r="A32">
        <v>0.21280556657612842</v>
      </c>
      <c r="B32">
        <f>-LN(A32)/V!$D$5</f>
        <v>200.95796923823028</v>
      </c>
    </row>
    <row r="33" spans="1:2" x14ac:dyDescent="0.3">
      <c r="A33">
        <v>0.15738395336771752</v>
      </c>
      <c r="B33">
        <f>-LN(A33)/V!$D$5</f>
        <v>240.13855796161363</v>
      </c>
    </row>
    <row r="34" spans="1:2" x14ac:dyDescent="0.3">
      <c r="A34">
        <v>0.23453474532303842</v>
      </c>
      <c r="B34">
        <f>-LN(A34)/V!$D$5</f>
        <v>188.33136810164774</v>
      </c>
    </row>
    <row r="35" spans="1:2" x14ac:dyDescent="0.3">
      <c r="A35">
        <v>0.69377727591784422</v>
      </c>
      <c r="B35">
        <f>-LN(A35)/V!$D$5</f>
        <v>47.481077669615267</v>
      </c>
    </row>
    <row r="36" spans="1:2" x14ac:dyDescent="0.3">
      <c r="A36">
        <v>0.4740440076906644</v>
      </c>
      <c r="B36">
        <f>-LN(A36)/V!$D$5</f>
        <v>96.942223164607341</v>
      </c>
    </row>
    <row r="37" spans="1:2" x14ac:dyDescent="0.3">
      <c r="A37">
        <v>0.46955778679769278</v>
      </c>
      <c r="B37">
        <f>-LN(A37)/V!$D$5</f>
        <v>98.177130693052447</v>
      </c>
    </row>
    <row r="38" spans="1:2" x14ac:dyDescent="0.3">
      <c r="A38">
        <v>0.54377880184331795</v>
      </c>
      <c r="B38">
        <f>-LN(A38)/V!$D$5</f>
        <v>79.118536243479852</v>
      </c>
    </row>
    <row r="39" spans="1:2" x14ac:dyDescent="0.3">
      <c r="A39">
        <v>0.42933439130832851</v>
      </c>
      <c r="B39">
        <f>-LN(A39)/V!$D$5</f>
        <v>109.80768789110529</v>
      </c>
    </row>
    <row r="40" spans="1:2" x14ac:dyDescent="0.3">
      <c r="A40">
        <v>7.6418347727896976E-2</v>
      </c>
      <c r="B40">
        <f>-LN(A40)/V!$D$5</f>
        <v>333.96525430329797</v>
      </c>
    </row>
    <row r="41" spans="1:2" x14ac:dyDescent="0.3">
      <c r="A41">
        <v>0.8384350108340709</v>
      </c>
      <c r="B41">
        <f>-LN(A41)/V!$D$5</f>
        <v>22.88548145217182</v>
      </c>
    </row>
    <row r="42" spans="1:2" x14ac:dyDescent="0.3">
      <c r="A42">
        <v>9.8452711569566947E-2</v>
      </c>
      <c r="B42">
        <f>-LN(A42)/V!$D$5</f>
        <v>301.06219891821161</v>
      </c>
    </row>
    <row r="43" spans="1:2" x14ac:dyDescent="0.3">
      <c r="A43">
        <v>0.2130191961424604</v>
      </c>
      <c r="B43">
        <f>-LN(A43)/V!$D$5</f>
        <v>200.82766163622929</v>
      </c>
    </row>
    <row r="44" spans="1:2" x14ac:dyDescent="0.3">
      <c r="A44">
        <v>8.7008270516067993E-2</v>
      </c>
      <c r="B44">
        <f>-LN(A44)/V!$D$5</f>
        <v>317.11066252502746</v>
      </c>
    </row>
    <row r="45" spans="1:2" x14ac:dyDescent="0.3">
      <c r="A45">
        <v>0.60637226477858819</v>
      </c>
      <c r="B45">
        <f>-LN(A45)/V!$D$5</f>
        <v>64.968984831466855</v>
      </c>
    </row>
    <row r="46" spans="1:2" x14ac:dyDescent="0.3">
      <c r="A46">
        <v>0.74111148411511585</v>
      </c>
      <c r="B46">
        <f>-LN(A46)/V!$D$5</f>
        <v>38.909638195462229</v>
      </c>
    </row>
    <row r="47" spans="1:2" x14ac:dyDescent="0.3">
      <c r="A47">
        <v>0.4086123233741264</v>
      </c>
      <c r="B47">
        <f>-LN(A47)/V!$D$5</f>
        <v>116.23226455298757</v>
      </c>
    </row>
    <row r="48" spans="1:2" x14ac:dyDescent="0.3">
      <c r="A48">
        <v>0.24115726187932982</v>
      </c>
      <c r="B48">
        <f>-LN(A48)/V!$D$5</f>
        <v>184.71506745247373</v>
      </c>
    </row>
    <row r="49" spans="1:2" x14ac:dyDescent="0.3">
      <c r="A49">
        <v>0.58742027039399392</v>
      </c>
      <c r="B49">
        <f>-LN(A49)/V!$D$5</f>
        <v>69.09282495336673</v>
      </c>
    </row>
    <row r="50" spans="1:2" x14ac:dyDescent="0.3">
      <c r="A50">
        <v>0.46955778679769278</v>
      </c>
      <c r="B50">
        <f>-LN(A50)/V!$D$5</f>
        <v>98.177130693052447</v>
      </c>
    </row>
    <row r="51" spans="1:2" x14ac:dyDescent="0.3">
      <c r="A51">
        <v>0.20258186590166935</v>
      </c>
      <c r="B51">
        <f>-LN(A51)/V!$D$5</f>
        <v>207.35210364616415</v>
      </c>
    </row>
    <row r="52" spans="1:2" x14ac:dyDescent="0.3">
      <c r="A52">
        <v>0.9387188329721976</v>
      </c>
      <c r="B52">
        <f>-LN(A52)/V!$D$5</f>
        <v>8.212893119114673</v>
      </c>
    </row>
    <row r="53" spans="1:2" x14ac:dyDescent="0.3">
      <c r="A53">
        <v>0.20355845820490126</v>
      </c>
      <c r="B53">
        <f>-LN(A53)/V!$D$5</f>
        <v>206.72753914879408</v>
      </c>
    </row>
    <row r="54" spans="1:2" x14ac:dyDescent="0.3">
      <c r="A54">
        <v>0.65309610278633989</v>
      </c>
      <c r="B54">
        <f>-LN(A54)/V!$D$5</f>
        <v>55.328699914992342</v>
      </c>
    </row>
    <row r="55" spans="1:2" x14ac:dyDescent="0.3">
      <c r="A55">
        <v>8.1484420300912505E-2</v>
      </c>
      <c r="B55">
        <f>-LN(A55)/V!$D$5</f>
        <v>325.6290180468946</v>
      </c>
    </row>
    <row r="56" spans="1:2" x14ac:dyDescent="0.3">
      <c r="A56">
        <v>0.43748283333841975</v>
      </c>
      <c r="B56">
        <f>-LN(A56)/V!$D$5</f>
        <v>107.36594961531347</v>
      </c>
    </row>
    <row r="57" spans="1:2" x14ac:dyDescent="0.3">
      <c r="A57">
        <v>2.9328287606433301E-2</v>
      </c>
      <c r="B57">
        <f>-LN(A57)/V!$D$5</f>
        <v>458.33802355650539</v>
      </c>
    </row>
    <row r="58" spans="1:2" x14ac:dyDescent="0.3">
      <c r="A58">
        <v>2.3621326334421829E-2</v>
      </c>
      <c r="B58">
        <f>-LN(A58)/V!$D$5</f>
        <v>486.44224893060476</v>
      </c>
    </row>
    <row r="59" spans="1:2" x14ac:dyDescent="0.3">
      <c r="A59">
        <v>0.98266548661763364</v>
      </c>
      <c r="B59">
        <f>-LN(A59)/V!$D$5</f>
        <v>2.2709760007467197</v>
      </c>
    </row>
    <row r="60" spans="1:2" x14ac:dyDescent="0.3">
      <c r="A60">
        <v>2.542191839350566E-2</v>
      </c>
      <c r="B60">
        <f>-LN(A60)/V!$D$5</f>
        <v>476.90175950500537</v>
      </c>
    </row>
    <row r="61" spans="1:2" x14ac:dyDescent="0.3">
      <c r="A61">
        <v>0.40083010345774711</v>
      </c>
      <c r="B61">
        <f>-LN(A61)/V!$D$5</f>
        <v>118.7295615070735</v>
      </c>
    </row>
    <row r="62" spans="1:2" x14ac:dyDescent="0.3">
      <c r="A62">
        <v>0.47389141514328442</v>
      </c>
      <c r="B62">
        <f>-LN(A62)/V!$D$5</f>
        <v>96.984034481368525</v>
      </c>
    </row>
    <row r="63" spans="1:2" x14ac:dyDescent="0.3">
      <c r="A63">
        <v>2.5543992431409649E-2</v>
      </c>
      <c r="B63">
        <f>-LN(A63)/V!$D$5</f>
        <v>476.27962595661148</v>
      </c>
    </row>
    <row r="64" spans="1:2" x14ac:dyDescent="0.3">
      <c r="A64">
        <v>0.45216223639637443</v>
      </c>
      <c r="B64">
        <f>-LN(A64)/V!$D$5</f>
        <v>103.07977058044456</v>
      </c>
    </row>
    <row r="65" spans="1:2" x14ac:dyDescent="0.3">
      <c r="A65">
        <v>0.24539933469649342</v>
      </c>
      <c r="B65">
        <f>-LN(A65)/V!$D$5</f>
        <v>182.45044906587464</v>
      </c>
    </row>
    <row r="66" spans="1:2" x14ac:dyDescent="0.3">
      <c r="A66">
        <v>0.19299905392620625</v>
      </c>
      <c r="B66">
        <f>-LN(A66)/V!$D$5</f>
        <v>213.64545350987288</v>
      </c>
    </row>
    <row r="67" spans="1:2" x14ac:dyDescent="0.3">
      <c r="A67">
        <v>0.22901089510788294</v>
      </c>
      <c r="B67">
        <f>-LN(A67)/V!$D$5</f>
        <v>191.42671424276924</v>
      </c>
    </row>
    <row r="68" spans="1:2" x14ac:dyDescent="0.3">
      <c r="A68">
        <v>0.40186773277993104</v>
      </c>
      <c r="B68">
        <f>-LN(A68)/V!$D$5</f>
        <v>118.39380096604322</v>
      </c>
    </row>
    <row r="69" spans="1:2" x14ac:dyDescent="0.3">
      <c r="A69">
        <v>0.7882625812555315</v>
      </c>
      <c r="B69">
        <f>-LN(A69)/V!$D$5</f>
        <v>30.899223336076748</v>
      </c>
    </row>
    <row r="70" spans="1:2" x14ac:dyDescent="0.3">
      <c r="A70">
        <v>0.1717581713309122</v>
      </c>
      <c r="B70">
        <f>-LN(A70)/V!$D$5</f>
        <v>228.78802235339015</v>
      </c>
    </row>
    <row r="71" spans="1:2" x14ac:dyDescent="0.3">
      <c r="A71">
        <v>0.12128055665761284</v>
      </c>
      <c r="B71">
        <f>-LN(A71)/V!$D$5</f>
        <v>273.98035938228855</v>
      </c>
    </row>
    <row r="72" spans="1:2" x14ac:dyDescent="0.3">
      <c r="A72">
        <v>0.28833887752922149</v>
      </c>
      <c r="B72">
        <f>-LN(A72)/V!$D$5</f>
        <v>161.50893928288124</v>
      </c>
    </row>
    <row r="73" spans="1:2" x14ac:dyDescent="0.3">
      <c r="A73">
        <v>0.29242835779900511</v>
      </c>
      <c r="B73">
        <f>-LN(A73)/V!$D$5</f>
        <v>159.67994453406703</v>
      </c>
    </row>
    <row r="74" spans="1:2" x14ac:dyDescent="0.3">
      <c r="A74">
        <v>0.60780663472396013</v>
      </c>
      <c r="B74">
        <f>-LN(A74)/V!$D$5</f>
        <v>64.662140596533831</v>
      </c>
    </row>
    <row r="75" spans="1:2" x14ac:dyDescent="0.3">
      <c r="A75">
        <v>0.64888454847865229</v>
      </c>
      <c r="B75">
        <f>-LN(A75)/V!$D$5</f>
        <v>56.1688921437446</v>
      </c>
    </row>
    <row r="76" spans="1:2" x14ac:dyDescent="0.3">
      <c r="A76">
        <v>0.15350810266426587</v>
      </c>
      <c r="B76">
        <f>-LN(A76)/V!$D$5</f>
        <v>243.37687367033755</v>
      </c>
    </row>
    <row r="77" spans="1:2" x14ac:dyDescent="0.3">
      <c r="A77">
        <v>0.4881130405590991</v>
      </c>
      <c r="B77">
        <f>-LN(A77)/V!$D$5</f>
        <v>93.143929800460853</v>
      </c>
    </row>
    <row r="78" spans="1:2" x14ac:dyDescent="0.3">
      <c r="A78">
        <v>0.24286629840998566</v>
      </c>
      <c r="B78">
        <f>-LN(A78)/V!$D$5</f>
        <v>183.79794796993633</v>
      </c>
    </row>
    <row r="79" spans="1:2" x14ac:dyDescent="0.3">
      <c r="A79">
        <v>0.29029206213568531</v>
      </c>
      <c r="B79">
        <f>-LN(A79)/V!$D$5</f>
        <v>160.63217558243713</v>
      </c>
    </row>
    <row r="80" spans="1:2" x14ac:dyDescent="0.3">
      <c r="A80">
        <v>0.95080416272469248</v>
      </c>
      <c r="B80">
        <f>-LN(A80)/V!$D$5</f>
        <v>6.551579919098903</v>
      </c>
    </row>
    <row r="81" spans="1:2" x14ac:dyDescent="0.3">
      <c r="A81">
        <v>0.84759056367687002</v>
      </c>
      <c r="B81">
        <f>-LN(A81)/V!$D$5</f>
        <v>21.475011122196904</v>
      </c>
    </row>
    <row r="82" spans="1:2" x14ac:dyDescent="0.3">
      <c r="A82">
        <v>0.16248054445020904</v>
      </c>
      <c r="B82">
        <f>-LN(A82)/V!$D$5</f>
        <v>235.99961179745216</v>
      </c>
    </row>
    <row r="83" spans="1:2" x14ac:dyDescent="0.3">
      <c r="A83">
        <v>0.78151799066133609</v>
      </c>
      <c r="B83">
        <f>-LN(A83)/V!$D$5</f>
        <v>32.015208922816221</v>
      </c>
    </row>
    <row r="84" spans="1:2" x14ac:dyDescent="0.3">
      <c r="A84">
        <v>0.99444563127536856</v>
      </c>
      <c r="B84">
        <f>-LN(A84)/V!$D$5</f>
        <v>0.72335734920819261</v>
      </c>
    </row>
    <row r="85" spans="1:2" x14ac:dyDescent="0.3">
      <c r="A85">
        <v>0.36219367046113465</v>
      </c>
      <c r="B85">
        <f>-LN(A85)/V!$D$5</f>
        <v>131.89301414865864</v>
      </c>
    </row>
    <row r="86" spans="1:2" x14ac:dyDescent="0.3">
      <c r="A86">
        <v>9.0273751029999696E-2</v>
      </c>
      <c r="B86">
        <f>-LN(A86)/V!$D$5</f>
        <v>312.32578533566738</v>
      </c>
    </row>
    <row r="87" spans="1:2" x14ac:dyDescent="0.3">
      <c r="A87">
        <v>0.35853144932401504</v>
      </c>
      <c r="B87">
        <f>-LN(A87)/V!$D$5</f>
        <v>133.21284390089261</v>
      </c>
    </row>
    <row r="88" spans="1:2" x14ac:dyDescent="0.3">
      <c r="A88">
        <v>0.85604419080172123</v>
      </c>
      <c r="B88">
        <f>-LN(A88)/V!$D$5</f>
        <v>20.186140182407989</v>
      </c>
    </row>
    <row r="89" spans="1:2" x14ac:dyDescent="0.3">
      <c r="A89">
        <v>0.97772148808252202</v>
      </c>
      <c r="B89">
        <f>-LN(A89)/V!$D$5</f>
        <v>2.926029417627146</v>
      </c>
    </row>
    <row r="90" spans="1:2" x14ac:dyDescent="0.3">
      <c r="A90">
        <v>0.70720542008728293</v>
      </c>
      <c r="B90">
        <f>-LN(A90)/V!$D$5</f>
        <v>44.991442017857544</v>
      </c>
    </row>
    <row r="91" spans="1:2" x14ac:dyDescent="0.3">
      <c r="A91">
        <v>0.92422254097109902</v>
      </c>
      <c r="B91">
        <f>-LN(A91)/V!$D$5</f>
        <v>10.234076770413841</v>
      </c>
    </row>
    <row r="92" spans="1:2" x14ac:dyDescent="0.3">
      <c r="A92">
        <v>0.48985259559923094</v>
      </c>
      <c r="B92">
        <f>-LN(A92)/V!$D$5</f>
        <v>92.681916680800782</v>
      </c>
    </row>
    <row r="93" spans="1:2" x14ac:dyDescent="0.3">
      <c r="A93">
        <v>0.34366893520920438</v>
      </c>
      <c r="B93">
        <f>-LN(A93)/V!$D$5</f>
        <v>138.71123151407252</v>
      </c>
    </row>
    <row r="94" spans="1:2" x14ac:dyDescent="0.3">
      <c r="A94">
        <v>2.7802362132633443E-2</v>
      </c>
      <c r="B94">
        <f>-LN(A94)/V!$D$5</f>
        <v>465.27718092148382</v>
      </c>
    </row>
    <row r="95" spans="1:2" x14ac:dyDescent="0.3">
      <c r="A95">
        <v>4.4740134891811882E-2</v>
      </c>
      <c r="B95">
        <f>-LN(A95)/V!$D$5</f>
        <v>403.49146855958276</v>
      </c>
    </row>
    <row r="96" spans="1:2" x14ac:dyDescent="0.3">
      <c r="A96">
        <v>0.86748863185522018</v>
      </c>
      <c r="B96">
        <f>-LN(A96)/V!$D$5</f>
        <v>18.46141191385027</v>
      </c>
    </row>
    <row r="97" spans="1:2" x14ac:dyDescent="0.3">
      <c r="A97">
        <v>3.399761955626087E-2</v>
      </c>
      <c r="B97">
        <f>-LN(A97)/V!$D$5</f>
        <v>439.15126881404609</v>
      </c>
    </row>
    <row r="98" spans="1:2" x14ac:dyDescent="0.3">
      <c r="A98">
        <v>0.36414685506759847</v>
      </c>
      <c r="B98">
        <f>-LN(A98)/V!$D$5</f>
        <v>131.19455126243437</v>
      </c>
    </row>
    <row r="99" spans="1:2" x14ac:dyDescent="0.3">
      <c r="A99">
        <v>0.18292794579912716</v>
      </c>
      <c r="B99">
        <f>-LN(A99)/V!$D$5</f>
        <v>220.6055769452955</v>
      </c>
    </row>
    <row r="100" spans="1:2" x14ac:dyDescent="0.3">
      <c r="A100">
        <v>0.9038972136600848</v>
      </c>
      <c r="B100">
        <f>-LN(A100)/V!$D$5</f>
        <v>13.122029449082504</v>
      </c>
    </row>
    <row r="101" spans="1:2" x14ac:dyDescent="0.3">
      <c r="A101">
        <v>0.89413129062776575</v>
      </c>
      <c r="B101">
        <f>-LN(A101)/V!$D$5</f>
        <v>14.532812605930989</v>
      </c>
    </row>
    <row r="102" spans="1:2" x14ac:dyDescent="0.3">
      <c r="A102">
        <v>0.90896328623310041</v>
      </c>
      <c r="B102">
        <f>-LN(A102)/V!$D$5</f>
        <v>12.39617854582221</v>
      </c>
    </row>
    <row r="103" spans="1:2" x14ac:dyDescent="0.3">
      <c r="A103">
        <v>7.3580126346629235E-2</v>
      </c>
      <c r="B103">
        <f>-LN(A103)/V!$D$5</f>
        <v>338.88056002262505</v>
      </c>
    </row>
    <row r="104" spans="1:2" x14ac:dyDescent="0.3">
      <c r="A104">
        <v>0.95559556871242413</v>
      </c>
      <c r="B104">
        <f>-LN(A104)/V!$D$5</f>
        <v>5.8987663272112165</v>
      </c>
    </row>
    <row r="105" spans="1:2" x14ac:dyDescent="0.3">
      <c r="A105">
        <v>0.67149876400036623</v>
      </c>
      <c r="B105">
        <f>-LN(A105)/V!$D$5</f>
        <v>51.71988359418738</v>
      </c>
    </row>
    <row r="106" spans="1:2" x14ac:dyDescent="0.3">
      <c r="A106">
        <v>0.46906949064607684</v>
      </c>
      <c r="B106">
        <f>-LN(A106)/V!$D$5</f>
        <v>98.31225374321329</v>
      </c>
    </row>
    <row r="107" spans="1:2" x14ac:dyDescent="0.3">
      <c r="A107">
        <v>0.64818262276070437</v>
      </c>
      <c r="B107">
        <f>-LN(A107)/V!$D$5</f>
        <v>56.309454167160673</v>
      </c>
    </row>
    <row r="108" spans="1:2" x14ac:dyDescent="0.3">
      <c r="A108">
        <v>0.67217017120883815</v>
      </c>
      <c r="B108">
        <f>-LN(A108)/V!$D$5</f>
        <v>51.590096045584886</v>
      </c>
    </row>
    <row r="109" spans="1:2" x14ac:dyDescent="0.3">
      <c r="A109">
        <v>0.58558915982543414</v>
      </c>
      <c r="B109">
        <f>-LN(A109)/V!$D$5</f>
        <v>69.498289316029783</v>
      </c>
    </row>
    <row r="110" spans="1:2" x14ac:dyDescent="0.3">
      <c r="A110">
        <v>0.38071840571306498</v>
      </c>
      <c r="B110">
        <f>-LN(A110)/V!$D$5</f>
        <v>125.41497009554084</v>
      </c>
    </row>
    <row r="111" spans="1:2" x14ac:dyDescent="0.3">
      <c r="A111">
        <v>0.4140751365703299</v>
      </c>
      <c r="B111">
        <f>-LN(A111)/V!$D$5</f>
        <v>114.50751069138954</v>
      </c>
    </row>
    <row r="112" spans="1:2" x14ac:dyDescent="0.3">
      <c r="A112">
        <v>0.48301644947660755</v>
      </c>
      <c r="B112">
        <f>-LN(A112)/V!$D$5</f>
        <v>94.507086885987107</v>
      </c>
    </row>
    <row r="113" spans="1:2" x14ac:dyDescent="0.3">
      <c r="A113">
        <v>0.99353007599108856</v>
      </c>
      <c r="B113">
        <f>-LN(A113)/V!$D$5</f>
        <v>0.84297982914564595</v>
      </c>
    </row>
    <row r="114" spans="1:2" x14ac:dyDescent="0.3">
      <c r="A114">
        <v>0.13757744071779535</v>
      </c>
      <c r="B114">
        <f>-LN(A114)/V!$D$5</f>
        <v>257.60627470074246</v>
      </c>
    </row>
    <row r="115" spans="1:2" x14ac:dyDescent="0.3">
      <c r="A115">
        <v>0.69566942350535599</v>
      </c>
      <c r="B115">
        <f>-LN(A115)/V!$D$5</f>
        <v>47.127363338680787</v>
      </c>
    </row>
    <row r="116" spans="1:2" x14ac:dyDescent="0.3">
      <c r="A116">
        <v>0.49946592608417006</v>
      </c>
      <c r="B116">
        <f>-LN(A116)/V!$D$5</f>
        <v>90.157908995851528</v>
      </c>
    </row>
    <row r="117" spans="1:2" x14ac:dyDescent="0.3">
      <c r="A117">
        <v>0.80767235328226572</v>
      </c>
      <c r="B117">
        <f>-LN(A117)/V!$D$5</f>
        <v>27.740104683544924</v>
      </c>
    </row>
    <row r="118" spans="1:2" x14ac:dyDescent="0.3">
      <c r="A118">
        <v>0.76277962584307379</v>
      </c>
      <c r="B118">
        <f>-LN(A118)/V!$D$5</f>
        <v>35.167027962292849</v>
      </c>
    </row>
    <row r="119" spans="1:2" x14ac:dyDescent="0.3">
      <c r="A119">
        <v>0.64262825403607293</v>
      </c>
      <c r="B119">
        <f>-LN(A119)/V!$D$5</f>
        <v>57.427125319071763</v>
      </c>
    </row>
    <row r="120" spans="1:2" x14ac:dyDescent="0.3">
      <c r="A120">
        <v>0.11478011413922544</v>
      </c>
      <c r="B120">
        <f>-LN(A120)/V!$D$5</f>
        <v>281.13467946559058</v>
      </c>
    </row>
    <row r="121" spans="1:2" x14ac:dyDescent="0.3">
      <c r="A121">
        <v>0.8214362010559404</v>
      </c>
      <c r="B121">
        <f>-LN(A121)/V!$D$5</f>
        <v>25.545585200931857</v>
      </c>
    </row>
    <row r="122" spans="1:2" x14ac:dyDescent="0.3">
      <c r="A122">
        <v>0.456648457289346</v>
      </c>
      <c r="B122">
        <f>-LN(A122)/V!$D$5</f>
        <v>101.79758755480057</v>
      </c>
    </row>
    <row r="123" spans="1:2" x14ac:dyDescent="0.3">
      <c r="A123">
        <v>0.41221350749229407</v>
      </c>
      <c r="B123">
        <f>-LN(A123)/V!$D$5</f>
        <v>115.09270672657398</v>
      </c>
    </row>
    <row r="124" spans="1:2" x14ac:dyDescent="0.3">
      <c r="A124">
        <v>8.233893856624043E-2</v>
      </c>
      <c r="B124">
        <f>-LN(A124)/V!$D$5</f>
        <v>324.27417579060813</v>
      </c>
    </row>
    <row r="125" spans="1:2" x14ac:dyDescent="0.3">
      <c r="A125">
        <v>0.59950560014648879</v>
      </c>
      <c r="B125">
        <f>-LN(A125)/V!$D$5</f>
        <v>66.44804716834399</v>
      </c>
    </row>
    <row r="126" spans="1:2" x14ac:dyDescent="0.3">
      <c r="A126">
        <v>0.55095065157017731</v>
      </c>
      <c r="B126">
        <f>-LN(A126)/V!$D$5</f>
        <v>77.416887716717625</v>
      </c>
    </row>
    <row r="127" spans="1:2" x14ac:dyDescent="0.3">
      <c r="A127">
        <v>0.43162327951902829</v>
      </c>
      <c r="B127">
        <f>-LN(A127)/V!$D$5</f>
        <v>109.11715705647845</v>
      </c>
    </row>
    <row r="128" spans="1:2" x14ac:dyDescent="0.3">
      <c r="A128">
        <v>0.35355693227942747</v>
      </c>
      <c r="B128">
        <f>-LN(A128)/V!$D$5</f>
        <v>135.02737058297498</v>
      </c>
    </row>
    <row r="129" spans="1:2" x14ac:dyDescent="0.3">
      <c r="A129">
        <v>8.8869899594103824E-2</v>
      </c>
      <c r="B129">
        <f>-LN(A129)/V!$D$5</f>
        <v>314.36127026478016</v>
      </c>
    </row>
    <row r="130" spans="1:2" x14ac:dyDescent="0.3">
      <c r="A130">
        <v>0.30091250343333231</v>
      </c>
      <c r="B130">
        <f>-LN(A130)/V!$D$5</f>
        <v>155.96568087775361</v>
      </c>
    </row>
    <row r="131" spans="1:2" x14ac:dyDescent="0.3">
      <c r="A131">
        <v>0.14651936399426252</v>
      </c>
      <c r="B131">
        <f>-LN(A131)/V!$D$5</f>
        <v>249.42827036681084</v>
      </c>
    </row>
    <row r="132" spans="1:2" x14ac:dyDescent="0.3">
      <c r="A132">
        <v>0.45692312387462997</v>
      </c>
      <c r="B132">
        <f>-LN(A132)/V!$D$5</f>
        <v>101.71949627676159</v>
      </c>
    </row>
    <row r="133" spans="1:2" x14ac:dyDescent="0.3">
      <c r="A133">
        <v>0.60673848689230014</v>
      </c>
      <c r="B133">
        <f>-LN(A133)/V!$D$5</f>
        <v>64.890572675200957</v>
      </c>
    </row>
    <row r="134" spans="1:2" x14ac:dyDescent="0.3">
      <c r="A134">
        <v>0.54655598620563373</v>
      </c>
      <c r="B134">
        <f>-LN(A134)/V!$D$5</f>
        <v>78.456952154369404</v>
      </c>
    </row>
    <row r="135" spans="1:2" x14ac:dyDescent="0.3">
      <c r="A135">
        <v>0.16245002594073304</v>
      </c>
      <c r="B135">
        <f>-LN(A135)/V!$D$5</f>
        <v>236.02400742631514</v>
      </c>
    </row>
    <row r="136" spans="1:2" x14ac:dyDescent="0.3">
      <c r="A136">
        <v>0.69948423718985564</v>
      </c>
      <c r="B136">
        <f>-LN(A136)/V!$D$5</f>
        <v>46.417145393078961</v>
      </c>
    </row>
    <row r="137" spans="1:2" x14ac:dyDescent="0.3">
      <c r="A137">
        <v>0.36152226325266273</v>
      </c>
      <c r="B137">
        <f>-LN(A137)/V!$D$5</f>
        <v>132.13398097642511</v>
      </c>
    </row>
    <row r="138" spans="1:2" x14ac:dyDescent="0.3">
      <c r="A138">
        <v>0.77425458540604875</v>
      </c>
      <c r="B138">
        <f>-LN(A138)/V!$D$5</f>
        <v>33.227862047020302</v>
      </c>
    </row>
    <row r="139" spans="1:2" x14ac:dyDescent="0.3">
      <c r="A139">
        <v>0.18478957487716299</v>
      </c>
      <c r="B139">
        <f>-LN(A139)/V!$D$5</f>
        <v>219.29058887898586</v>
      </c>
    </row>
    <row r="140" spans="1:2" x14ac:dyDescent="0.3">
      <c r="A140">
        <v>0.97140415662099067</v>
      </c>
      <c r="B140">
        <f>-LN(A140)/V!$D$5</f>
        <v>3.7678792310708222</v>
      </c>
    </row>
    <row r="141" spans="1:2" x14ac:dyDescent="0.3">
      <c r="A141">
        <v>0.16364024781029696</v>
      </c>
      <c r="B141">
        <f>-LN(A141)/V!$D$5</f>
        <v>235.07595734538691</v>
      </c>
    </row>
    <row r="142" spans="1:2" x14ac:dyDescent="0.3">
      <c r="A142">
        <v>0.61003448591570786</v>
      </c>
      <c r="B142">
        <f>-LN(A142)/V!$D$5</f>
        <v>64.186985600615202</v>
      </c>
    </row>
    <row r="143" spans="1:2" x14ac:dyDescent="0.3">
      <c r="A143">
        <v>0.66396069215979492</v>
      </c>
      <c r="B143">
        <f>-LN(A143)/V!$D$5</f>
        <v>53.186016858770458</v>
      </c>
    </row>
    <row r="144" spans="1:2" x14ac:dyDescent="0.3">
      <c r="A144">
        <v>0.43568224127933591</v>
      </c>
      <c r="B144">
        <f>-LN(A144)/V!$D$5</f>
        <v>107.90157217471855</v>
      </c>
    </row>
    <row r="145" spans="1:2" x14ac:dyDescent="0.3">
      <c r="A145">
        <v>0.48155156102175972</v>
      </c>
      <c r="B145">
        <f>-LN(A145)/V!$D$5</f>
        <v>94.901554457105817</v>
      </c>
    </row>
    <row r="146" spans="1:2" x14ac:dyDescent="0.3">
      <c r="A146">
        <v>0.27585680715353861</v>
      </c>
      <c r="B146">
        <f>-LN(A146)/V!$D$5</f>
        <v>167.25628085155492</v>
      </c>
    </row>
    <row r="147" spans="1:2" x14ac:dyDescent="0.3">
      <c r="A147">
        <v>0.55177465132602921</v>
      </c>
      <c r="B147">
        <f>-LN(A147)/V!$D$5</f>
        <v>77.222799533664471</v>
      </c>
    </row>
    <row r="148" spans="1:2" x14ac:dyDescent="0.3">
      <c r="A148">
        <v>0.88375499740592667</v>
      </c>
      <c r="B148">
        <f>-LN(A148)/V!$D$5</f>
        <v>16.048754157664536</v>
      </c>
    </row>
    <row r="149" spans="1:2" x14ac:dyDescent="0.3">
      <c r="A149">
        <v>0.50013733329264198</v>
      </c>
      <c r="B149">
        <f>-LN(A149)/V!$D$5</f>
        <v>89.983448271249628</v>
      </c>
    </row>
    <row r="150" spans="1:2" x14ac:dyDescent="0.3">
      <c r="A150">
        <v>3.9887691885128328E-2</v>
      </c>
      <c r="B150">
        <f>-LN(A150)/V!$D$5</f>
        <v>418.40097100404699</v>
      </c>
    </row>
    <row r="151" spans="1:2" x14ac:dyDescent="0.3">
      <c r="A151">
        <v>7.5594347972045048E-2</v>
      </c>
      <c r="B151">
        <f>-LN(A151)/V!$D$5</f>
        <v>335.37321569688629</v>
      </c>
    </row>
    <row r="152" spans="1:2" x14ac:dyDescent="0.3">
      <c r="A152">
        <v>3.8239692373424485E-2</v>
      </c>
      <c r="B152">
        <f>-LN(A152)/V!$D$5</f>
        <v>423.88067992978125</v>
      </c>
    </row>
    <row r="153" spans="1:2" x14ac:dyDescent="0.3">
      <c r="A153">
        <v>0.33710745567186501</v>
      </c>
      <c r="B153">
        <f>-LN(A153)/V!$D$5</f>
        <v>141.21474544081181</v>
      </c>
    </row>
    <row r="154" spans="1:2" x14ac:dyDescent="0.3">
      <c r="A154">
        <v>0.19211401715140233</v>
      </c>
      <c r="B154">
        <f>-LN(A154)/V!$D$5</f>
        <v>214.24236933466705</v>
      </c>
    </row>
    <row r="155" spans="1:2" x14ac:dyDescent="0.3">
      <c r="A155">
        <v>0.9362773522141179</v>
      </c>
      <c r="B155">
        <f>-LN(A155)/V!$D$5</f>
        <v>8.5511077830551088</v>
      </c>
    </row>
    <row r="156" spans="1:2" x14ac:dyDescent="0.3">
      <c r="A156">
        <v>0.58445997497482227</v>
      </c>
      <c r="B156">
        <f>-LN(A156)/V!$D$5</f>
        <v>69.748958154392753</v>
      </c>
    </row>
    <row r="157" spans="1:2" x14ac:dyDescent="0.3">
      <c r="A157">
        <v>7.3793755912961209E-2</v>
      </c>
      <c r="B157">
        <f>-LN(A157)/V!$D$5</f>
        <v>338.50404664683714</v>
      </c>
    </row>
    <row r="158" spans="1:2" x14ac:dyDescent="0.3">
      <c r="A158">
        <v>0.57676931058687098</v>
      </c>
      <c r="B158">
        <f>-LN(A158)/V!$D$5</f>
        <v>71.469207890954067</v>
      </c>
    </row>
    <row r="159" spans="1:2" x14ac:dyDescent="0.3">
      <c r="A159">
        <v>0.83584093752861111</v>
      </c>
      <c r="B159">
        <f>-LN(A159)/V!$D$5</f>
        <v>23.287915599276669</v>
      </c>
    </row>
    <row r="160" spans="1:2" x14ac:dyDescent="0.3">
      <c r="A160">
        <v>0.21137119663075654</v>
      </c>
      <c r="B160">
        <f>-LN(A160)/V!$D$5</f>
        <v>201.83629420688527</v>
      </c>
    </row>
    <row r="161" spans="1:2" x14ac:dyDescent="0.3">
      <c r="A161">
        <v>0.75695059053315839</v>
      </c>
      <c r="B161">
        <f>-LN(A161)/V!$D$5</f>
        <v>36.163285425504171</v>
      </c>
    </row>
    <row r="162" spans="1:2" x14ac:dyDescent="0.3">
      <c r="A162">
        <v>0.21259193700979645</v>
      </c>
      <c r="B162">
        <f>-LN(A162)/V!$D$5</f>
        <v>201.08840771810873</v>
      </c>
    </row>
    <row r="163" spans="1:2" x14ac:dyDescent="0.3">
      <c r="A163">
        <v>0.74211859492782373</v>
      </c>
      <c r="B163">
        <f>-LN(A163)/V!$D$5</f>
        <v>38.733274954198009</v>
      </c>
    </row>
    <row r="164" spans="1:2" x14ac:dyDescent="0.3">
      <c r="A164">
        <v>0.44401379436628313</v>
      </c>
      <c r="B164">
        <f>-LN(A164)/V!$D$5</f>
        <v>105.44151281038899</v>
      </c>
    </row>
    <row r="165" spans="1:2" x14ac:dyDescent="0.3">
      <c r="A165">
        <v>2.6917325357829525E-2</v>
      </c>
      <c r="B165">
        <f>-LN(A165)/V!$D$5</f>
        <v>469.4785888764406</v>
      </c>
    </row>
    <row r="166" spans="1:2" x14ac:dyDescent="0.3">
      <c r="A166">
        <v>3.2135990478225046E-2</v>
      </c>
      <c r="B166">
        <f>-LN(A166)/V!$D$5</f>
        <v>446.46476340537765</v>
      </c>
    </row>
    <row r="167" spans="1:2" x14ac:dyDescent="0.3">
      <c r="A167">
        <v>0.79534287545396287</v>
      </c>
      <c r="B167">
        <f>-LN(A167)/V!$D$5</f>
        <v>29.73791784770826</v>
      </c>
    </row>
    <row r="168" spans="1:2" x14ac:dyDescent="0.3">
      <c r="A168">
        <v>0.54765465254676959</v>
      </c>
      <c r="B168">
        <f>-LN(A168)/V!$D$5</f>
        <v>78.196154126451461</v>
      </c>
    </row>
    <row r="169" spans="1:2" x14ac:dyDescent="0.3">
      <c r="A169">
        <v>0.5298318430127873</v>
      </c>
      <c r="B169">
        <f>-LN(A169)/V!$D$5</f>
        <v>82.492935079666921</v>
      </c>
    </row>
    <row r="170" spans="1:2" x14ac:dyDescent="0.3">
      <c r="A170">
        <v>0.27161473433637501</v>
      </c>
      <c r="B170">
        <f>-LN(A170)/V!$D$5</f>
        <v>169.26891358898087</v>
      </c>
    </row>
    <row r="171" spans="1:2" x14ac:dyDescent="0.3">
      <c r="A171">
        <v>0.26389355143894772</v>
      </c>
      <c r="B171">
        <f>-LN(A171)/V!$D$5</f>
        <v>173.01421706427971</v>
      </c>
    </row>
    <row r="172" spans="1:2" x14ac:dyDescent="0.3">
      <c r="A172">
        <v>0.28580584124271369</v>
      </c>
      <c r="B172">
        <f>-LN(A172)/V!$D$5</f>
        <v>162.65487993210326</v>
      </c>
    </row>
    <row r="173" spans="1:2" x14ac:dyDescent="0.3">
      <c r="A173">
        <v>0.76842555009613334</v>
      </c>
      <c r="B173">
        <f>-LN(A173)/V!$D$5</f>
        <v>34.209298390187868</v>
      </c>
    </row>
    <row r="174" spans="1:2" x14ac:dyDescent="0.3">
      <c r="A174">
        <v>0.54231391338847013</v>
      </c>
      <c r="B174">
        <f>-LN(A174)/V!$D$5</f>
        <v>79.468866130738547</v>
      </c>
    </row>
    <row r="175" spans="1:2" x14ac:dyDescent="0.3">
      <c r="A175">
        <v>0.45524460585345011</v>
      </c>
      <c r="B175">
        <f>-LN(A175)/V!$D$5</f>
        <v>102.1974557404485</v>
      </c>
    </row>
    <row r="176" spans="1:2" x14ac:dyDescent="0.3">
      <c r="A176">
        <v>0.81301309244056519</v>
      </c>
      <c r="B176">
        <f>-LN(A176)/V!$D$5</f>
        <v>26.884164376760836</v>
      </c>
    </row>
    <row r="177" spans="1:2" x14ac:dyDescent="0.3">
      <c r="A177">
        <v>0.54921109653004552</v>
      </c>
      <c r="B177">
        <f>-LN(A177)/V!$D$5</f>
        <v>77.827584466794917</v>
      </c>
    </row>
    <row r="178" spans="1:2" x14ac:dyDescent="0.3">
      <c r="A178">
        <v>0.11474959562974944</v>
      </c>
      <c r="B178">
        <f>-LN(A178)/V!$D$5</f>
        <v>281.16921480148613</v>
      </c>
    </row>
    <row r="179" spans="1:2" x14ac:dyDescent="0.3">
      <c r="A179">
        <v>0.98776207770012514</v>
      </c>
      <c r="B179">
        <f>-LN(A179)/V!$D$5</f>
        <v>1.599145750461445</v>
      </c>
    </row>
    <row r="180" spans="1:2" x14ac:dyDescent="0.3">
      <c r="A180">
        <v>0.48347422711874755</v>
      </c>
      <c r="B180">
        <f>-LN(A180)/V!$D$5</f>
        <v>94.384061081968682</v>
      </c>
    </row>
    <row r="181" spans="1:2" x14ac:dyDescent="0.3">
      <c r="A181">
        <v>0.6810815759758293</v>
      </c>
      <c r="B181">
        <f>-LN(A181)/V!$D$5</f>
        <v>49.879635259212058</v>
      </c>
    </row>
    <row r="182" spans="1:2" x14ac:dyDescent="0.3">
      <c r="A182">
        <v>0.44737083040864284</v>
      </c>
      <c r="B182">
        <f>-LN(A182)/V!$D$5</f>
        <v>104.46330260588998</v>
      </c>
    </row>
    <row r="183" spans="1:2" x14ac:dyDescent="0.3">
      <c r="A183">
        <v>0.33054597613452558</v>
      </c>
      <c r="B183">
        <f>-LN(A183)/V!$D$5</f>
        <v>143.76746993761645</v>
      </c>
    </row>
    <row r="184" spans="1:2" x14ac:dyDescent="0.3">
      <c r="A184">
        <v>0.8571123386333811</v>
      </c>
      <c r="B184">
        <f>-LN(A184)/V!$D$5</f>
        <v>20.024192907642966</v>
      </c>
    </row>
    <row r="185" spans="1:2" x14ac:dyDescent="0.3">
      <c r="A185">
        <v>8.2613605151524397E-2</v>
      </c>
      <c r="B185">
        <f>-LN(A185)/V!$D$5</f>
        <v>323.84167542091984</v>
      </c>
    </row>
    <row r="186" spans="1:2" x14ac:dyDescent="0.3">
      <c r="A186">
        <v>0.49006622516556292</v>
      </c>
      <c r="B186">
        <f>-LN(A186)/V!$D$5</f>
        <v>92.625291378020066</v>
      </c>
    </row>
    <row r="187" spans="1:2" x14ac:dyDescent="0.3">
      <c r="A187">
        <v>1.7029328287606435E-2</v>
      </c>
      <c r="B187">
        <f>-LN(A187)/V!$D$5</f>
        <v>528.93743220442502</v>
      </c>
    </row>
    <row r="188" spans="1:2" x14ac:dyDescent="0.3">
      <c r="A188">
        <v>0.68388927884762107</v>
      </c>
      <c r="B188">
        <f>-LN(A188)/V!$D$5</f>
        <v>49.345356817173148</v>
      </c>
    </row>
    <row r="189" spans="1:2" x14ac:dyDescent="0.3">
      <c r="A189">
        <v>0.95342875453962828</v>
      </c>
      <c r="B189">
        <f>-LN(A189)/V!$D$5</f>
        <v>6.1935813858182698</v>
      </c>
    </row>
    <row r="190" spans="1:2" x14ac:dyDescent="0.3">
      <c r="A190">
        <v>0.79500717184972691</v>
      </c>
      <c r="B190">
        <f>-LN(A190)/V!$D$5</f>
        <v>29.792745866736471</v>
      </c>
    </row>
    <row r="191" spans="1:2" x14ac:dyDescent="0.3">
      <c r="A191">
        <v>0.43830683309427165</v>
      </c>
      <c r="B191">
        <f>-LN(A191)/V!$D$5</f>
        <v>107.12156905001572</v>
      </c>
    </row>
    <row r="192" spans="1:2" x14ac:dyDescent="0.3">
      <c r="A192">
        <v>0.14828943754387036</v>
      </c>
      <c r="B192">
        <f>-LN(A192)/V!$D$5</f>
        <v>247.86873453889359</v>
      </c>
    </row>
    <row r="193" spans="1:2" x14ac:dyDescent="0.3">
      <c r="A193">
        <v>0.16635639515366069</v>
      </c>
      <c r="B193">
        <f>-LN(A193)/V!$D$5</f>
        <v>232.93803029754585</v>
      </c>
    </row>
    <row r="194" spans="1:2" x14ac:dyDescent="0.3">
      <c r="A194">
        <v>0.96462904751731926</v>
      </c>
      <c r="B194">
        <f>-LN(A194)/V!$D$5</f>
        <v>4.6768387356048322</v>
      </c>
    </row>
    <row r="195" spans="1:2" x14ac:dyDescent="0.3">
      <c r="A195">
        <v>0.62327951902829071</v>
      </c>
      <c r="B195">
        <f>-LN(A195)/V!$D$5</f>
        <v>61.397427875094266</v>
      </c>
    </row>
    <row r="196" spans="1:2" x14ac:dyDescent="0.3">
      <c r="A196">
        <v>0.15448469496749778</v>
      </c>
      <c r="B196">
        <f>-LN(A196)/V!$D$5</f>
        <v>242.55327912341747</v>
      </c>
    </row>
    <row r="197" spans="1:2" x14ac:dyDescent="0.3">
      <c r="A197">
        <v>0.53679006317331457</v>
      </c>
      <c r="B197">
        <f>-LN(A197)/V!$D$5</f>
        <v>80.798468145851842</v>
      </c>
    </row>
    <row r="198" spans="1:2" x14ac:dyDescent="0.3">
      <c r="A198">
        <v>0.46943571275978879</v>
      </c>
      <c r="B198">
        <f>-LN(A198)/V!$D$5</f>
        <v>98.210898277712317</v>
      </c>
    </row>
    <row r="199" spans="1:2" x14ac:dyDescent="0.3">
      <c r="A199">
        <v>0.91094698934904017</v>
      </c>
      <c r="B199">
        <f>-LN(A199)/V!$D$5</f>
        <v>12.113061419911986</v>
      </c>
    </row>
    <row r="200" spans="1:2" x14ac:dyDescent="0.3">
      <c r="A200">
        <v>0.93392742698446607</v>
      </c>
      <c r="B200">
        <f>-LN(A200)/V!$D$5</f>
        <v>8.8774733861850805</v>
      </c>
    </row>
    <row r="201" spans="1:2" x14ac:dyDescent="0.3">
      <c r="A201">
        <v>0.12482070375682852</v>
      </c>
      <c r="B201">
        <f>-LN(A201)/V!$D$5</f>
        <v>270.24375861279691</v>
      </c>
    </row>
    <row r="202" spans="1:2" x14ac:dyDescent="0.3">
      <c r="A202">
        <v>0.36579485457930233</v>
      </c>
      <c r="B202">
        <f>-LN(A202)/V!$D$5</f>
        <v>130.60813108276017</v>
      </c>
    </row>
    <row r="203" spans="1:2" x14ac:dyDescent="0.3">
      <c r="A203">
        <v>0.92187261574144719</v>
      </c>
      <c r="B203">
        <f>-LN(A203)/V!$D$5</f>
        <v>10.564704645670039</v>
      </c>
    </row>
    <row r="204" spans="1:2" x14ac:dyDescent="0.3">
      <c r="A204">
        <v>0.75624866481521047</v>
      </c>
      <c r="B204">
        <f>-LN(A204)/V!$D$5</f>
        <v>36.283770801590961</v>
      </c>
    </row>
    <row r="205" spans="1:2" x14ac:dyDescent="0.3">
      <c r="A205">
        <v>0.22733237708670309</v>
      </c>
      <c r="B205">
        <f>-LN(A205)/V!$D$5</f>
        <v>192.38209301027371</v>
      </c>
    </row>
    <row r="206" spans="1:2" x14ac:dyDescent="0.3">
      <c r="A206">
        <v>0.94543290505691702</v>
      </c>
      <c r="B206">
        <f>-LN(A206)/V!$D$5</f>
        <v>7.2873189344292237</v>
      </c>
    </row>
    <row r="207" spans="1:2" x14ac:dyDescent="0.3">
      <c r="A207">
        <v>0.73445844904934843</v>
      </c>
      <c r="B207">
        <f>-LN(A207)/V!$D$5</f>
        <v>40.080760436009868</v>
      </c>
    </row>
    <row r="208" spans="1:2" x14ac:dyDescent="0.3">
      <c r="A208">
        <v>2.5330362865077671E-2</v>
      </c>
      <c r="B208">
        <f>-LN(A208)/V!$D$5</f>
        <v>477.37032332009613</v>
      </c>
    </row>
    <row r="209" spans="1:2" x14ac:dyDescent="0.3">
      <c r="A209">
        <v>0.21524704733420819</v>
      </c>
      <c r="B209">
        <f>-LN(A209)/V!$D$5</f>
        <v>199.47647443470188</v>
      </c>
    </row>
    <row r="210" spans="1:2" x14ac:dyDescent="0.3">
      <c r="A210">
        <v>0.84786523026215399</v>
      </c>
      <c r="B210">
        <f>-LN(A210)/V!$D$5</f>
        <v>21.432932778967444</v>
      </c>
    </row>
    <row r="211" spans="1:2" x14ac:dyDescent="0.3">
      <c r="A211">
        <v>0.67281105990783407</v>
      </c>
      <c r="B211">
        <f>-LN(A211)/V!$D$5</f>
        <v>51.466328809366644</v>
      </c>
    </row>
    <row r="212" spans="1:2" x14ac:dyDescent="0.3">
      <c r="A212">
        <v>0.54106265449995428</v>
      </c>
      <c r="B212">
        <f>-LN(A212)/V!$D$5</f>
        <v>79.76885642298744</v>
      </c>
    </row>
    <row r="213" spans="1:2" x14ac:dyDescent="0.3">
      <c r="A213">
        <v>0.87319559312723172</v>
      </c>
      <c r="B213">
        <f>-LN(A213)/V!$D$5</f>
        <v>17.609831315209007</v>
      </c>
    </row>
    <row r="214" spans="1:2" x14ac:dyDescent="0.3">
      <c r="A214">
        <v>0.66701254310739466</v>
      </c>
      <c r="B214">
        <f>-LN(A214)/V!$D$5</f>
        <v>52.590445192839901</v>
      </c>
    </row>
    <row r="215" spans="1:2" x14ac:dyDescent="0.3">
      <c r="A215">
        <v>0.61183507797479175</v>
      </c>
      <c r="B215">
        <f>-LN(A215)/V!$D$5</f>
        <v>63.804222496043408</v>
      </c>
    </row>
    <row r="216" spans="1:2" x14ac:dyDescent="0.3">
      <c r="A216">
        <v>0.20828882717368083</v>
      </c>
      <c r="B216">
        <f>-LN(A216)/V!$D$5</f>
        <v>203.74410003924979</v>
      </c>
    </row>
    <row r="217" spans="1:2" x14ac:dyDescent="0.3">
      <c r="A217">
        <v>0.39707632679219945</v>
      </c>
      <c r="B217">
        <f>-LN(A217)/V!$D$5</f>
        <v>119.95152699375427</v>
      </c>
    </row>
    <row r="218" spans="1:2" x14ac:dyDescent="0.3">
      <c r="A218">
        <v>0.58314767906735432</v>
      </c>
      <c r="B218">
        <f>-LN(A218)/V!$D$5</f>
        <v>70.040885174744332</v>
      </c>
    </row>
    <row r="219" spans="1:2" x14ac:dyDescent="0.3">
      <c r="A219">
        <v>0.20654927213354901</v>
      </c>
      <c r="B219">
        <f>-LN(A219)/V!$D$5</f>
        <v>204.83328429471749</v>
      </c>
    </row>
    <row r="220" spans="1:2" x14ac:dyDescent="0.3">
      <c r="A220">
        <v>0.97463911862544639</v>
      </c>
      <c r="B220">
        <f>-LN(A220)/V!$D$5</f>
        <v>3.3361053563887402</v>
      </c>
    </row>
    <row r="221" spans="1:2" x14ac:dyDescent="0.3">
      <c r="A221">
        <v>0.70632038331247904</v>
      </c>
      <c r="B221">
        <f>-LN(A221)/V!$D$5</f>
        <v>45.154070610313354</v>
      </c>
    </row>
    <row r="222" spans="1:2" x14ac:dyDescent="0.3">
      <c r="A222">
        <v>5.1515243995483261E-2</v>
      </c>
      <c r="B222">
        <f>-LN(A222)/V!$D$5</f>
        <v>385.17889807785474</v>
      </c>
    </row>
    <row r="223" spans="1:2" x14ac:dyDescent="0.3">
      <c r="A223">
        <v>0.95123142185735654</v>
      </c>
      <c r="B223">
        <f>-LN(A223)/V!$D$5</f>
        <v>6.4932337972593572</v>
      </c>
    </row>
    <row r="224" spans="1:2" x14ac:dyDescent="0.3">
      <c r="A224">
        <v>0.27774895474105044</v>
      </c>
      <c r="B224">
        <f>-LN(A224)/V!$D$5</f>
        <v>166.36852126987378</v>
      </c>
    </row>
    <row r="225" spans="1:2" x14ac:dyDescent="0.3">
      <c r="A225">
        <v>0.22656941434980316</v>
      </c>
      <c r="B225">
        <f>-LN(A225)/V!$D$5</f>
        <v>192.81869037523992</v>
      </c>
    </row>
    <row r="226" spans="1:2" x14ac:dyDescent="0.3">
      <c r="A226">
        <v>7.8707235938596756E-2</v>
      </c>
      <c r="B226">
        <f>-LN(A226)/V!$D$5</f>
        <v>330.13249149013495</v>
      </c>
    </row>
    <row r="227" spans="1:2" x14ac:dyDescent="0.3">
      <c r="A227">
        <v>0.47483748893704031</v>
      </c>
      <c r="B227">
        <f>-LN(A227)/V!$D$5</f>
        <v>96.72502104421055</v>
      </c>
    </row>
    <row r="228" spans="1:2" x14ac:dyDescent="0.3">
      <c r="A228">
        <v>0.78389843440046392</v>
      </c>
      <c r="B228">
        <f>-LN(A228)/V!$D$5</f>
        <v>31.620235711997754</v>
      </c>
    </row>
    <row r="229" spans="1:2" x14ac:dyDescent="0.3">
      <c r="A229">
        <v>0.79964598529007846</v>
      </c>
      <c r="B229">
        <f>-LN(A229)/V!$D$5</f>
        <v>29.037164628801023</v>
      </c>
    </row>
    <row r="230" spans="1:2" x14ac:dyDescent="0.3">
      <c r="A230">
        <v>0.11844233527634511</v>
      </c>
      <c r="B230">
        <f>-LN(A230)/V!$D$5</f>
        <v>277.05572194629582</v>
      </c>
    </row>
    <row r="231" spans="1:2" x14ac:dyDescent="0.3">
      <c r="A231">
        <v>0.97927793206579794</v>
      </c>
      <c r="B231">
        <f>-LN(A231)/V!$D$5</f>
        <v>2.7194523253889673</v>
      </c>
    </row>
    <row r="232" spans="1:2" x14ac:dyDescent="0.3">
      <c r="A232">
        <v>0.69835505233924378</v>
      </c>
      <c r="B232">
        <f>-LN(A232)/V!$D$5</f>
        <v>46.626965529332452</v>
      </c>
    </row>
    <row r="233" spans="1:2" x14ac:dyDescent="0.3">
      <c r="A233">
        <v>0.87633899960325934</v>
      </c>
      <c r="B233">
        <f>-LN(A233)/V!$D$5</f>
        <v>17.143152864543769</v>
      </c>
    </row>
    <row r="234" spans="1:2" x14ac:dyDescent="0.3">
      <c r="A234">
        <v>0.1174962614825892</v>
      </c>
      <c r="B234">
        <f>-LN(A234)/V!$D$5</f>
        <v>278.09724195760441</v>
      </c>
    </row>
    <row r="235" spans="1:2" x14ac:dyDescent="0.3">
      <c r="A235">
        <v>0.22626422925504319</v>
      </c>
      <c r="B235">
        <f>-LN(A235)/V!$D$5</f>
        <v>192.99374112268913</v>
      </c>
    </row>
    <row r="236" spans="1:2" x14ac:dyDescent="0.3">
      <c r="A236">
        <v>0.42985320596942045</v>
      </c>
      <c r="B236">
        <f>-LN(A236)/V!$D$5</f>
        <v>109.65084546037804</v>
      </c>
    </row>
    <row r="237" spans="1:2" x14ac:dyDescent="0.3">
      <c r="A237">
        <v>0.64903714102603227</v>
      </c>
      <c r="B237">
        <f>-LN(A237)/V!$D$5</f>
        <v>56.138355302890474</v>
      </c>
    </row>
    <row r="238" spans="1:2" x14ac:dyDescent="0.3">
      <c r="A238">
        <v>0.74343089083529157</v>
      </c>
      <c r="B238">
        <f>-LN(A238)/V!$D$5</f>
        <v>38.503827082019555</v>
      </c>
    </row>
    <row r="239" spans="1:2" x14ac:dyDescent="0.3">
      <c r="A239">
        <v>0.97940000610370193</v>
      </c>
      <c r="B239">
        <f>-LN(A239)/V!$D$5</f>
        <v>2.703264088550291</v>
      </c>
    </row>
    <row r="240" spans="1:2" x14ac:dyDescent="0.3">
      <c r="A240">
        <v>0.88940092165898621</v>
      </c>
      <c r="B240">
        <f>-LN(A240)/V!$D$5</f>
        <v>15.221709692931682</v>
      </c>
    </row>
    <row r="241" spans="1:2" x14ac:dyDescent="0.3">
      <c r="A241">
        <v>0.27979369487594224</v>
      </c>
      <c r="B241">
        <f>-LN(A241)/V!$D$5</f>
        <v>165.41594174037184</v>
      </c>
    </row>
    <row r="242" spans="1:2" x14ac:dyDescent="0.3">
      <c r="A242">
        <v>0.32496108890041808</v>
      </c>
      <c r="B242">
        <f>-LN(A242)/V!$D$5</f>
        <v>145.98049743901771</v>
      </c>
    </row>
    <row r="243" spans="1:2" x14ac:dyDescent="0.3">
      <c r="A243">
        <v>0.3073519089327677</v>
      </c>
      <c r="B243">
        <f>-LN(A243)/V!$D$5</f>
        <v>153.21583178016095</v>
      </c>
    </row>
    <row r="244" spans="1:2" x14ac:dyDescent="0.3">
      <c r="A244">
        <v>0.20520645771660512</v>
      </c>
      <c r="B244">
        <f>-LN(A244)/V!$D$5</f>
        <v>205.68035010738672</v>
      </c>
    </row>
    <row r="245" spans="1:2" x14ac:dyDescent="0.3">
      <c r="A245">
        <v>0.88045899838251895</v>
      </c>
      <c r="B245">
        <f>-LN(A245)/V!$D$5</f>
        <v>16.534015379108869</v>
      </c>
    </row>
    <row r="246" spans="1:2" x14ac:dyDescent="0.3">
      <c r="A246">
        <v>0.53697317423017055</v>
      </c>
      <c r="B246">
        <f>-LN(A246)/V!$D$5</f>
        <v>80.75417410385694</v>
      </c>
    </row>
    <row r="247" spans="1:2" x14ac:dyDescent="0.3">
      <c r="A247">
        <v>0.65501876888332777</v>
      </c>
      <c r="B247">
        <f>-LN(A247)/V!$D$5</f>
        <v>54.946933632950525</v>
      </c>
    </row>
    <row r="248" spans="1:2" x14ac:dyDescent="0.3">
      <c r="A248">
        <v>0.13504440443128757</v>
      </c>
      <c r="B248">
        <f>-LN(A248)/V!$D$5</f>
        <v>260.01969258614986</v>
      </c>
    </row>
    <row r="249" spans="1:2" x14ac:dyDescent="0.3">
      <c r="A249">
        <v>0.40083010345774711</v>
      </c>
      <c r="B249">
        <f>-LN(A249)/V!$D$5</f>
        <v>118.7295615070735</v>
      </c>
    </row>
    <row r="250" spans="1:2" x14ac:dyDescent="0.3">
      <c r="A250">
        <v>0.36027100436414683</v>
      </c>
      <c r="B250">
        <f>-LN(A250)/V!$D$5</f>
        <v>132.58425205659358</v>
      </c>
    </row>
    <row r="251" spans="1:2" x14ac:dyDescent="0.3">
      <c r="A251">
        <v>8.8076418347727892E-2</v>
      </c>
      <c r="B251">
        <f>-LN(A251)/V!$D$5</f>
        <v>315.52603260020362</v>
      </c>
    </row>
    <row r="252" spans="1:2" x14ac:dyDescent="0.3">
      <c r="A252">
        <v>0.95693838312936796</v>
      </c>
      <c r="B252">
        <f>-LN(A252)/V!$D$5</f>
        <v>5.7163993567235165</v>
      </c>
    </row>
    <row r="253" spans="1:2" x14ac:dyDescent="0.3">
      <c r="A253">
        <v>8.1759086886196472E-2</v>
      </c>
      <c r="B253">
        <f>-LN(A253)/V!$D$5</f>
        <v>325.19198971568511</v>
      </c>
    </row>
    <row r="254" spans="1:2" x14ac:dyDescent="0.3">
      <c r="A254">
        <v>0.34855189672536391</v>
      </c>
      <c r="B254">
        <f>-LN(A254)/V!$D$5</f>
        <v>136.87897990971129</v>
      </c>
    </row>
    <row r="255" spans="1:2" x14ac:dyDescent="0.3">
      <c r="A255">
        <v>0.61793877986999113</v>
      </c>
      <c r="B255">
        <f>-LN(A255)/V!$D$5</f>
        <v>62.515050406548561</v>
      </c>
    </row>
    <row r="256" spans="1:2" x14ac:dyDescent="0.3">
      <c r="A256">
        <v>0.119571520126957</v>
      </c>
      <c r="B256">
        <f>-LN(A256)/V!$D$5</f>
        <v>275.8234534871296</v>
      </c>
    </row>
    <row r="257" spans="1:2" x14ac:dyDescent="0.3">
      <c r="A257">
        <v>0.62825403607287822</v>
      </c>
      <c r="B257">
        <f>-LN(A257)/V!$D$5</f>
        <v>60.365023151802482</v>
      </c>
    </row>
    <row r="258" spans="1:2" x14ac:dyDescent="0.3">
      <c r="A258">
        <v>0.73290200506607261</v>
      </c>
      <c r="B258">
        <f>-LN(A258)/V!$D$5</f>
        <v>40.356269643695981</v>
      </c>
    </row>
    <row r="259" spans="1:2" x14ac:dyDescent="0.3">
      <c r="A259">
        <v>1.2817773979918821E-2</v>
      </c>
      <c r="B259">
        <f>-LN(A259)/V!$D$5</f>
        <v>565.83408819194415</v>
      </c>
    </row>
    <row r="260" spans="1:2" x14ac:dyDescent="0.3">
      <c r="A260">
        <v>0.43400372325815606</v>
      </c>
      <c r="B260">
        <f>-LN(A260)/V!$D$5</f>
        <v>108.40287869905035</v>
      </c>
    </row>
    <row r="261" spans="1:2" x14ac:dyDescent="0.3">
      <c r="A261">
        <v>0.76006347849971012</v>
      </c>
      <c r="B261">
        <f>-LN(A261)/V!$D$5</f>
        <v>35.630301928311695</v>
      </c>
    </row>
    <row r="262" spans="1:2" x14ac:dyDescent="0.3">
      <c r="A262">
        <v>0.39545884578997159</v>
      </c>
      <c r="B262">
        <f>-LN(A262)/V!$D$5</f>
        <v>120.48163030460798</v>
      </c>
    </row>
    <row r="263" spans="1:2" x14ac:dyDescent="0.3">
      <c r="A263">
        <v>1.5259254737998596E-3</v>
      </c>
      <c r="B263">
        <f>-LN(A263)/V!$D$5</f>
        <v>842.2278162243166</v>
      </c>
    </row>
    <row r="264" spans="1:2" x14ac:dyDescent="0.3">
      <c r="A264">
        <v>8.731345561082797E-2</v>
      </c>
      <c r="B264">
        <f>-LN(A264)/V!$D$5</f>
        <v>316.65593471497056</v>
      </c>
    </row>
    <row r="265" spans="1:2" x14ac:dyDescent="0.3">
      <c r="A265">
        <v>0.29526657918027283</v>
      </c>
      <c r="B265">
        <f>-LN(A265)/V!$D$5</f>
        <v>158.42554187758458</v>
      </c>
    </row>
    <row r="266" spans="1:2" x14ac:dyDescent="0.3">
      <c r="A266">
        <v>0.24384289071321757</v>
      </c>
      <c r="B266">
        <f>-LN(A266)/V!$D$5</f>
        <v>183.27677293442383</v>
      </c>
    </row>
    <row r="267" spans="1:2" x14ac:dyDescent="0.3">
      <c r="A267">
        <v>0.27603991821039459</v>
      </c>
      <c r="B267">
        <f>-LN(A267)/V!$D$5</f>
        <v>167.17010292545305</v>
      </c>
    </row>
    <row r="268" spans="1:2" x14ac:dyDescent="0.3">
      <c r="A268">
        <v>0.25998718222602007</v>
      </c>
      <c r="B268">
        <f>-LN(A268)/V!$D$5</f>
        <v>174.95103224838226</v>
      </c>
    </row>
    <row r="269" spans="1:2" x14ac:dyDescent="0.3">
      <c r="A269">
        <v>0.42338328196050906</v>
      </c>
      <c r="B269">
        <f>-LN(A269)/V!$D$5</f>
        <v>111.62044237333224</v>
      </c>
    </row>
    <row r="270" spans="1:2" x14ac:dyDescent="0.3">
      <c r="A270">
        <v>1.6632587664418469E-2</v>
      </c>
      <c r="B270">
        <f>-LN(A270)/V!$D$5</f>
        <v>531.99888255742076</v>
      </c>
    </row>
    <row r="271" spans="1:2" x14ac:dyDescent="0.3">
      <c r="A271">
        <v>0.19907223731192969</v>
      </c>
      <c r="B271">
        <f>-LN(A271)/V!$D$5</f>
        <v>209.62175565705036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3C90-C821-46E0-8F8A-C3AB5B4AFDFA}">
  <dimension ref="A1:L1001"/>
  <sheetViews>
    <sheetView zoomScale="80" zoomScaleNormal="80" workbookViewId="0">
      <selection activeCell="K1" sqref="K1"/>
    </sheetView>
  </sheetViews>
  <sheetFormatPr defaultRowHeight="14.4" x14ac:dyDescent="0.3"/>
  <cols>
    <col min="4" max="4" width="26.6640625" customWidth="1"/>
    <col min="9" max="9" width="17.88671875" customWidth="1"/>
  </cols>
  <sheetData>
    <row r="1" spans="1:12" ht="15" thickBot="1" x14ac:dyDescent="0.35">
      <c r="A1" t="s">
        <v>30</v>
      </c>
      <c r="B1" t="s">
        <v>31</v>
      </c>
    </row>
    <row r="2" spans="1:12" x14ac:dyDescent="0.3">
      <c r="A2">
        <v>0.22812585833307902</v>
      </c>
      <c r="B2">
        <f>-LN(A2)/V!$D$5</f>
        <v>191.9295833891554</v>
      </c>
      <c r="D2" s="4"/>
      <c r="E2" s="4"/>
      <c r="G2" s="3" t="s">
        <v>13</v>
      </c>
      <c r="H2" s="3" t="s">
        <v>15</v>
      </c>
      <c r="I2" s="3" t="s">
        <v>16</v>
      </c>
      <c r="K2" s="28" t="s">
        <v>34</v>
      </c>
      <c r="L2" s="28" t="s">
        <v>35</v>
      </c>
    </row>
    <row r="3" spans="1:12" x14ac:dyDescent="0.3">
      <c r="A3">
        <v>0.57499923703726308</v>
      </c>
      <c r="B3">
        <f>-LN(A3)/V!$D$5</f>
        <v>71.868385074984857</v>
      </c>
      <c r="D3" s="1"/>
      <c r="E3" s="1"/>
      <c r="G3" s="1">
        <v>0.11895774818360677</v>
      </c>
      <c r="H3" s="1">
        <v>1</v>
      </c>
      <c r="I3" s="5">
        <v>1E-3</v>
      </c>
      <c r="K3">
        <f>_xlfn.EXPON.DIST($G3,V!$D$5,TRUE)</f>
        <v>9.1555528427988975E-4</v>
      </c>
      <c r="L3">
        <f>_xlfn.EXPON.DIST($G3,V!$D$5,FALSE)*$E$4</f>
        <v>1.0014410168101535</v>
      </c>
    </row>
    <row r="4" spans="1:12" x14ac:dyDescent="0.3">
      <c r="A4">
        <v>0.44251838740195931</v>
      </c>
      <c r="B4">
        <f>-LN(A4)/V!$D$5</f>
        <v>105.87964440866467</v>
      </c>
      <c r="D4" s="1" t="s">
        <v>0</v>
      </c>
      <c r="E4" s="1">
        <v>130.17645865501999</v>
      </c>
      <c r="G4" s="1">
        <v>25.995595831628364</v>
      </c>
      <c r="H4" s="1">
        <v>196</v>
      </c>
      <c r="I4" s="5">
        <v>0.19700000000000001</v>
      </c>
      <c r="K4">
        <f>_xlfn.EXPON.DIST($G4,V!$D$5,TRUE)</f>
        <v>0.18140521690456204</v>
      </c>
      <c r="L4">
        <f>_xlfn.EXPON.DIST($G4,V!$D$5,FALSE)*$E$4</f>
        <v>0.82052562851365518</v>
      </c>
    </row>
    <row r="5" spans="1:12" x14ac:dyDescent="0.3">
      <c r="A5">
        <v>0.13290810876796777</v>
      </c>
      <c r="B5">
        <f>-LN(A5)/V!$D$5</f>
        <v>262.09055858036112</v>
      </c>
      <c r="D5" s="1" t="s">
        <v>1</v>
      </c>
      <c r="E5" s="1">
        <v>4.1452448355720852</v>
      </c>
      <c r="G5" s="1">
        <v>51.872233915073117</v>
      </c>
      <c r="H5" s="1">
        <v>139</v>
      </c>
      <c r="I5" s="5">
        <v>0.33600000000000002</v>
      </c>
      <c r="K5">
        <f>_xlfn.EXPON.DIST($G5,V!$D$5,TRUE)</f>
        <v>0.32928850763787343</v>
      </c>
      <c r="L5">
        <f>_xlfn.EXPON.DIST($G5,V!$D$5,FALSE)*$E$4</f>
        <v>0.67229352078292348</v>
      </c>
    </row>
    <row r="6" spans="1:12" x14ac:dyDescent="0.3">
      <c r="A6">
        <v>0.63155003509628593</v>
      </c>
      <c r="B6">
        <f>-LN(A6)/V!$D$5</f>
        <v>59.685468596167254</v>
      </c>
      <c r="D6" s="1" t="s">
        <v>2</v>
      </c>
      <c r="E6" s="1">
        <v>86.987440860418388</v>
      </c>
      <c r="G6" s="1">
        <v>77.74887199851787</v>
      </c>
      <c r="H6" s="1">
        <v>130</v>
      </c>
      <c r="I6" s="5">
        <v>0.46600000000000003</v>
      </c>
      <c r="K6">
        <f>_xlfn.EXPON.DIST($G6,V!$D$5,TRUE)</f>
        <v>0.45045593341610207</v>
      </c>
      <c r="L6">
        <f>_xlfn.EXPON.DIST($G6,V!$D$5,FALSE)*$E$4</f>
        <v>0.55084029356333164</v>
      </c>
    </row>
    <row r="7" spans="1:12" x14ac:dyDescent="0.3">
      <c r="A7">
        <v>0.5798821985534226</v>
      </c>
      <c r="B7">
        <f>-LN(A7)/V!$D$5</f>
        <v>70.770169092578186</v>
      </c>
      <c r="D7" s="1" t="s">
        <v>3</v>
      </c>
      <c r="E7" s="1">
        <v>802.29473833497104</v>
      </c>
      <c r="G7" s="1">
        <v>103.62551008196263</v>
      </c>
      <c r="H7" s="1">
        <v>94</v>
      </c>
      <c r="I7" s="5">
        <v>0.56000000000000005</v>
      </c>
      <c r="K7">
        <f>_xlfn.EXPON.DIST($G7,V!$D$5,TRUE)</f>
        <v>0.54973385046082612</v>
      </c>
      <c r="L7">
        <f>_xlfn.EXPON.DIST($G7,V!$D$5,FALSE)*$E$4</f>
        <v>0.45132820655415812</v>
      </c>
    </row>
    <row r="8" spans="1:12" x14ac:dyDescent="0.3">
      <c r="A8">
        <v>0.44077883236182747</v>
      </c>
      <c r="B8">
        <f>-LN(A8)/V!$D$5</f>
        <v>106.39117444859963</v>
      </c>
      <c r="D8" s="1" t="s">
        <v>4</v>
      </c>
      <c r="E8" s="1">
        <v>131.08415139457952</v>
      </c>
      <c r="G8" s="1">
        <v>129.50214816540739</v>
      </c>
      <c r="H8" s="1">
        <v>77</v>
      </c>
      <c r="I8" s="5">
        <v>0.63700000000000001</v>
      </c>
      <c r="K8">
        <f>_xlfn.EXPON.DIST($G8,V!$D$5,TRUE)</f>
        <v>0.63107670931448079</v>
      </c>
      <c r="L8">
        <f>_xlfn.EXPON.DIST($G8,V!$D$5,FALSE)*$E$4</f>
        <v>0.36979348172533988</v>
      </c>
    </row>
    <row r="9" spans="1:12" x14ac:dyDescent="0.3">
      <c r="A9">
        <v>0.12466811120944853</v>
      </c>
      <c r="B9">
        <f>-LN(A9)/V!$D$5</f>
        <v>270.40262117678969</v>
      </c>
      <c r="D9" s="1" t="s">
        <v>5</v>
      </c>
      <c r="E9" s="1">
        <v>17183.054746837042</v>
      </c>
      <c r="G9" s="1">
        <v>155.37878624885215</v>
      </c>
      <c r="H9" s="1">
        <v>52</v>
      </c>
      <c r="I9" s="5">
        <v>0.68899999999999995</v>
      </c>
      <c r="K9">
        <f>_xlfn.EXPON.DIST($G9,V!$D$5,TRUE)</f>
        <v>0.69772456901428537</v>
      </c>
      <c r="L9">
        <f>_xlfn.EXPON.DIST($G9,V!$D$5,FALSE)*$E$4</f>
        <v>0.30298841760987977</v>
      </c>
    </row>
    <row r="10" spans="1:12" x14ac:dyDescent="0.3">
      <c r="A10">
        <v>0.62028870509964296</v>
      </c>
      <c r="B10">
        <f>-LN(A10)/V!$D$5</f>
        <v>62.022111160957472</v>
      </c>
      <c r="D10" s="1" t="s">
        <v>6</v>
      </c>
      <c r="E10" s="1">
        <v>3.5370922277784378</v>
      </c>
      <c r="G10" s="1">
        <v>181.25542433229691</v>
      </c>
      <c r="H10" s="1">
        <v>52</v>
      </c>
      <c r="I10" s="5">
        <v>0.74099999999999999</v>
      </c>
      <c r="K10">
        <f>_xlfn.EXPON.DIST($G10,V!$D$5,TRUE)</f>
        <v>0.75233215553342125</v>
      </c>
      <c r="L10">
        <f>_xlfn.EXPON.DIST($G10,V!$D$5,FALSE)*$E$4</f>
        <v>0.24825202644843755</v>
      </c>
    </row>
    <row r="11" spans="1:12" x14ac:dyDescent="0.3">
      <c r="A11">
        <v>0.95004119998779257</v>
      </c>
      <c r="B11">
        <f>-LN(A11)/V!$D$5</f>
        <v>6.6558346649000066</v>
      </c>
      <c r="D11" s="1" t="s">
        <v>7</v>
      </c>
      <c r="E11" s="1">
        <v>1.7350377351066117</v>
      </c>
      <c r="G11" s="1">
        <v>207.13206241574167</v>
      </c>
      <c r="H11" s="1">
        <v>51</v>
      </c>
      <c r="I11" s="5">
        <v>0.79200000000000004</v>
      </c>
      <c r="K11">
        <f>_xlfn.EXPON.DIST($G11,V!$D$5,TRUE)</f>
        <v>0.79707460516160744</v>
      </c>
      <c r="L11">
        <f>_xlfn.EXPON.DIST($G11,V!$D$5,FALSE)*$E$4</f>
        <v>0.2034040413884988</v>
      </c>
    </row>
    <row r="12" spans="1:12" x14ac:dyDescent="0.3">
      <c r="A12">
        <v>0.63579210791344953</v>
      </c>
      <c r="B12">
        <f>-LN(A12)/V!$D$5</f>
        <v>58.816057587922344</v>
      </c>
      <c r="D12" s="1" t="s">
        <v>8</v>
      </c>
      <c r="E12" s="1">
        <v>802.17578058678748</v>
      </c>
      <c r="G12" s="1">
        <v>233.00870049918643</v>
      </c>
      <c r="H12" s="1">
        <v>34</v>
      </c>
      <c r="I12" s="5">
        <v>0.82599999999999996</v>
      </c>
      <c r="K12">
        <f>_xlfn.EXPON.DIST($G12,V!$D$5,TRUE)</f>
        <v>0.83373410480877208</v>
      </c>
      <c r="L12">
        <f>_xlfn.EXPON.DIST($G12,V!$D$5,FALSE)*$E$4</f>
        <v>0.16665807181947587</v>
      </c>
    </row>
    <row r="13" spans="1:12" x14ac:dyDescent="0.3">
      <c r="A13">
        <v>0.67995239112521744</v>
      </c>
      <c r="B13">
        <f>-LN(A13)/V!$D$5</f>
        <v>50.095129391449809</v>
      </c>
      <c r="D13" s="1" t="s">
        <v>9</v>
      </c>
      <c r="E13" s="1">
        <v>0.11895774818360677</v>
      </c>
      <c r="G13" s="1">
        <v>258.88533858263116</v>
      </c>
      <c r="H13" s="1">
        <v>25</v>
      </c>
      <c r="I13" s="5">
        <v>0.85099999999999998</v>
      </c>
      <c r="K13">
        <f>_xlfn.EXPON.DIST($G13,V!$D$5,TRUE)</f>
        <v>0.86377088029935323</v>
      </c>
      <c r="L13">
        <f>_xlfn.EXPON.DIST($G13,V!$D$5,FALSE)*$E$4</f>
        <v>0.13655044763607177</v>
      </c>
    </row>
    <row r="14" spans="1:12" x14ac:dyDescent="0.3">
      <c r="A14">
        <v>0.36368907742545853</v>
      </c>
      <c r="B14">
        <f>-LN(A14)/V!$D$5</f>
        <v>131.35791678760751</v>
      </c>
      <c r="D14" s="1" t="s">
        <v>10</v>
      </c>
      <c r="E14" s="1">
        <v>802.29473833497104</v>
      </c>
      <c r="G14" s="1">
        <v>284.76197666607595</v>
      </c>
      <c r="H14" s="1">
        <v>25</v>
      </c>
      <c r="I14" s="5">
        <v>0.876</v>
      </c>
      <c r="K14">
        <f>_xlfn.EXPON.DIST($G14,V!$D$5,TRUE)</f>
        <v>0.88838136027193948</v>
      </c>
      <c r="L14">
        <f>_xlfn.EXPON.DIST($G14,V!$D$5,FALSE)*$E$4</f>
        <v>0.11188191814560872</v>
      </c>
    </row>
    <row r="15" spans="1:12" x14ac:dyDescent="0.3">
      <c r="A15">
        <v>2.0752586443678091E-3</v>
      </c>
      <c r="B15">
        <f>-LN(A15)/V!$D$5</f>
        <v>802.29473833497104</v>
      </c>
      <c r="D15" s="1" t="s">
        <v>11</v>
      </c>
      <c r="E15" s="1">
        <v>130176.45865501997</v>
      </c>
      <c r="G15" s="1">
        <v>310.63861474952068</v>
      </c>
      <c r="H15" s="1">
        <v>25</v>
      </c>
      <c r="I15" s="5">
        <v>0.90100000000000002</v>
      </c>
      <c r="K15">
        <f>_xlfn.EXPON.DIST($G15,V!$D$5,TRUE)</f>
        <v>0.90854583247605447</v>
      </c>
      <c r="L15">
        <f>_xlfn.EXPON.DIST($G15,V!$D$5,FALSE)*$E$4</f>
        <v>9.1669883362828247E-2</v>
      </c>
    </row>
    <row r="16" spans="1:12" ht="15" thickBot="1" x14ac:dyDescent="0.35">
      <c r="A16">
        <v>0.10342722861415449</v>
      </c>
      <c r="B16">
        <f>-LN(A16)/V!$D$5</f>
        <v>294.66065178549775</v>
      </c>
      <c r="D16" s="2" t="s">
        <v>12</v>
      </c>
      <c r="E16" s="2">
        <v>1000</v>
      </c>
      <c r="G16" s="1">
        <v>336.51525283296547</v>
      </c>
      <c r="H16" s="1">
        <v>16</v>
      </c>
      <c r="I16" s="5">
        <v>0.91700000000000004</v>
      </c>
      <c r="K16">
        <f>_xlfn.EXPON.DIST($G16,V!$D$5,TRUE)</f>
        <v>0.92506749071772432</v>
      </c>
      <c r="L16">
        <f>_xlfn.EXPON.DIST($G16,V!$D$5,FALSE)*$E$4</f>
        <v>7.5109254963058217E-2</v>
      </c>
    </row>
    <row r="17" spans="1:12" x14ac:dyDescent="0.3">
      <c r="A17">
        <v>0.99340800195318457</v>
      </c>
      <c r="B17">
        <f>-LN(A17)/V!$D$5</f>
        <v>0.85893782134710572</v>
      </c>
      <c r="E17">
        <v>0</v>
      </c>
      <c r="G17" s="1">
        <v>362.3918909164102</v>
      </c>
      <c r="H17" s="1">
        <v>16</v>
      </c>
      <c r="I17" s="5">
        <v>0.93300000000000005</v>
      </c>
      <c r="K17">
        <f>_xlfn.EXPON.DIST($G17,V!$D$5,TRUE)</f>
        <v>0.93860442777669817</v>
      </c>
      <c r="L17">
        <f>_xlfn.EXPON.DIST($G17,V!$D$5,FALSE)*$E$4</f>
        <v>6.1540387902285179E-2</v>
      </c>
    </row>
    <row r="18" spans="1:12" x14ac:dyDescent="0.3">
      <c r="A18">
        <v>0.51045258949552907</v>
      </c>
      <c r="B18">
        <f>-LN(A18)/V!$D$5</f>
        <v>87.332144988819834</v>
      </c>
      <c r="G18" s="1">
        <v>388.26852899985499</v>
      </c>
      <c r="H18" s="1">
        <v>13</v>
      </c>
      <c r="I18" s="5">
        <v>0.94599999999999995</v>
      </c>
      <c r="K18">
        <f>_xlfn.EXPON.DIST($G18,V!$D$5,TRUE)</f>
        <v>0.94969584864124823</v>
      </c>
      <c r="L18">
        <f>_xlfn.EXPON.DIST($G18,V!$D$5,FALSE)*$E$4</f>
        <v>5.0422805352368816E-2</v>
      </c>
    </row>
    <row r="19" spans="1:12" x14ac:dyDescent="0.3">
      <c r="A19">
        <v>0.59126560258796956</v>
      </c>
      <c r="B19">
        <f>-LN(A19)/V!$D$5</f>
        <v>68.245448099877109</v>
      </c>
      <c r="G19" s="1">
        <v>414.14516708329973</v>
      </c>
      <c r="H19" s="1">
        <v>12</v>
      </c>
      <c r="I19" s="5">
        <v>0.95799999999999996</v>
      </c>
      <c r="K19">
        <f>_xlfn.EXPON.DIST($G19,V!$D$5,TRUE)</f>
        <v>0.95878354818942801</v>
      </c>
      <c r="L19">
        <f>_xlfn.EXPON.DIST($G19,V!$D$5,FALSE)*$E$4</f>
        <v>4.1313670359696672E-2</v>
      </c>
    </row>
    <row r="20" spans="1:12" x14ac:dyDescent="0.3">
      <c r="A20">
        <v>0.37430951872310558</v>
      </c>
      <c r="B20">
        <f>-LN(A20)/V!$D$5</f>
        <v>127.61977060555768</v>
      </c>
      <c r="G20" s="1">
        <v>440.02180516674446</v>
      </c>
      <c r="H20" s="1">
        <v>5</v>
      </c>
      <c r="I20" s="5">
        <v>0.96299999999999997</v>
      </c>
      <c r="K20">
        <f>_xlfn.EXPON.DIST($G20,V!$D$5,TRUE)</f>
        <v>0.96622950881850733</v>
      </c>
      <c r="L20">
        <f>_xlfn.EXPON.DIST($G20,V!$D$5,FALSE)*$E$4</f>
        <v>3.3850146707664175E-2</v>
      </c>
    </row>
    <row r="21" spans="1:12" x14ac:dyDescent="0.3">
      <c r="A21">
        <v>0.68465224158452098</v>
      </c>
      <c r="B21">
        <f>-LN(A21)/V!$D$5</f>
        <v>49.200551448079899</v>
      </c>
      <c r="G21" s="1">
        <v>465.89844325018925</v>
      </c>
      <c r="H21" s="1">
        <v>11</v>
      </c>
      <c r="I21" s="5">
        <v>0.97399999999999998</v>
      </c>
      <c r="K21">
        <f>_xlfn.EXPON.DIST($G21,V!$D$5,TRUE)</f>
        <v>0.97233031897358158</v>
      </c>
      <c r="L21">
        <f>_xlfn.EXPON.DIST($G21,V!$D$5,FALSE)*$E$4</f>
        <v>2.7734946378625277E-2</v>
      </c>
    </row>
    <row r="22" spans="1:12" x14ac:dyDescent="0.3">
      <c r="A22">
        <v>6.7659535508285781E-2</v>
      </c>
      <c r="B22">
        <f>-LN(A22)/V!$D$5</f>
        <v>349.77493256351585</v>
      </c>
      <c r="G22" s="1">
        <v>491.77508133363398</v>
      </c>
      <c r="H22" s="1">
        <v>2</v>
      </c>
      <c r="I22" s="5">
        <v>0.97599999999999998</v>
      </c>
      <c r="K22">
        <f>_xlfn.EXPON.DIST($G22,V!$D$5,TRUE)</f>
        <v>0.97732898689601166</v>
      </c>
      <c r="L22">
        <f>_xlfn.EXPON.DIST($G22,V!$D$5,FALSE)*$E$4</f>
        <v>2.2724487939990379E-2</v>
      </c>
    </row>
    <row r="23" spans="1:12" x14ac:dyDescent="0.3">
      <c r="A23">
        <v>0.59916989654225283</v>
      </c>
      <c r="B23">
        <f>-LN(A23)/V!$D$5</f>
        <v>66.520790578783746</v>
      </c>
      <c r="G23" s="1">
        <v>517.65171941707865</v>
      </c>
      <c r="H23" s="1">
        <v>3</v>
      </c>
      <c r="I23" s="5">
        <v>0.97899999999999998</v>
      </c>
      <c r="K23">
        <f>_xlfn.EXPON.DIST($G23,V!$D$5,TRUE)</f>
        <v>0.98142462015841536</v>
      </c>
      <c r="L23">
        <f>_xlfn.EXPON.DIST($G23,V!$D$5,FALSE)*$E$4</f>
        <v>1.8619194177809859E-2</v>
      </c>
    </row>
    <row r="24" spans="1:12" x14ac:dyDescent="0.3">
      <c r="A24">
        <v>0.59508041627246921</v>
      </c>
      <c r="B24">
        <f>-LN(A24)/V!$D$5</f>
        <v>67.410224567506134</v>
      </c>
      <c r="G24" s="1">
        <v>543.5283575005235</v>
      </c>
      <c r="H24" s="1">
        <v>4</v>
      </c>
      <c r="I24" s="5">
        <v>0.98299999999999998</v>
      </c>
      <c r="K24">
        <f>_xlfn.EXPON.DIST($G24,V!$D$5,TRUE)</f>
        <v>0.98478035654267049</v>
      </c>
      <c r="L24">
        <f>_xlfn.EXPON.DIST($G24,V!$D$5,FALSE)*$E$4</f>
        <v>1.5255542511957466E-2</v>
      </c>
    </row>
    <row r="25" spans="1:12" x14ac:dyDescent="0.3">
      <c r="A25">
        <v>0.4392223883785516</v>
      </c>
      <c r="B25">
        <f>-LN(A25)/V!$D$5</f>
        <v>106.85057334091101</v>
      </c>
      <c r="G25" s="1">
        <v>569.40499558396823</v>
      </c>
      <c r="H25" s="1">
        <v>4</v>
      </c>
      <c r="I25" s="5">
        <v>0.98699999999999999</v>
      </c>
      <c r="K25">
        <f>_xlfn.EXPON.DIST($G25,V!$D$5,TRUE)</f>
        <v>0.98752986216466654</v>
      </c>
      <c r="L25">
        <f>_xlfn.EXPON.DIST($G25,V!$D$5,FALSE)*$E$4</f>
        <v>1.2499551544046342E-2</v>
      </c>
    </row>
    <row r="26" spans="1:12" x14ac:dyDescent="0.3">
      <c r="A26">
        <v>0.10208441419721061</v>
      </c>
      <c r="B26">
        <f>-LN(A26)/V!$D$5</f>
        <v>296.35782049260456</v>
      </c>
      <c r="G26" s="1">
        <v>595.28163366741296</v>
      </c>
      <c r="H26" s="1">
        <v>3</v>
      </c>
      <c r="I26" s="5">
        <v>0.99</v>
      </c>
      <c r="K26">
        <f>_xlfn.EXPON.DIST($G26,V!$D$5,TRUE)</f>
        <v>0.98978265567993151</v>
      </c>
      <c r="L26">
        <f>_xlfn.EXPON.DIST($G26,V!$D$5,FALSE)*$E$4</f>
        <v>1.0241444293430367E-2</v>
      </c>
    </row>
    <row r="27" spans="1:12" x14ac:dyDescent="0.3">
      <c r="A27">
        <v>0.95501571703238008</v>
      </c>
      <c r="B27">
        <f>-LN(A27)/V!$D$5</f>
        <v>5.9775949365328769</v>
      </c>
      <c r="G27" s="1">
        <v>621.15827175085769</v>
      </c>
      <c r="H27" s="1">
        <v>2</v>
      </c>
      <c r="I27" s="5">
        <v>0.99199999999999999</v>
      </c>
      <c r="K27">
        <f>_xlfn.EXPON.DIST($G27,V!$D$5,TRUE)</f>
        <v>0.99162847064456328</v>
      </c>
      <c r="L27">
        <f>_xlfn.EXPON.DIST($G27,V!$D$5,FALSE)*$E$4</f>
        <v>8.391275546633218E-3</v>
      </c>
    </row>
    <row r="28" spans="1:12" x14ac:dyDescent="0.3">
      <c r="A28">
        <v>8.9999084444715716E-2</v>
      </c>
      <c r="B28">
        <f>-LN(A28)/V!$D$5</f>
        <v>312.72153007014384</v>
      </c>
      <c r="G28" s="1">
        <v>647.03490983430243</v>
      </c>
      <c r="H28" s="1">
        <v>1</v>
      </c>
      <c r="I28" s="5">
        <v>0.99299999999999999</v>
      </c>
      <c r="K28">
        <f>_xlfn.EXPON.DIST($G28,V!$D$5,TRUE)</f>
        <v>0.99314082979358087</v>
      </c>
      <c r="L28">
        <f>_xlfn.EXPON.DIST($G28,V!$D$5,FALSE)*$E$4</f>
        <v>6.8753491482342046E-3</v>
      </c>
    </row>
    <row r="29" spans="1:12" x14ac:dyDescent="0.3">
      <c r="A29">
        <v>0.44889675588244271</v>
      </c>
      <c r="B29">
        <f>-LN(A29)/V!$D$5</f>
        <v>104.02108571896635</v>
      </c>
      <c r="G29" s="1">
        <v>672.91154791774727</v>
      </c>
      <c r="H29" s="1">
        <v>2</v>
      </c>
      <c r="I29" s="5">
        <v>0.995</v>
      </c>
      <c r="K29">
        <f>_xlfn.EXPON.DIST($G29,V!$D$5,TRUE)</f>
        <v>0.9943799736078005</v>
      </c>
      <c r="L29">
        <f>_xlfn.EXPON.DIST($G29,V!$D$5,FALSE)*$E$4</f>
        <v>5.6332825262889671E-3</v>
      </c>
    </row>
    <row r="30" spans="1:12" x14ac:dyDescent="0.3">
      <c r="A30">
        <v>4.4862208929715874E-2</v>
      </c>
      <c r="B30">
        <f>-LN(A30)/V!$D$5</f>
        <v>403.13759877696123</v>
      </c>
      <c r="G30" s="1">
        <v>698.788186001192</v>
      </c>
      <c r="H30" s="1">
        <v>1</v>
      </c>
      <c r="I30" s="5">
        <v>0.996</v>
      </c>
      <c r="K30">
        <f>_xlfn.EXPON.DIST($G30,V!$D$5,TRUE)</f>
        <v>0.99539525982028254</v>
      </c>
      <c r="L30">
        <f>_xlfn.EXPON.DIST($G30,V!$D$5,FALSE)*$E$4</f>
        <v>4.6156015260901788E-3</v>
      </c>
    </row>
    <row r="31" spans="1:12" x14ac:dyDescent="0.3">
      <c r="A31">
        <v>0.84606463820307021</v>
      </c>
      <c r="B31">
        <f>-LN(A31)/V!$D$5</f>
        <v>21.709028285614767</v>
      </c>
      <c r="G31" s="1">
        <v>724.66482408463673</v>
      </c>
      <c r="H31" s="1">
        <v>2</v>
      </c>
      <c r="I31" s="5">
        <v>0.998</v>
      </c>
      <c r="K31">
        <f>_xlfn.EXPON.DIST($G31,V!$D$5,TRUE)</f>
        <v>0.99622712943979508</v>
      </c>
      <c r="L31">
        <f>_xlfn.EXPON.DIST($G31,V!$D$5,FALSE)*$E$4</f>
        <v>3.781769749382739E-3</v>
      </c>
    </row>
    <row r="32" spans="1:12" x14ac:dyDescent="0.3">
      <c r="A32">
        <v>0.35431989501632738</v>
      </c>
      <c r="B32">
        <f>-LN(A32)/V!$D$5</f>
        <v>134.74741761862944</v>
      </c>
      <c r="G32" s="1">
        <v>750.54146216808147</v>
      </c>
      <c r="H32" s="1">
        <v>0</v>
      </c>
      <c r="I32" s="5">
        <v>0.998</v>
      </c>
      <c r="K32">
        <f>_xlfn.EXPON.DIST($G32,V!$D$5,TRUE)</f>
        <v>0.99690871760218736</v>
      </c>
      <c r="L32">
        <f>_xlfn.EXPON.DIST($G32,V!$D$5,FALSE)*$E$4</f>
        <v>3.098573903423866E-3</v>
      </c>
    </row>
    <row r="33" spans="1:12" x14ac:dyDescent="0.3">
      <c r="A33">
        <v>0.55659657582323674</v>
      </c>
      <c r="B33">
        <f>-LN(A33)/V!$D$5</f>
        <v>76.092802839191322</v>
      </c>
      <c r="G33" s="1">
        <v>776.41810025152631</v>
      </c>
      <c r="H33" s="1">
        <v>0</v>
      </c>
      <c r="I33" s="5">
        <v>0.998</v>
      </c>
      <c r="K33">
        <f>_xlfn.EXPON.DIST($G33,V!$D$5,TRUE)</f>
        <v>0.99746717341331015</v>
      </c>
      <c r="L33">
        <f>_xlfn.EXPON.DIST($G33,V!$D$5,FALSE)*$E$4</f>
        <v>2.5388008449077301E-3</v>
      </c>
    </row>
    <row r="34" spans="1:12" ht="15" thickBot="1" x14ac:dyDescent="0.35">
      <c r="A34">
        <v>0.88134403515732296</v>
      </c>
      <c r="B34">
        <f>-LN(A34)/V!$D$5</f>
        <v>16.403535582713971</v>
      </c>
      <c r="G34" s="2" t="s">
        <v>14</v>
      </c>
      <c r="H34" s="2">
        <v>2</v>
      </c>
      <c r="I34" s="6">
        <v>1</v>
      </c>
    </row>
    <row r="35" spans="1:12" x14ac:dyDescent="0.3">
      <c r="A35">
        <v>0.27399517807550278</v>
      </c>
      <c r="B35">
        <f>-LN(A35)/V!$D$5</f>
        <v>168.13568454720863</v>
      </c>
    </row>
    <row r="36" spans="1:12" x14ac:dyDescent="0.3">
      <c r="A36">
        <v>1.0284737693411055E-2</v>
      </c>
      <c r="B36">
        <f>-LN(A36)/V!$D$5</f>
        <v>594.42782597441851</v>
      </c>
    </row>
    <row r="37" spans="1:12" x14ac:dyDescent="0.3">
      <c r="A37">
        <v>0.51301614429151277</v>
      </c>
      <c r="B37">
        <f>-LN(A37)/V!$D$5</f>
        <v>86.681553760093848</v>
      </c>
    </row>
    <row r="38" spans="1:12" x14ac:dyDescent="0.3">
      <c r="A38">
        <v>6.3783684804834132E-3</v>
      </c>
      <c r="B38">
        <f>-LN(A38)/V!$D$5</f>
        <v>656.47310888189259</v>
      </c>
    </row>
    <row r="39" spans="1:12" x14ac:dyDescent="0.3">
      <c r="A39">
        <v>0.61323892941068758</v>
      </c>
      <c r="B39">
        <f>-LN(A39)/V!$D$5</f>
        <v>63.506577705600556</v>
      </c>
    </row>
    <row r="40" spans="1:12" x14ac:dyDescent="0.3">
      <c r="A40">
        <v>0.75780510879848628</v>
      </c>
      <c r="B40">
        <f>-LN(A40)/V!$D$5</f>
        <v>36.016758285958232</v>
      </c>
    </row>
    <row r="41" spans="1:12" x14ac:dyDescent="0.3">
      <c r="A41">
        <v>0.25058748130741293</v>
      </c>
      <c r="B41">
        <f>-LN(A41)/V!$D$5</f>
        <v>179.73340164241495</v>
      </c>
    </row>
    <row r="42" spans="1:12" x14ac:dyDescent="0.3">
      <c r="A42">
        <v>2.740562150944548E-2</v>
      </c>
      <c r="B42">
        <f>-LN(A42)/V!$D$5</f>
        <v>467.14378208482907</v>
      </c>
    </row>
    <row r="43" spans="1:12" x14ac:dyDescent="0.3">
      <c r="A43">
        <v>0.32709738456373788</v>
      </c>
      <c r="B43">
        <f>-LN(A43)/V!$D$5</f>
        <v>145.12952471436211</v>
      </c>
    </row>
    <row r="44" spans="1:12" x14ac:dyDescent="0.3">
      <c r="A44">
        <v>0.84963530381176189</v>
      </c>
      <c r="B44">
        <f>-LN(A44)/V!$D$5</f>
        <v>21.16208778013349</v>
      </c>
    </row>
    <row r="45" spans="1:12" x14ac:dyDescent="0.3">
      <c r="A45">
        <v>0.58146916104617452</v>
      </c>
      <c r="B45">
        <f>-LN(A45)/V!$D$5</f>
        <v>70.415239205753167</v>
      </c>
    </row>
    <row r="46" spans="1:12" x14ac:dyDescent="0.3">
      <c r="A46">
        <v>0.29575487533188877</v>
      </c>
      <c r="B46">
        <f>-LN(A46)/V!$D$5</f>
        <v>158.21094696374465</v>
      </c>
    </row>
    <row r="47" spans="1:12" x14ac:dyDescent="0.3">
      <c r="A47">
        <v>0.49894711142307807</v>
      </c>
      <c r="B47">
        <f>-LN(A47)/V!$D$5</f>
        <v>90.292880257139132</v>
      </c>
    </row>
    <row r="48" spans="1:12" x14ac:dyDescent="0.3">
      <c r="A48">
        <v>0.12417981505783257</v>
      </c>
      <c r="B48">
        <f>-LN(A48)/V!$D$5</f>
        <v>270.91229121476545</v>
      </c>
    </row>
    <row r="49" spans="1:2" x14ac:dyDescent="0.3">
      <c r="A49">
        <v>0.22531815546128728</v>
      </c>
      <c r="B49">
        <f>-LN(A49)/V!$D$5</f>
        <v>193.53790276574264</v>
      </c>
    </row>
    <row r="50" spans="1:2" x14ac:dyDescent="0.3">
      <c r="A50">
        <v>0.4477065340128788</v>
      </c>
      <c r="B50">
        <f>-LN(A50)/V!$D$5</f>
        <v>104.36588561277358</v>
      </c>
    </row>
    <row r="51" spans="1:2" x14ac:dyDescent="0.3">
      <c r="A51">
        <v>0.33359782708212532</v>
      </c>
      <c r="B51">
        <f>-LN(A51)/V!$D$5</f>
        <v>142.57391195604524</v>
      </c>
    </row>
    <row r="52" spans="1:2" x14ac:dyDescent="0.3">
      <c r="A52">
        <v>0.12564470351268045</v>
      </c>
      <c r="B52">
        <f>-LN(A52)/V!$D$5</f>
        <v>269.38924267343884</v>
      </c>
    </row>
    <row r="53" spans="1:2" x14ac:dyDescent="0.3">
      <c r="A53">
        <v>0.57374797814874723</v>
      </c>
      <c r="B53">
        <f>-LN(A53)/V!$D$5</f>
        <v>72.151304095758874</v>
      </c>
    </row>
    <row r="54" spans="1:2" x14ac:dyDescent="0.3">
      <c r="A54">
        <v>0.73674733726004826</v>
      </c>
      <c r="B54">
        <f>-LN(A54)/V!$D$5</f>
        <v>39.676658641706659</v>
      </c>
    </row>
    <row r="55" spans="1:2" x14ac:dyDescent="0.3">
      <c r="A55">
        <v>0.28601947080904566</v>
      </c>
      <c r="B55">
        <f>-LN(A55)/V!$D$5</f>
        <v>162.55784295164906</v>
      </c>
    </row>
    <row r="56" spans="1:2" x14ac:dyDescent="0.3">
      <c r="A56">
        <v>0.34318063905758844</v>
      </c>
      <c r="B56">
        <f>-LN(A56)/V!$D$5</f>
        <v>138.89588648856724</v>
      </c>
    </row>
    <row r="57" spans="1:2" x14ac:dyDescent="0.3">
      <c r="A57">
        <v>9.7048860133671075E-2</v>
      </c>
      <c r="B57">
        <f>-LN(A57)/V!$D$5</f>
        <v>302.92736553002095</v>
      </c>
    </row>
    <row r="58" spans="1:2" x14ac:dyDescent="0.3">
      <c r="A58">
        <v>0.43784905545213171</v>
      </c>
      <c r="B58">
        <f>-LN(A58)/V!$D$5</f>
        <v>107.25727925415507</v>
      </c>
    </row>
    <row r="59" spans="1:2" x14ac:dyDescent="0.3">
      <c r="A59">
        <v>0.97296060060426648</v>
      </c>
      <c r="B59">
        <f>-LN(A59)/V!$D$5</f>
        <v>3.5599597811141614</v>
      </c>
    </row>
    <row r="60" spans="1:2" x14ac:dyDescent="0.3">
      <c r="A60">
        <v>0.10089419232764672</v>
      </c>
      <c r="B60">
        <f>-LN(A60)/V!$D$5</f>
        <v>297.88089765901481</v>
      </c>
    </row>
    <row r="61" spans="1:2" x14ac:dyDescent="0.3">
      <c r="A61">
        <v>0.80004272591326642</v>
      </c>
      <c r="B61">
        <f>-LN(A61)/V!$D$5</f>
        <v>28.972746149188399</v>
      </c>
    </row>
    <row r="62" spans="1:2" x14ac:dyDescent="0.3">
      <c r="A62">
        <v>0.10565507980590227</v>
      </c>
      <c r="B62">
        <f>-LN(A62)/V!$D$5</f>
        <v>291.89291618431548</v>
      </c>
    </row>
    <row r="63" spans="1:2" x14ac:dyDescent="0.3">
      <c r="A63">
        <v>0.52412488174077576</v>
      </c>
      <c r="B63">
        <f>-LN(A63)/V!$D$5</f>
        <v>83.899389496487501</v>
      </c>
    </row>
    <row r="64" spans="1:2" x14ac:dyDescent="0.3">
      <c r="A64">
        <v>0.12918485061189611</v>
      </c>
      <c r="B64">
        <f>-LN(A64)/V!$D$5</f>
        <v>265.78064283564413</v>
      </c>
    </row>
    <row r="65" spans="1:2" x14ac:dyDescent="0.3">
      <c r="A65">
        <v>0.63258766441846981</v>
      </c>
      <c r="B65">
        <f>-LN(A65)/V!$D$5</f>
        <v>59.472268586160773</v>
      </c>
    </row>
    <row r="66" spans="1:2" x14ac:dyDescent="0.3">
      <c r="A66">
        <v>0.96697897274697109</v>
      </c>
      <c r="B66">
        <f>-LN(A66)/V!$D$5</f>
        <v>4.3608478698398034</v>
      </c>
    </row>
    <row r="67" spans="1:2" x14ac:dyDescent="0.3">
      <c r="A67">
        <v>0.52922147282326726</v>
      </c>
      <c r="B67">
        <f>-LN(A67)/V!$D$5</f>
        <v>82.642632669718793</v>
      </c>
    </row>
    <row r="68" spans="1:2" x14ac:dyDescent="0.3">
      <c r="A68">
        <v>0.34900967436750391</v>
      </c>
      <c r="B68">
        <f>-LN(A68)/V!$D$5</f>
        <v>136.70852427443913</v>
      </c>
    </row>
    <row r="69" spans="1:2" x14ac:dyDescent="0.3">
      <c r="A69">
        <v>0.26203192236091188</v>
      </c>
      <c r="B69">
        <f>-LN(A69)/V!$D$5</f>
        <v>173.93362877543868</v>
      </c>
    </row>
    <row r="70" spans="1:2" x14ac:dyDescent="0.3">
      <c r="A70">
        <v>0.22943815424054689</v>
      </c>
      <c r="B70">
        <f>-LN(A70)/V!$D$5</f>
        <v>191.18464496509878</v>
      </c>
    </row>
    <row r="71" spans="1:2" x14ac:dyDescent="0.3">
      <c r="A71">
        <v>0.23661000396740622</v>
      </c>
      <c r="B71">
        <f>-LN(A71)/V!$D$5</f>
        <v>187.18727871901621</v>
      </c>
    </row>
    <row r="72" spans="1:2" x14ac:dyDescent="0.3">
      <c r="A72">
        <v>0.90041810357982122</v>
      </c>
      <c r="B72">
        <f>-LN(A72)/V!$D$5</f>
        <v>13.622865454423824</v>
      </c>
    </row>
    <row r="73" spans="1:2" x14ac:dyDescent="0.3">
      <c r="A73">
        <v>0.11252174443800164</v>
      </c>
      <c r="B73">
        <f>-LN(A73)/V!$D$5</f>
        <v>283.71542754821292</v>
      </c>
    </row>
    <row r="74" spans="1:2" x14ac:dyDescent="0.3">
      <c r="A74">
        <v>0.58778649250770587</v>
      </c>
      <c r="B74">
        <f>-LN(A74)/V!$D$5</f>
        <v>69.011883766658102</v>
      </c>
    </row>
    <row r="75" spans="1:2" x14ac:dyDescent="0.3">
      <c r="A75">
        <v>0.16055787835322122</v>
      </c>
      <c r="B75">
        <f>-LN(A75)/V!$D$5</f>
        <v>237.54555696423074</v>
      </c>
    </row>
    <row r="76" spans="1:2" x14ac:dyDescent="0.3">
      <c r="A76">
        <v>0.94622638630329292</v>
      </c>
      <c r="B76">
        <f>-LN(A76)/V!$D$5</f>
        <v>7.1783674768059198</v>
      </c>
    </row>
    <row r="77" spans="1:2" x14ac:dyDescent="0.3">
      <c r="A77">
        <v>7.8798791467024745E-2</v>
      </c>
      <c r="B77">
        <f>-LN(A77)/V!$D$5</f>
        <v>329.98150895438908</v>
      </c>
    </row>
    <row r="78" spans="1:2" x14ac:dyDescent="0.3">
      <c r="A78">
        <v>0.70799890133365884</v>
      </c>
      <c r="B78">
        <f>-LN(A78)/V!$D$5</f>
        <v>44.845810010160882</v>
      </c>
    </row>
    <row r="79" spans="1:2" x14ac:dyDescent="0.3">
      <c r="A79">
        <v>0.7526169621875668</v>
      </c>
      <c r="B79">
        <f>-LN(A79)/V!$D$5</f>
        <v>36.908943241406867</v>
      </c>
    </row>
    <row r="80" spans="1:2" x14ac:dyDescent="0.3">
      <c r="A80">
        <v>0.28263191625721001</v>
      </c>
      <c r="B80">
        <f>-LN(A80)/V!$D$5</f>
        <v>164.10517885520972</v>
      </c>
    </row>
    <row r="81" spans="1:2" x14ac:dyDescent="0.3">
      <c r="A81">
        <v>0.81957457197790462</v>
      </c>
      <c r="B81">
        <f>-LN(A81)/V!$D$5</f>
        <v>25.840245196860277</v>
      </c>
    </row>
    <row r="82" spans="1:2" x14ac:dyDescent="0.3">
      <c r="A82">
        <v>0.97183141575365461</v>
      </c>
      <c r="B82">
        <f>-LN(A82)/V!$D$5</f>
        <v>3.7107701489500058</v>
      </c>
    </row>
    <row r="83" spans="1:2" x14ac:dyDescent="0.3">
      <c r="A83">
        <v>0.29386272774437694</v>
      </c>
      <c r="B83">
        <f>-LN(A83)/V!$D$5</f>
        <v>159.04448482014286</v>
      </c>
    </row>
    <row r="84" spans="1:2" x14ac:dyDescent="0.3">
      <c r="A84">
        <v>0.28763695181127352</v>
      </c>
      <c r="B84">
        <f>-LN(A84)/V!$D$5</f>
        <v>161.82547766742496</v>
      </c>
    </row>
    <row r="85" spans="1:2" x14ac:dyDescent="0.3">
      <c r="A85">
        <v>3.7476729636524556E-2</v>
      </c>
      <c r="B85">
        <f>-LN(A85)/V!$D$5</f>
        <v>426.49806255172672</v>
      </c>
    </row>
    <row r="86" spans="1:2" x14ac:dyDescent="0.3">
      <c r="A86">
        <v>0.2619403668324839</v>
      </c>
      <c r="B86">
        <f>-LN(A86)/V!$D$5</f>
        <v>173.97901410872259</v>
      </c>
    </row>
    <row r="87" spans="1:2" x14ac:dyDescent="0.3">
      <c r="A87">
        <v>0.6641132847071749</v>
      </c>
      <c r="B87">
        <f>-LN(A87)/V!$D$5</f>
        <v>53.156173319362495</v>
      </c>
    </row>
    <row r="88" spans="1:2" x14ac:dyDescent="0.3">
      <c r="A88">
        <v>0.23828852198858608</v>
      </c>
      <c r="B88">
        <f>-LN(A88)/V!$D$5</f>
        <v>186.26922886525395</v>
      </c>
    </row>
    <row r="89" spans="1:2" x14ac:dyDescent="0.3">
      <c r="A89">
        <v>0.65169225135044406</v>
      </c>
      <c r="B89">
        <f>-LN(A89)/V!$D$5</f>
        <v>55.608160469757941</v>
      </c>
    </row>
    <row r="90" spans="1:2" x14ac:dyDescent="0.3">
      <c r="A90">
        <v>6.9521164586321599E-2</v>
      </c>
      <c r="B90">
        <f>-LN(A90)/V!$D$5</f>
        <v>346.24987614912425</v>
      </c>
    </row>
    <row r="91" spans="1:2" x14ac:dyDescent="0.3">
      <c r="A91">
        <v>0.14419995727408674</v>
      </c>
      <c r="B91">
        <f>-LN(A91)/V!$D$5</f>
        <v>251.50056499058968</v>
      </c>
    </row>
    <row r="92" spans="1:2" x14ac:dyDescent="0.3">
      <c r="A92">
        <v>0.5288857692190313</v>
      </c>
      <c r="B92">
        <f>-LN(A92)/V!$D$5</f>
        <v>82.7250399539912</v>
      </c>
    </row>
    <row r="93" spans="1:2" x14ac:dyDescent="0.3">
      <c r="A93">
        <v>0.26905117954039126</v>
      </c>
      <c r="B93">
        <f>-LN(A93)/V!$D$5</f>
        <v>170.50047518995947</v>
      </c>
    </row>
    <row r="94" spans="1:2" x14ac:dyDescent="0.3">
      <c r="A94">
        <v>0.70534379100924716</v>
      </c>
      <c r="B94">
        <f>-LN(A94)/V!$D$5</f>
        <v>45.333759507702936</v>
      </c>
    </row>
    <row r="95" spans="1:2" x14ac:dyDescent="0.3">
      <c r="A95">
        <v>0.90792565691091642</v>
      </c>
      <c r="B95">
        <f>-LN(A95)/V!$D$5</f>
        <v>12.544516802806248</v>
      </c>
    </row>
    <row r="96" spans="1:2" x14ac:dyDescent="0.3">
      <c r="A96">
        <v>0.82021546067690054</v>
      </c>
      <c r="B96">
        <f>-LN(A96)/V!$D$5</f>
        <v>25.738729391603023</v>
      </c>
    </row>
    <row r="97" spans="1:2" x14ac:dyDescent="0.3">
      <c r="A97">
        <v>0.86062196722312079</v>
      </c>
      <c r="B97">
        <f>-LN(A97)/V!$D$5</f>
        <v>19.493497847945321</v>
      </c>
    </row>
    <row r="98" spans="1:2" x14ac:dyDescent="0.3">
      <c r="A98">
        <v>0.89544358653523359</v>
      </c>
      <c r="B98">
        <f>-LN(A98)/V!$D$5</f>
        <v>14.342344944975515</v>
      </c>
    </row>
    <row r="99" spans="1:2" x14ac:dyDescent="0.3">
      <c r="A99">
        <v>0.35941648609881893</v>
      </c>
      <c r="B99">
        <f>-LN(A99)/V!$D$5</f>
        <v>132.89265383296564</v>
      </c>
    </row>
    <row r="100" spans="1:2" x14ac:dyDescent="0.3">
      <c r="A100">
        <v>0.652241584521012</v>
      </c>
      <c r="B100">
        <f>-LN(A100)/V!$D$5</f>
        <v>55.498734711392451</v>
      </c>
    </row>
    <row r="101" spans="1:2" x14ac:dyDescent="0.3">
      <c r="A101">
        <v>4.9195837275307477E-2</v>
      </c>
      <c r="B101">
        <f>-LN(A101)/V!$D$5</f>
        <v>391.16185289465068</v>
      </c>
    </row>
    <row r="102" spans="1:2" x14ac:dyDescent="0.3">
      <c r="A102">
        <v>0.54322946867275002</v>
      </c>
      <c r="B102">
        <f>-LN(A102)/V!$D$5</f>
        <v>79.249799230546415</v>
      </c>
    </row>
    <row r="103" spans="1:2" x14ac:dyDescent="0.3">
      <c r="A103">
        <v>0.9727469710379345</v>
      </c>
      <c r="B103">
        <f>-LN(A103)/V!$D$5</f>
        <v>3.5884780436110293</v>
      </c>
    </row>
    <row r="104" spans="1:2" x14ac:dyDescent="0.3">
      <c r="A104">
        <v>0.55052339243751336</v>
      </c>
      <c r="B104">
        <f>-LN(A104)/V!$D$5</f>
        <v>77.517640343857849</v>
      </c>
    </row>
    <row r="105" spans="1:2" x14ac:dyDescent="0.3">
      <c r="A105">
        <v>0.91488387707144381</v>
      </c>
      <c r="B105">
        <f>-LN(A105)/V!$D$5</f>
        <v>11.553004164265303</v>
      </c>
    </row>
    <row r="106" spans="1:2" x14ac:dyDescent="0.3">
      <c r="A106">
        <v>0.93832209234900965</v>
      </c>
      <c r="B106">
        <f>-LN(A106)/V!$D$5</f>
        <v>8.267793101667424</v>
      </c>
    </row>
    <row r="107" spans="1:2" x14ac:dyDescent="0.3">
      <c r="A107">
        <v>0.78954435865352335</v>
      </c>
      <c r="B107">
        <f>-LN(A107)/V!$D$5</f>
        <v>30.688215728553626</v>
      </c>
    </row>
    <row r="108" spans="1:2" x14ac:dyDescent="0.3">
      <c r="A108">
        <v>0.15823847163304544</v>
      </c>
      <c r="B108">
        <f>-LN(A108)/V!$D$5</f>
        <v>239.43533372620209</v>
      </c>
    </row>
    <row r="109" spans="1:2" x14ac:dyDescent="0.3">
      <c r="A109">
        <v>0.72396008178960536</v>
      </c>
      <c r="B109">
        <f>-LN(A109)/V!$D$5</f>
        <v>41.950522567034135</v>
      </c>
    </row>
    <row r="110" spans="1:2" x14ac:dyDescent="0.3">
      <c r="A110">
        <v>0.19437238685262612</v>
      </c>
      <c r="B110">
        <f>-LN(A110)/V!$D$5</f>
        <v>212.72460259532704</v>
      </c>
    </row>
    <row r="111" spans="1:2" x14ac:dyDescent="0.3">
      <c r="A111">
        <v>0.23114719077120274</v>
      </c>
      <c r="B111">
        <f>-LN(A111)/V!$D$5</f>
        <v>190.22085479138229</v>
      </c>
    </row>
    <row r="112" spans="1:2" x14ac:dyDescent="0.3">
      <c r="A112">
        <v>0.4247260963774529</v>
      </c>
      <c r="B112">
        <f>-LN(A112)/V!$D$5</f>
        <v>111.20919440721175</v>
      </c>
    </row>
    <row r="113" spans="1:2" x14ac:dyDescent="0.3">
      <c r="A113">
        <v>0.48829615161595508</v>
      </c>
      <c r="B113">
        <f>-LN(A113)/V!$D$5</f>
        <v>93.095219367982537</v>
      </c>
    </row>
    <row r="114" spans="1:2" x14ac:dyDescent="0.3">
      <c r="A114">
        <v>0.19632557145908994</v>
      </c>
      <c r="B114">
        <f>-LN(A114)/V!$D$5</f>
        <v>211.42609336940043</v>
      </c>
    </row>
    <row r="115" spans="1:2" x14ac:dyDescent="0.3">
      <c r="A115">
        <v>0.38148136844996489</v>
      </c>
      <c r="B115">
        <f>-LN(A115)/V!$D$5</f>
        <v>125.15496974870018</v>
      </c>
    </row>
    <row r="116" spans="1:2" x14ac:dyDescent="0.3">
      <c r="A116">
        <v>0.38203070162053288</v>
      </c>
      <c r="B116">
        <f>-LN(A116)/V!$D$5</f>
        <v>124.9680912819139</v>
      </c>
    </row>
    <row r="117" spans="1:2" x14ac:dyDescent="0.3">
      <c r="A117">
        <v>0.76070436719870604</v>
      </c>
      <c r="B117">
        <f>-LN(A117)/V!$D$5</f>
        <v>35.520841034943075</v>
      </c>
    </row>
    <row r="118" spans="1:2" x14ac:dyDescent="0.3">
      <c r="A118">
        <v>0.83892330698568685</v>
      </c>
      <c r="B118">
        <f>-LN(A118)/V!$D$5</f>
        <v>22.809868405462456</v>
      </c>
    </row>
    <row r="119" spans="1:2" x14ac:dyDescent="0.3">
      <c r="A119">
        <v>0.39674062318796349</v>
      </c>
      <c r="B119">
        <f>-LN(A119)/V!$D$5</f>
        <v>120.06137063788442</v>
      </c>
    </row>
    <row r="120" spans="1:2" x14ac:dyDescent="0.3">
      <c r="A120">
        <v>0.54045228431043424</v>
      </c>
      <c r="B120">
        <f>-LN(A120)/V!$D$5</f>
        <v>79.915444993062977</v>
      </c>
    </row>
    <row r="121" spans="1:2" x14ac:dyDescent="0.3">
      <c r="A121">
        <v>0.57310708944975131</v>
      </c>
      <c r="B121">
        <f>-LN(A121)/V!$D$5</f>
        <v>72.296452876256822</v>
      </c>
    </row>
    <row r="122" spans="1:2" x14ac:dyDescent="0.3">
      <c r="A122">
        <v>0.83721427045503094</v>
      </c>
      <c r="B122">
        <f>-LN(A122)/V!$D$5</f>
        <v>23.074706896160929</v>
      </c>
    </row>
    <row r="123" spans="1:2" x14ac:dyDescent="0.3">
      <c r="A123">
        <v>0.19849238563188573</v>
      </c>
      <c r="B123">
        <f>-LN(A123)/V!$D$5</f>
        <v>210.00058949710876</v>
      </c>
    </row>
    <row r="124" spans="1:2" x14ac:dyDescent="0.3">
      <c r="A124">
        <v>0.43470564897610403</v>
      </c>
      <c r="B124">
        <f>-LN(A124)/V!$D$5</f>
        <v>108.19300596853448</v>
      </c>
    </row>
    <row r="125" spans="1:2" x14ac:dyDescent="0.3">
      <c r="A125">
        <v>0.92364268929105497</v>
      </c>
      <c r="B125">
        <f>-LN(A125)/V!$D$5</f>
        <v>10.315582081765756</v>
      </c>
    </row>
    <row r="126" spans="1:2" x14ac:dyDescent="0.3">
      <c r="A126">
        <v>0.89098788415173802</v>
      </c>
      <c r="B126">
        <f>-LN(A126)/V!$D$5</f>
        <v>14.990188264642326</v>
      </c>
    </row>
    <row r="127" spans="1:2" x14ac:dyDescent="0.3">
      <c r="A127">
        <v>0.10602130191961424</v>
      </c>
      <c r="B127">
        <f>-LN(A127)/V!$D$5</f>
        <v>291.44353812393939</v>
      </c>
    </row>
    <row r="128" spans="1:2" x14ac:dyDescent="0.3">
      <c r="A128">
        <v>0.35142063661610767</v>
      </c>
      <c r="B128">
        <f>-LN(A128)/V!$D$5</f>
        <v>135.81446468838939</v>
      </c>
    </row>
    <row r="129" spans="1:2" x14ac:dyDescent="0.3">
      <c r="A129">
        <v>0.71840571306497392</v>
      </c>
      <c r="B129">
        <f>-LN(A129)/V!$D$5</f>
        <v>42.950754485859242</v>
      </c>
    </row>
    <row r="130" spans="1:2" x14ac:dyDescent="0.3">
      <c r="A130">
        <v>0.48341319009979555</v>
      </c>
      <c r="B130">
        <f>-LN(A130)/V!$D$5</f>
        <v>94.40045779051519</v>
      </c>
    </row>
    <row r="131" spans="1:2" x14ac:dyDescent="0.3">
      <c r="A131">
        <v>0.56462294381542411</v>
      </c>
      <c r="B131">
        <f>-LN(A131)/V!$D$5</f>
        <v>74.233393077374203</v>
      </c>
    </row>
    <row r="132" spans="1:2" x14ac:dyDescent="0.3">
      <c r="A132">
        <v>0.76979888302255317</v>
      </c>
      <c r="B132">
        <f>-LN(A132)/V!$D$5</f>
        <v>33.977401185777545</v>
      </c>
    </row>
    <row r="133" spans="1:2" x14ac:dyDescent="0.3">
      <c r="A133">
        <v>0.57493820001831109</v>
      </c>
      <c r="B133">
        <f>-LN(A133)/V!$D$5</f>
        <v>71.882171712988253</v>
      </c>
    </row>
    <row r="134" spans="1:2" x14ac:dyDescent="0.3">
      <c r="A134">
        <v>9.6316415906247135E-2</v>
      </c>
      <c r="B134">
        <f>-LN(A134)/V!$D$5</f>
        <v>303.91123485579465</v>
      </c>
    </row>
    <row r="135" spans="1:2" x14ac:dyDescent="0.3">
      <c r="A135">
        <v>0.62553788872951444</v>
      </c>
      <c r="B135">
        <f>-LN(A135)/V!$D$5</f>
        <v>60.92771135081243</v>
      </c>
    </row>
    <row r="136" spans="1:2" x14ac:dyDescent="0.3">
      <c r="A136">
        <v>0.54628131962034976</v>
      </c>
      <c r="B136">
        <f>-LN(A136)/V!$D$5</f>
        <v>78.522233574875003</v>
      </c>
    </row>
    <row r="137" spans="1:2" x14ac:dyDescent="0.3">
      <c r="A137">
        <v>0.39316995757927181</v>
      </c>
      <c r="B137">
        <f>-LN(A137)/V!$D$5</f>
        <v>121.23549331998171</v>
      </c>
    </row>
    <row r="138" spans="1:2" x14ac:dyDescent="0.3">
      <c r="A138">
        <v>0.12222663045136875</v>
      </c>
      <c r="B138">
        <f>-LN(A138)/V!$D$5</f>
        <v>272.97121179908106</v>
      </c>
    </row>
    <row r="139" spans="1:2" x14ac:dyDescent="0.3">
      <c r="A139">
        <v>0.33436078981902523</v>
      </c>
      <c r="B139">
        <f>-LN(A139)/V!$D$5</f>
        <v>142.27722856784612</v>
      </c>
    </row>
    <row r="140" spans="1:2" x14ac:dyDescent="0.3">
      <c r="A140">
        <v>0.37464522232734154</v>
      </c>
      <c r="B140">
        <f>-LN(A140)/V!$D$5</f>
        <v>127.50334735269571</v>
      </c>
    </row>
    <row r="141" spans="1:2" x14ac:dyDescent="0.3">
      <c r="A141">
        <v>0.10016174810022278</v>
      </c>
      <c r="B141">
        <f>-LN(A141)/V!$D$5</f>
        <v>298.82713229939577</v>
      </c>
    </row>
    <row r="142" spans="1:2" x14ac:dyDescent="0.3">
      <c r="A142">
        <v>0.25510422070986055</v>
      </c>
      <c r="B142">
        <f>-LN(A142)/V!$D$5</f>
        <v>177.41339073457502</v>
      </c>
    </row>
    <row r="143" spans="1:2" x14ac:dyDescent="0.3">
      <c r="A143">
        <v>0.68382824182866908</v>
      </c>
      <c r="B143">
        <f>-LN(A143)/V!$D$5</f>
        <v>49.356948224702272</v>
      </c>
    </row>
    <row r="144" spans="1:2" x14ac:dyDescent="0.3">
      <c r="A144">
        <v>0.5526596881008331</v>
      </c>
      <c r="B144">
        <f>-LN(A144)/V!$D$5</f>
        <v>77.014657027797597</v>
      </c>
    </row>
    <row r="145" spans="1:2" x14ac:dyDescent="0.3">
      <c r="A145">
        <v>0.4748985259559923</v>
      </c>
      <c r="B145">
        <f>-LN(A145)/V!$D$5</f>
        <v>96.70832822543818</v>
      </c>
    </row>
    <row r="146" spans="1:2" x14ac:dyDescent="0.3">
      <c r="A146">
        <v>0.64101077303384502</v>
      </c>
      <c r="B146">
        <f>-LN(A146)/V!$D$5</f>
        <v>57.754417610082335</v>
      </c>
    </row>
    <row r="147" spans="1:2" x14ac:dyDescent="0.3">
      <c r="A147">
        <v>0.28711813715018158</v>
      </c>
      <c r="B147">
        <f>-LN(A147)/V!$D$5</f>
        <v>162.05993769051634</v>
      </c>
    </row>
    <row r="148" spans="1:2" x14ac:dyDescent="0.3">
      <c r="A148">
        <v>0.58680990020447399</v>
      </c>
      <c r="B148">
        <f>-LN(A148)/V!$D$5</f>
        <v>69.227839135263977</v>
      </c>
    </row>
    <row r="149" spans="1:2" x14ac:dyDescent="0.3">
      <c r="A149">
        <v>0.45939512314218572</v>
      </c>
      <c r="B149">
        <f>-LN(A149)/V!$D$5</f>
        <v>101.01877980452986</v>
      </c>
    </row>
    <row r="150" spans="1:2" x14ac:dyDescent="0.3">
      <c r="A150">
        <v>0.56941434980315564</v>
      </c>
      <c r="B150">
        <f>-LN(A150)/V!$D$5</f>
        <v>73.135961407074987</v>
      </c>
    </row>
    <row r="151" spans="1:2" x14ac:dyDescent="0.3">
      <c r="A151">
        <v>0.42854091006195255</v>
      </c>
      <c r="B151">
        <f>-LN(A151)/V!$D$5</f>
        <v>110.04793152963502</v>
      </c>
    </row>
    <row r="152" spans="1:2" x14ac:dyDescent="0.3">
      <c r="A152">
        <v>0.66591387676625868</v>
      </c>
      <c r="B152">
        <f>-LN(A152)/V!$D$5</f>
        <v>52.80453648939249</v>
      </c>
    </row>
    <row r="153" spans="1:2" x14ac:dyDescent="0.3">
      <c r="A153">
        <v>0.86254463332010867</v>
      </c>
      <c r="B153">
        <f>-LN(A153)/V!$D$5</f>
        <v>19.203686056961871</v>
      </c>
    </row>
    <row r="154" spans="1:2" x14ac:dyDescent="0.3">
      <c r="A154">
        <v>0.9872432630390332</v>
      </c>
      <c r="B154">
        <f>-LN(A154)/V!$D$5</f>
        <v>1.667376987688546</v>
      </c>
    </row>
    <row r="155" spans="1:2" x14ac:dyDescent="0.3">
      <c r="A155">
        <v>0.64680928983428454</v>
      </c>
      <c r="B155">
        <f>-LN(A155)/V!$D$5</f>
        <v>56.584907613065255</v>
      </c>
    </row>
    <row r="156" spans="1:2" x14ac:dyDescent="0.3">
      <c r="A156">
        <v>0.53544724875637073</v>
      </c>
      <c r="B156">
        <f>-LN(A156)/V!$D$5</f>
        <v>81.12375355039849</v>
      </c>
    </row>
    <row r="157" spans="1:2" x14ac:dyDescent="0.3">
      <c r="A157">
        <v>0.86263618884853666</v>
      </c>
      <c r="B157">
        <f>-LN(A157)/V!$D$5</f>
        <v>19.189901613933472</v>
      </c>
    </row>
    <row r="158" spans="1:2" x14ac:dyDescent="0.3">
      <c r="A158">
        <v>0.61595507675405137</v>
      </c>
      <c r="B158">
        <f>-LN(A158)/V!$D$5</f>
        <v>62.932629279904511</v>
      </c>
    </row>
    <row r="159" spans="1:2" x14ac:dyDescent="0.3">
      <c r="A159">
        <v>0.50837733085116121</v>
      </c>
      <c r="B159">
        <f>-LN(A159)/V!$D$5</f>
        <v>87.861211670142609</v>
      </c>
    </row>
    <row r="160" spans="1:2" x14ac:dyDescent="0.3">
      <c r="A160">
        <v>0.80315561387981815</v>
      </c>
      <c r="B160">
        <f>-LN(A160)/V!$D$5</f>
        <v>28.468414698112081</v>
      </c>
    </row>
    <row r="161" spans="1:2" x14ac:dyDescent="0.3">
      <c r="A161">
        <v>0.21497238074892422</v>
      </c>
      <c r="B161">
        <f>-LN(A161)/V!$D$5</f>
        <v>199.6423013947126</v>
      </c>
    </row>
    <row r="162" spans="1:2" x14ac:dyDescent="0.3">
      <c r="A162">
        <v>0.95379497665334023</v>
      </c>
      <c r="B162">
        <f>-LN(A162)/V!$D$5</f>
        <v>6.143706467343045</v>
      </c>
    </row>
    <row r="163" spans="1:2" x14ac:dyDescent="0.3">
      <c r="A163">
        <v>0.7261879329813532</v>
      </c>
      <c r="B163">
        <f>-LN(A163)/V!$D$5</f>
        <v>41.551485298723769</v>
      </c>
    </row>
    <row r="164" spans="1:2" x14ac:dyDescent="0.3">
      <c r="A164">
        <v>0.20780053102206489</v>
      </c>
      <c r="B164">
        <f>-LN(A164)/V!$D$5</f>
        <v>204.04891491849574</v>
      </c>
    </row>
    <row r="165" spans="1:2" x14ac:dyDescent="0.3">
      <c r="A165">
        <v>0.57094027527695546</v>
      </c>
      <c r="B165">
        <f>-LN(A165)/V!$D$5</f>
        <v>72.78839889735157</v>
      </c>
    </row>
    <row r="166" spans="1:2" x14ac:dyDescent="0.3">
      <c r="A166">
        <v>0.94375438703573722</v>
      </c>
      <c r="B166">
        <f>-LN(A166)/V!$D$5</f>
        <v>7.518094794158241</v>
      </c>
    </row>
    <row r="167" spans="1:2" x14ac:dyDescent="0.3">
      <c r="A167">
        <v>0.28022095400860619</v>
      </c>
      <c r="B167">
        <f>-LN(A167)/V!$D$5</f>
        <v>165.21777474626191</v>
      </c>
    </row>
    <row r="168" spans="1:2" x14ac:dyDescent="0.3">
      <c r="A168">
        <v>0.88207647938474687</v>
      </c>
      <c r="B168">
        <f>-LN(A168)/V!$D$5</f>
        <v>16.295651352464976</v>
      </c>
    </row>
    <row r="169" spans="1:2" x14ac:dyDescent="0.3">
      <c r="A169">
        <v>0.81432538834803303</v>
      </c>
      <c r="B169">
        <f>-LN(A169)/V!$D$5</f>
        <v>26.674708164810482</v>
      </c>
    </row>
    <row r="170" spans="1:2" x14ac:dyDescent="0.3">
      <c r="A170">
        <v>0.58897671437726984</v>
      </c>
      <c r="B170">
        <f>-LN(A170)/V!$D$5</f>
        <v>68.749172763152444</v>
      </c>
    </row>
    <row r="171" spans="1:2" x14ac:dyDescent="0.3">
      <c r="A171">
        <v>0.69670705282753986</v>
      </c>
      <c r="B171">
        <f>-LN(A171)/V!$D$5</f>
        <v>46.933799195554762</v>
      </c>
    </row>
    <row r="172" spans="1:2" x14ac:dyDescent="0.3">
      <c r="A172">
        <v>0.14053773613696707</v>
      </c>
      <c r="B172">
        <f>-LN(A172)/V!$D$5</f>
        <v>254.84145995662033</v>
      </c>
    </row>
    <row r="173" spans="1:2" x14ac:dyDescent="0.3">
      <c r="A173">
        <v>0.82198553422650833</v>
      </c>
      <c r="B173">
        <f>-LN(A173)/V!$D$5</f>
        <v>25.458763940960626</v>
      </c>
    </row>
    <row r="174" spans="1:2" x14ac:dyDescent="0.3">
      <c r="A174">
        <v>0.2967314676351207</v>
      </c>
      <c r="B174">
        <f>-LN(A174)/V!$D$5</f>
        <v>157.78281799295152</v>
      </c>
    </row>
    <row r="175" spans="1:2" x14ac:dyDescent="0.3">
      <c r="A175">
        <v>0.14111758781701103</v>
      </c>
      <c r="B175">
        <f>-LN(A175)/V!$D$5</f>
        <v>254.3067246757364</v>
      </c>
    </row>
    <row r="176" spans="1:2" x14ac:dyDescent="0.3">
      <c r="A176">
        <v>0.82488479262672809</v>
      </c>
      <c r="B176">
        <f>-LN(A176)/V!$D$5</f>
        <v>25.001499701260332</v>
      </c>
    </row>
    <row r="177" spans="1:2" x14ac:dyDescent="0.3">
      <c r="A177">
        <v>0.55406353953672904</v>
      </c>
      <c r="B177">
        <f>-LN(A177)/V!$D$5</f>
        <v>76.685182663239956</v>
      </c>
    </row>
    <row r="178" spans="1:2" x14ac:dyDescent="0.3">
      <c r="A178">
        <v>0.23184911648915066</v>
      </c>
      <c r="B178">
        <f>-LN(A178)/V!$D$5</f>
        <v>189.8270751756055</v>
      </c>
    </row>
    <row r="179" spans="1:2" x14ac:dyDescent="0.3">
      <c r="A179">
        <v>0.48274178289132358</v>
      </c>
      <c r="B179">
        <f>-LN(A179)/V!$D$5</f>
        <v>94.58095834753523</v>
      </c>
    </row>
    <row r="180" spans="1:2" x14ac:dyDescent="0.3">
      <c r="A180">
        <v>0.73616748558000422</v>
      </c>
      <c r="B180">
        <f>-LN(A180)/V!$D$5</f>
        <v>39.778912235350091</v>
      </c>
    </row>
    <row r="181" spans="1:2" x14ac:dyDescent="0.3">
      <c r="A181">
        <v>0.88091677602465901</v>
      </c>
      <c r="B181">
        <f>-LN(A181)/V!$D$5</f>
        <v>16.466509462383097</v>
      </c>
    </row>
    <row r="182" spans="1:2" x14ac:dyDescent="0.3">
      <c r="A182">
        <v>0.46150090029602953</v>
      </c>
      <c r="B182">
        <f>-LN(A182)/V!$D$5</f>
        <v>100.42484081002191</v>
      </c>
    </row>
    <row r="183" spans="1:2" x14ac:dyDescent="0.3">
      <c r="A183">
        <v>0.98529007843256933</v>
      </c>
      <c r="B183">
        <f>-LN(A183)/V!$D$5</f>
        <v>1.9245695188073428</v>
      </c>
    </row>
    <row r="184" spans="1:2" x14ac:dyDescent="0.3">
      <c r="A184">
        <v>0.18717001861629079</v>
      </c>
      <c r="B184">
        <f>-LN(A184)/V!$D$5</f>
        <v>217.62829671810388</v>
      </c>
    </row>
    <row r="185" spans="1:2" x14ac:dyDescent="0.3">
      <c r="A185">
        <v>5.2400280770287182E-2</v>
      </c>
      <c r="B185">
        <f>-LN(A185)/V!$D$5</f>
        <v>382.96666616336466</v>
      </c>
    </row>
    <row r="186" spans="1:2" x14ac:dyDescent="0.3">
      <c r="A186">
        <v>0.17215491195410015</v>
      </c>
      <c r="B186">
        <f>-LN(A186)/V!$D$5</f>
        <v>228.48838397602697</v>
      </c>
    </row>
    <row r="187" spans="1:2" x14ac:dyDescent="0.3">
      <c r="A187">
        <v>0.78133487960448011</v>
      </c>
      <c r="B187">
        <f>-LN(A187)/V!$D$5</f>
        <v>32.045641290821933</v>
      </c>
    </row>
    <row r="188" spans="1:2" x14ac:dyDescent="0.3">
      <c r="A188">
        <v>0.20438245796075319</v>
      </c>
      <c r="B188">
        <f>-LN(A188)/V!$D$5</f>
        <v>206.20288914874465</v>
      </c>
    </row>
    <row r="189" spans="1:2" x14ac:dyDescent="0.3">
      <c r="A189">
        <v>0.2161626026184881</v>
      </c>
      <c r="B189">
        <f>-LN(A189)/V!$D$5</f>
        <v>198.9252421560729</v>
      </c>
    </row>
    <row r="190" spans="1:2" x14ac:dyDescent="0.3">
      <c r="A190">
        <v>0.73989074373607588</v>
      </c>
      <c r="B190">
        <f>-LN(A190)/V!$D$5</f>
        <v>39.123733413533543</v>
      </c>
    </row>
    <row r="191" spans="1:2" x14ac:dyDescent="0.3">
      <c r="A191">
        <v>0.78609576708273565</v>
      </c>
      <c r="B191">
        <f>-LN(A191)/V!$D$5</f>
        <v>31.256708169190691</v>
      </c>
    </row>
    <row r="192" spans="1:2" x14ac:dyDescent="0.3">
      <c r="A192">
        <v>0.4119998779259621</v>
      </c>
      <c r="B192">
        <f>-LN(A192)/V!$D$5</f>
        <v>115.16002934141078</v>
      </c>
    </row>
    <row r="193" spans="1:2" x14ac:dyDescent="0.3">
      <c r="A193">
        <v>0.89068269905697806</v>
      </c>
      <c r="B193">
        <f>-LN(A193)/V!$D$5</f>
        <v>15.034679573700322</v>
      </c>
    </row>
    <row r="194" spans="1:2" x14ac:dyDescent="0.3">
      <c r="A194">
        <v>0.93569750053407397</v>
      </c>
      <c r="B194">
        <f>-LN(A194)/V!$D$5</f>
        <v>8.6315633674777548</v>
      </c>
    </row>
    <row r="195" spans="1:2" x14ac:dyDescent="0.3">
      <c r="A195">
        <v>0.206610309152501</v>
      </c>
      <c r="B195">
        <f>-LN(A195)/V!$D$5</f>
        <v>204.79491226611208</v>
      </c>
    </row>
    <row r="196" spans="1:2" x14ac:dyDescent="0.3">
      <c r="A196">
        <v>0.12863551744132817</v>
      </c>
      <c r="B196">
        <f>-LN(A196)/V!$D$5</f>
        <v>266.33406752200364</v>
      </c>
    </row>
    <row r="197" spans="1:2" x14ac:dyDescent="0.3">
      <c r="A197">
        <v>0.80013428144169441</v>
      </c>
      <c r="B197">
        <f>-LN(A197)/V!$D$5</f>
        <v>28.957884882809001</v>
      </c>
    </row>
    <row r="198" spans="1:2" x14ac:dyDescent="0.3">
      <c r="A198">
        <v>4.6601763969847713E-2</v>
      </c>
      <c r="B198">
        <f>-LN(A198)/V!$D$5</f>
        <v>398.196998069708</v>
      </c>
    </row>
    <row r="199" spans="1:2" x14ac:dyDescent="0.3">
      <c r="A199">
        <v>0.30329294717246008</v>
      </c>
      <c r="B199">
        <f>-LN(A199)/V!$D$5</f>
        <v>154.94235301209326</v>
      </c>
    </row>
    <row r="200" spans="1:2" x14ac:dyDescent="0.3">
      <c r="A200">
        <v>0.70851771599475077</v>
      </c>
      <c r="B200">
        <f>-LN(A200)/V!$D$5</f>
        <v>44.750677302781149</v>
      </c>
    </row>
    <row r="201" spans="1:2" x14ac:dyDescent="0.3">
      <c r="A201">
        <v>0.97640919217505417</v>
      </c>
      <c r="B201">
        <f>-LN(A201)/V!$D$5</f>
        <v>3.1004579420575129</v>
      </c>
    </row>
    <row r="202" spans="1:2" x14ac:dyDescent="0.3">
      <c r="A202">
        <v>0.19428083132419813</v>
      </c>
      <c r="B202">
        <f>-LN(A202)/V!$D$5</f>
        <v>212.78578993679815</v>
      </c>
    </row>
    <row r="203" spans="1:2" x14ac:dyDescent="0.3">
      <c r="A203">
        <v>0.55934324167607652</v>
      </c>
      <c r="B203">
        <f>-LN(A203)/V!$D$5</f>
        <v>75.45350210676007</v>
      </c>
    </row>
    <row r="204" spans="1:2" x14ac:dyDescent="0.3">
      <c r="A204">
        <v>0.65742973113193148</v>
      </c>
      <c r="B204">
        <f>-LN(A204)/V!$D$5</f>
        <v>54.469791356450443</v>
      </c>
    </row>
    <row r="205" spans="1:2" x14ac:dyDescent="0.3">
      <c r="A205">
        <v>0.53508102664265877</v>
      </c>
      <c r="B205">
        <f>-LN(A205)/V!$D$5</f>
        <v>81.212609335747473</v>
      </c>
    </row>
    <row r="206" spans="1:2" x14ac:dyDescent="0.3">
      <c r="A206">
        <v>0.63197729422894988</v>
      </c>
      <c r="B206">
        <f>-LN(A206)/V!$D$5</f>
        <v>59.597637965401546</v>
      </c>
    </row>
    <row r="207" spans="1:2" x14ac:dyDescent="0.3">
      <c r="A207">
        <v>0.91485335856196781</v>
      </c>
      <c r="B207">
        <f>-LN(A207)/V!$D$5</f>
        <v>11.557336417784848</v>
      </c>
    </row>
    <row r="208" spans="1:2" x14ac:dyDescent="0.3">
      <c r="A208">
        <v>0.55604724265266881</v>
      </c>
      <c r="B208">
        <f>-LN(A208)/V!$D$5</f>
        <v>76.221041498887615</v>
      </c>
    </row>
    <row r="209" spans="1:2" x14ac:dyDescent="0.3">
      <c r="A209">
        <v>3.1647694326609091E-2</v>
      </c>
      <c r="B209">
        <f>-LN(A209)/V!$D$5</f>
        <v>448.45324443192942</v>
      </c>
    </row>
    <row r="210" spans="1:2" x14ac:dyDescent="0.3">
      <c r="A210">
        <v>0.30115665150914028</v>
      </c>
      <c r="B210">
        <f>-LN(A210)/V!$D$5</f>
        <v>155.86035229949823</v>
      </c>
    </row>
    <row r="211" spans="1:2" x14ac:dyDescent="0.3">
      <c r="A211">
        <v>0.22144230475783563</v>
      </c>
      <c r="B211">
        <f>-LN(A211)/V!$D$5</f>
        <v>195.79132448836512</v>
      </c>
    </row>
    <row r="212" spans="1:2" x14ac:dyDescent="0.3">
      <c r="A212">
        <v>0.32062746055482649</v>
      </c>
      <c r="B212">
        <f>-LN(A212)/V!$D$5</f>
        <v>147.72407647291908</v>
      </c>
    </row>
    <row r="213" spans="1:2" x14ac:dyDescent="0.3">
      <c r="A213">
        <v>0.80385753959776607</v>
      </c>
      <c r="B213">
        <f>-LN(A213)/V!$D$5</f>
        <v>28.354962994559976</v>
      </c>
    </row>
    <row r="214" spans="1:2" x14ac:dyDescent="0.3">
      <c r="A214">
        <v>0.42951750236518449</v>
      </c>
      <c r="B214">
        <f>-LN(A214)/V!$D$5</f>
        <v>109.752310107648</v>
      </c>
    </row>
    <row r="215" spans="1:2" x14ac:dyDescent="0.3">
      <c r="A215">
        <v>0.57405316324350719</v>
      </c>
      <c r="B215">
        <f>-LN(A215)/V!$D$5</f>
        <v>72.082242605234782</v>
      </c>
    </row>
    <row r="216" spans="1:2" x14ac:dyDescent="0.3">
      <c r="A216">
        <v>0.83303323465681933</v>
      </c>
      <c r="B216">
        <f>-LN(A216)/V!$D$5</f>
        <v>23.72490130701016</v>
      </c>
    </row>
    <row r="217" spans="1:2" x14ac:dyDescent="0.3">
      <c r="A217">
        <v>0.20648823511459699</v>
      </c>
      <c r="B217">
        <f>-LN(A217)/V!$D$5</f>
        <v>204.87166766425068</v>
      </c>
    </row>
    <row r="218" spans="1:2" x14ac:dyDescent="0.3">
      <c r="A218">
        <v>0.45084994048890653</v>
      </c>
      <c r="B218">
        <f>-LN(A218)/V!$D$5</f>
        <v>103.45723649789295</v>
      </c>
    </row>
    <row r="219" spans="1:2" x14ac:dyDescent="0.3">
      <c r="A219">
        <v>0.67561876277962585</v>
      </c>
      <c r="B219">
        <f>-LN(A219)/V!$D$5</f>
        <v>50.92549641685904</v>
      </c>
    </row>
    <row r="220" spans="1:2" x14ac:dyDescent="0.3">
      <c r="A220">
        <v>0.47108371227149265</v>
      </c>
      <c r="B220">
        <f>-LN(A220)/V!$D$5</f>
        <v>97.755775025697986</v>
      </c>
    </row>
    <row r="221" spans="1:2" x14ac:dyDescent="0.3">
      <c r="A221">
        <v>0.14557329020050661</v>
      </c>
      <c r="B221">
        <f>-LN(A221)/V!$D$5</f>
        <v>250.26955928220741</v>
      </c>
    </row>
    <row r="222" spans="1:2" x14ac:dyDescent="0.3">
      <c r="A222">
        <v>2.8656880397961364E-2</v>
      </c>
      <c r="B222">
        <f>-LN(A222)/V!$D$5</f>
        <v>461.34567677235339</v>
      </c>
    </row>
    <row r="223" spans="1:2" x14ac:dyDescent="0.3">
      <c r="A223">
        <v>0.89156773583178195</v>
      </c>
      <c r="B223">
        <f>-LN(A223)/V!$D$5</f>
        <v>14.905696746055584</v>
      </c>
    </row>
    <row r="224" spans="1:2" x14ac:dyDescent="0.3">
      <c r="A224">
        <v>0.57075716422009948</v>
      </c>
      <c r="B224">
        <f>-LN(A224)/V!$D$5</f>
        <v>72.830057319479451</v>
      </c>
    </row>
    <row r="225" spans="1:2" x14ac:dyDescent="0.3">
      <c r="A225">
        <v>0.81701101718192082</v>
      </c>
      <c r="B225">
        <f>-LN(A225)/V!$D$5</f>
        <v>26.247103803930287</v>
      </c>
    </row>
    <row r="226" spans="1:2" x14ac:dyDescent="0.3">
      <c r="A226">
        <v>0.46455275124362927</v>
      </c>
      <c r="B226">
        <f>-LN(A226)/V!$D$5</f>
        <v>99.568852146499609</v>
      </c>
    </row>
    <row r="227" spans="1:2" x14ac:dyDescent="0.3">
      <c r="A227">
        <v>0.14972380748924222</v>
      </c>
      <c r="B227">
        <f>-LN(A227)/V!$D$5</f>
        <v>246.61856695285056</v>
      </c>
    </row>
    <row r="228" spans="1:2" x14ac:dyDescent="0.3">
      <c r="A228">
        <v>0.35090182195501574</v>
      </c>
      <c r="B228">
        <f>-LN(A228)/V!$D$5</f>
        <v>136.00633820417499</v>
      </c>
    </row>
    <row r="229" spans="1:2" x14ac:dyDescent="0.3">
      <c r="A229">
        <v>5.6703390606402782E-2</v>
      </c>
      <c r="B229">
        <f>-LN(A229)/V!$D$5</f>
        <v>372.71704817942856</v>
      </c>
    </row>
    <row r="230" spans="1:2" x14ac:dyDescent="0.3">
      <c r="A230">
        <v>0.27237769707327492</v>
      </c>
      <c r="B230">
        <f>-LN(A230)/V!$D$5</f>
        <v>168.90462126072001</v>
      </c>
    </row>
    <row r="231" spans="1:2" x14ac:dyDescent="0.3">
      <c r="A231">
        <v>0.34238715781121248</v>
      </c>
      <c r="B231">
        <f>-LN(A231)/V!$D$5</f>
        <v>139.19651192343107</v>
      </c>
    </row>
    <row r="232" spans="1:2" x14ac:dyDescent="0.3">
      <c r="A232">
        <v>0.3324686422315134</v>
      </c>
      <c r="B232">
        <f>-LN(A232)/V!$D$5</f>
        <v>143.01425096256679</v>
      </c>
    </row>
    <row r="233" spans="1:2" x14ac:dyDescent="0.3">
      <c r="A233">
        <v>0.20871608630634481</v>
      </c>
      <c r="B233">
        <f>-LN(A233)/V!$D$5</f>
        <v>203.47797263081659</v>
      </c>
    </row>
    <row r="234" spans="1:2" x14ac:dyDescent="0.3">
      <c r="A234">
        <v>0.20014038514358959</v>
      </c>
      <c r="B234">
        <f>-LN(A234)/V!$D$5</f>
        <v>208.92678350010263</v>
      </c>
    </row>
    <row r="235" spans="1:2" x14ac:dyDescent="0.3">
      <c r="A235">
        <v>0.38642536698507646</v>
      </c>
      <c r="B235">
        <f>-LN(A235)/V!$D$5</f>
        <v>123.48266613653402</v>
      </c>
    </row>
    <row r="236" spans="1:2" x14ac:dyDescent="0.3">
      <c r="A236">
        <v>0.78289132358775593</v>
      </c>
      <c r="B236">
        <f>-LN(A236)/V!$D$5</f>
        <v>31.787193185885577</v>
      </c>
    </row>
    <row r="237" spans="1:2" x14ac:dyDescent="0.3">
      <c r="A237">
        <v>0.91653187658314772</v>
      </c>
      <c r="B237">
        <f>-LN(A237)/V!$D$5</f>
        <v>11.31927682196023</v>
      </c>
    </row>
    <row r="238" spans="1:2" x14ac:dyDescent="0.3">
      <c r="A238">
        <v>0.47984252449110387</v>
      </c>
      <c r="B238">
        <f>-LN(A238)/V!$D$5</f>
        <v>95.363286088975045</v>
      </c>
    </row>
    <row r="239" spans="1:2" x14ac:dyDescent="0.3">
      <c r="A239">
        <v>0.59797967467268898</v>
      </c>
      <c r="B239">
        <f>-LN(A239)/V!$D$5</f>
        <v>66.779027850752769</v>
      </c>
    </row>
    <row r="240" spans="1:2" x14ac:dyDescent="0.3">
      <c r="A240">
        <v>0.21713919492172001</v>
      </c>
      <c r="B240">
        <f>-LN(A240)/V!$D$5</f>
        <v>198.33982854953652</v>
      </c>
    </row>
    <row r="241" spans="1:2" x14ac:dyDescent="0.3">
      <c r="A241">
        <v>0.7448957792901395</v>
      </c>
      <c r="B241">
        <f>-LN(A241)/V!$D$5</f>
        <v>38.248177137516656</v>
      </c>
    </row>
    <row r="242" spans="1:2" x14ac:dyDescent="0.3">
      <c r="A242">
        <v>0.58748130741294591</v>
      </c>
      <c r="B242">
        <f>-LN(A242)/V!$D$5</f>
        <v>69.079331251877093</v>
      </c>
    </row>
    <row r="243" spans="1:2" x14ac:dyDescent="0.3">
      <c r="A243">
        <v>0.53773613696707057</v>
      </c>
      <c r="B243">
        <f>-LN(A243)/V!$D$5</f>
        <v>80.569778034443274</v>
      </c>
    </row>
    <row r="244" spans="1:2" x14ac:dyDescent="0.3">
      <c r="A244">
        <v>0.48689230018005919</v>
      </c>
      <c r="B244">
        <f>-LN(A244)/V!$D$5</f>
        <v>93.469133751208972</v>
      </c>
    </row>
    <row r="245" spans="1:2" x14ac:dyDescent="0.3">
      <c r="A245">
        <v>3.7934507278664507E-2</v>
      </c>
      <c r="B245">
        <f>-LN(A245)/V!$D$5</f>
        <v>424.92131153826921</v>
      </c>
    </row>
    <row r="246" spans="1:2" x14ac:dyDescent="0.3">
      <c r="A246">
        <v>0.29398480178228098</v>
      </c>
      <c r="B246">
        <f>-LN(A246)/V!$D$5</f>
        <v>158.99054644126755</v>
      </c>
    </row>
    <row r="247" spans="1:2" x14ac:dyDescent="0.3">
      <c r="A247">
        <v>0.98321481978820158</v>
      </c>
      <c r="B247">
        <f>-LN(A247)/V!$D$5</f>
        <v>2.1983958219555402</v>
      </c>
    </row>
    <row r="248" spans="1:2" x14ac:dyDescent="0.3">
      <c r="A248">
        <v>0.48841822565385906</v>
      </c>
      <c r="B248">
        <f>-LN(A248)/V!$D$5</f>
        <v>93.062755893280297</v>
      </c>
    </row>
    <row r="249" spans="1:2" x14ac:dyDescent="0.3">
      <c r="A249">
        <v>0.91973632007812733</v>
      </c>
      <c r="B249">
        <f>-LN(A249)/V!$D$5</f>
        <v>10.866007614270071</v>
      </c>
    </row>
    <row r="250" spans="1:2" x14ac:dyDescent="0.3">
      <c r="A250">
        <v>0.28839991454817349</v>
      </c>
      <c r="B250">
        <f>-LN(A250)/V!$D$5</f>
        <v>161.48145063215526</v>
      </c>
    </row>
    <row r="251" spans="1:2" x14ac:dyDescent="0.3">
      <c r="A251">
        <v>0.18436231574449904</v>
      </c>
      <c r="B251">
        <f>-LN(A251)/V!$D$5</f>
        <v>219.59121431384969</v>
      </c>
    </row>
    <row r="252" spans="1:2" x14ac:dyDescent="0.3">
      <c r="A252">
        <v>2.1301919614246042E-2</v>
      </c>
      <c r="B252">
        <f>-LN(A252)/V!$D$5</f>
        <v>499.86468670039102</v>
      </c>
    </row>
    <row r="253" spans="1:2" x14ac:dyDescent="0.3">
      <c r="A253">
        <v>0.84359263893551439</v>
      </c>
      <c r="B253">
        <f>-LN(A253)/V!$D$5</f>
        <v>22.089033271611932</v>
      </c>
    </row>
    <row r="254" spans="1:2" x14ac:dyDescent="0.3">
      <c r="A254">
        <v>0.15439313943906979</v>
      </c>
      <c r="B254">
        <f>-LN(A254)/V!$D$5</f>
        <v>242.63026961862957</v>
      </c>
    </row>
    <row r="255" spans="1:2" x14ac:dyDescent="0.3">
      <c r="A255">
        <v>5.8412427137058624E-2</v>
      </c>
      <c r="B255">
        <f>-LN(A255)/V!$D$5</f>
        <v>368.86059978473821</v>
      </c>
    </row>
    <row r="256" spans="1:2" x14ac:dyDescent="0.3">
      <c r="A256">
        <v>0.82851649525437177</v>
      </c>
      <c r="B256">
        <f>-LN(A256)/V!$D$5</f>
        <v>24.430978250874663</v>
      </c>
    </row>
    <row r="257" spans="1:2" x14ac:dyDescent="0.3">
      <c r="A257">
        <v>0.59672841578417313</v>
      </c>
      <c r="B257">
        <f>-LN(A257)/V!$D$5</f>
        <v>67.051062860923238</v>
      </c>
    </row>
    <row r="258" spans="1:2" x14ac:dyDescent="0.3">
      <c r="A258">
        <v>0.98199407940916161</v>
      </c>
      <c r="B258">
        <f>-LN(A258)/V!$D$5</f>
        <v>2.3597402286692279</v>
      </c>
    </row>
    <row r="259" spans="1:2" x14ac:dyDescent="0.3">
      <c r="A259">
        <v>0.48057496871852778</v>
      </c>
      <c r="B259">
        <f>-LN(A259)/V!$D$5</f>
        <v>95.165200056490193</v>
      </c>
    </row>
    <row r="260" spans="1:2" x14ac:dyDescent="0.3">
      <c r="A260">
        <v>0.34943693350016786</v>
      </c>
      <c r="B260">
        <f>-LN(A260)/V!$D$5</f>
        <v>136.54963394454521</v>
      </c>
    </row>
    <row r="261" spans="1:2" x14ac:dyDescent="0.3">
      <c r="A261">
        <v>0.16614276558732871</v>
      </c>
      <c r="B261">
        <f>-LN(A261)/V!$D$5</f>
        <v>233.10491254338015</v>
      </c>
    </row>
    <row r="262" spans="1:2" x14ac:dyDescent="0.3">
      <c r="A262">
        <v>0.39475692007202368</v>
      </c>
      <c r="B262">
        <f>-LN(A262)/V!$D$5</f>
        <v>120.71235009548758</v>
      </c>
    </row>
    <row r="263" spans="1:2" x14ac:dyDescent="0.3">
      <c r="A263">
        <v>0.32648701437421795</v>
      </c>
      <c r="B263">
        <f>-LN(A263)/V!$D$5</f>
        <v>145.3720913330115</v>
      </c>
    </row>
    <row r="264" spans="1:2" x14ac:dyDescent="0.3">
      <c r="A264">
        <v>0.21713919492172001</v>
      </c>
      <c r="B264">
        <f>-LN(A264)/V!$D$5</f>
        <v>198.33982854953652</v>
      </c>
    </row>
    <row r="265" spans="1:2" x14ac:dyDescent="0.3">
      <c r="A265">
        <v>0.37192907498397776</v>
      </c>
      <c r="B265">
        <f>-LN(A265)/V!$D$5</f>
        <v>128.44832487427033</v>
      </c>
    </row>
    <row r="266" spans="1:2" x14ac:dyDescent="0.3">
      <c r="A266">
        <v>0.27469710379345075</v>
      </c>
      <c r="B266">
        <f>-LN(A266)/V!$D$5</f>
        <v>167.80340637640242</v>
      </c>
    </row>
    <row r="267" spans="1:2" x14ac:dyDescent="0.3">
      <c r="A267">
        <v>0.42335276345103307</v>
      </c>
      <c r="B267">
        <f>-LN(A267)/V!$D$5</f>
        <v>111.6298040694884</v>
      </c>
    </row>
    <row r="268" spans="1:2" x14ac:dyDescent="0.3">
      <c r="A268">
        <v>3.0854213080233162E-2</v>
      </c>
      <c r="B268">
        <f>-LN(A268)/V!$D$5</f>
        <v>451.75090536817044</v>
      </c>
    </row>
    <row r="269" spans="1:2" x14ac:dyDescent="0.3">
      <c r="A269">
        <v>0.67452009643848998</v>
      </c>
      <c r="B269">
        <f>-LN(A269)/V!$D$5</f>
        <v>51.136858338526793</v>
      </c>
    </row>
    <row r="270" spans="1:2" x14ac:dyDescent="0.3">
      <c r="A270">
        <v>0.96554460280159915</v>
      </c>
      <c r="B270">
        <f>-LN(A270)/V!$D$5</f>
        <v>4.5536339736180667</v>
      </c>
    </row>
    <row r="271" spans="1:2" x14ac:dyDescent="0.3">
      <c r="A271">
        <v>6.4790795617542044E-2</v>
      </c>
      <c r="B271">
        <f>-LN(A271)/V!$D$5</f>
        <v>355.401523201575</v>
      </c>
    </row>
    <row r="272" spans="1:2" x14ac:dyDescent="0.3">
      <c r="A272">
        <v>0.43537705618457595</v>
      </c>
      <c r="B272">
        <f>-LN(A272)/V!$D$5</f>
        <v>107.9925750022598</v>
      </c>
    </row>
    <row r="273" spans="1:2" x14ac:dyDescent="0.3">
      <c r="A273">
        <v>6.2135685293130287E-2</v>
      </c>
      <c r="B273">
        <f>-LN(A273)/V!$D$5</f>
        <v>360.83568995908706</v>
      </c>
    </row>
    <row r="274" spans="1:2" x14ac:dyDescent="0.3">
      <c r="A274">
        <v>0.23554185613574632</v>
      </c>
      <c r="B274">
        <f>-LN(A274)/V!$D$5</f>
        <v>187.77488938413242</v>
      </c>
    </row>
    <row r="275" spans="1:2" x14ac:dyDescent="0.3">
      <c r="A275">
        <v>0.24719992675557725</v>
      </c>
      <c r="B275">
        <f>-LN(A275)/V!$D$5</f>
        <v>181.5010194408901</v>
      </c>
    </row>
    <row r="276" spans="1:2" x14ac:dyDescent="0.3">
      <c r="A276">
        <v>3.7934507278664507E-2</v>
      </c>
      <c r="B276">
        <f>-LN(A276)/V!$D$5</f>
        <v>424.92131153826921</v>
      </c>
    </row>
    <row r="277" spans="1:2" x14ac:dyDescent="0.3">
      <c r="A277">
        <v>0.42435987426374094</v>
      </c>
      <c r="B277">
        <f>-LN(A277)/V!$D$5</f>
        <v>111.32122385549594</v>
      </c>
    </row>
    <row r="278" spans="1:2" x14ac:dyDescent="0.3">
      <c r="A278">
        <v>0.78176213873714406</v>
      </c>
      <c r="B278">
        <f>-LN(A278)/V!$D$5</f>
        <v>31.974643521933501</v>
      </c>
    </row>
    <row r="279" spans="1:2" x14ac:dyDescent="0.3">
      <c r="A279">
        <v>0.28232673116245005</v>
      </c>
      <c r="B279">
        <f>-LN(A279)/V!$D$5</f>
        <v>164.24548799793055</v>
      </c>
    </row>
    <row r="280" spans="1:2" x14ac:dyDescent="0.3">
      <c r="A280">
        <v>0.19464705343791008</v>
      </c>
      <c r="B280">
        <f>-LN(A280)/V!$D$5</f>
        <v>212.54121334875077</v>
      </c>
    </row>
    <row r="281" spans="1:2" x14ac:dyDescent="0.3">
      <c r="A281">
        <v>0.31833857234412671</v>
      </c>
      <c r="B281">
        <f>-LN(A281)/V!$D$5</f>
        <v>148.65451554278087</v>
      </c>
    </row>
    <row r="282" spans="1:2" x14ac:dyDescent="0.3">
      <c r="A282">
        <v>0.5561082796716208</v>
      </c>
      <c r="B282">
        <f>-LN(A282)/V!$D$5</f>
        <v>76.206786504101316</v>
      </c>
    </row>
    <row r="283" spans="1:2" x14ac:dyDescent="0.3">
      <c r="A283">
        <v>0.94360179448835724</v>
      </c>
      <c r="B283">
        <f>-LN(A283)/V!$D$5</f>
        <v>7.539094766694034</v>
      </c>
    </row>
    <row r="284" spans="1:2" x14ac:dyDescent="0.3">
      <c r="A284">
        <v>0.19708853419598987</v>
      </c>
      <c r="B284">
        <f>-LN(A284)/V!$D$5</f>
        <v>210.9223687061251</v>
      </c>
    </row>
    <row r="285" spans="1:2" x14ac:dyDescent="0.3">
      <c r="A285">
        <v>0.53398236030152291</v>
      </c>
      <c r="B285">
        <f>-LN(A285)/V!$D$5</f>
        <v>81.479542040358965</v>
      </c>
    </row>
    <row r="286" spans="1:2" x14ac:dyDescent="0.3">
      <c r="A286">
        <v>0.69548631244850001</v>
      </c>
      <c r="B286">
        <f>-LN(A286)/V!$D$5</f>
        <v>47.16155168475489</v>
      </c>
    </row>
    <row r="287" spans="1:2" x14ac:dyDescent="0.3">
      <c r="A287">
        <v>0.80159916989654223</v>
      </c>
      <c r="B287">
        <f>-LN(A287)/V!$D$5</f>
        <v>28.720335611724504</v>
      </c>
    </row>
    <row r="288" spans="1:2" x14ac:dyDescent="0.3">
      <c r="A288">
        <v>0.89059114352855007</v>
      </c>
      <c r="B288">
        <f>-LN(A288)/V!$D$5</f>
        <v>15.048029939144955</v>
      </c>
    </row>
    <row r="289" spans="1:2" x14ac:dyDescent="0.3">
      <c r="A289">
        <v>0.3639027069917905</v>
      </c>
      <c r="B289">
        <f>-LN(A289)/V!$D$5</f>
        <v>131.28165396849636</v>
      </c>
    </row>
    <row r="290" spans="1:2" x14ac:dyDescent="0.3">
      <c r="A290">
        <v>0.33594775231177709</v>
      </c>
      <c r="B290">
        <f>-LN(A290)/V!$D$5</f>
        <v>141.66228963405959</v>
      </c>
    </row>
    <row r="291" spans="1:2" x14ac:dyDescent="0.3">
      <c r="A291">
        <v>0.90545365764336072</v>
      </c>
      <c r="B291">
        <f>-LN(A291)/V!$D$5</f>
        <v>12.898595028143511</v>
      </c>
    </row>
    <row r="292" spans="1:2" x14ac:dyDescent="0.3">
      <c r="A292">
        <v>0.25531785027619253</v>
      </c>
      <c r="B292">
        <f>-LN(A292)/V!$D$5</f>
        <v>177.30468030561559</v>
      </c>
    </row>
    <row r="293" spans="1:2" x14ac:dyDescent="0.3">
      <c r="A293">
        <v>0.98510696737571335</v>
      </c>
      <c r="B293">
        <f>-LN(A293)/V!$D$5</f>
        <v>1.9487074526857864</v>
      </c>
    </row>
    <row r="294" spans="1:2" x14ac:dyDescent="0.3">
      <c r="A294">
        <v>9.3630787072359389E-2</v>
      </c>
      <c r="B294">
        <f>-LN(A294)/V!$D$5</f>
        <v>307.58389972314768</v>
      </c>
    </row>
    <row r="295" spans="1:2" x14ac:dyDescent="0.3">
      <c r="A295">
        <v>0.46583452864162117</v>
      </c>
      <c r="B295">
        <f>-LN(A295)/V!$D$5</f>
        <v>99.211012554196884</v>
      </c>
    </row>
    <row r="296" spans="1:2" x14ac:dyDescent="0.3">
      <c r="A296">
        <v>0.98187200537125763</v>
      </c>
      <c r="B296">
        <f>-LN(A296)/V!$D$5</f>
        <v>2.3758856993809476</v>
      </c>
    </row>
    <row r="297" spans="1:2" x14ac:dyDescent="0.3">
      <c r="A297">
        <v>0.85784478286080512</v>
      </c>
      <c r="B297">
        <f>-LN(A297)/V!$D$5</f>
        <v>19.91325995016004</v>
      </c>
    </row>
    <row r="298" spans="1:2" x14ac:dyDescent="0.3">
      <c r="A298">
        <v>0.49247718741416668</v>
      </c>
      <c r="B298">
        <f>-LN(A298)/V!$D$5</f>
        <v>91.987940183640475</v>
      </c>
    </row>
    <row r="299" spans="1:2" x14ac:dyDescent="0.3">
      <c r="A299">
        <v>0.69667653431806387</v>
      </c>
      <c r="B299">
        <f>-LN(A299)/V!$D$5</f>
        <v>46.939488142699382</v>
      </c>
    </row>
    <row r="300" spans="1:2" x14ac:dyDescent="0.3">
      <c r="A300">
        <v>0.57155064546647538</v>
      </c>
      <c r="B300">
        <f>-LN(A300)/V!$D$5</f>
        <v>72.649633920082763</v>
      </c>
    </row>
    <row r="301" spans="1:2" x14ac:dyDescent="0.3">
      <c r="A301">
        <v>0.54860072634052548</v>
      </c>
      <c r="B301">
        <f>-LN(A301)/V!$D$5</f>
        <v>77.971996946781672</v>
      </c>
    </row>
    <row r="302" spans="1:2" x14ac:dyDescent="0.3">
      <c r="A302">
        <v>0.12057863093966491</v>
      </c>
      <c r="B302">
        <f>-LN(A302)/V!$D$5</f>
        <v>274.73418181090818</v>
      </c>
    </row>
    <row r="303" spans="1:2" x14ac:dyDescent="0.3">
      <c r="A303">
        <v>0.47087008270516068</v>
      </c>
      <c r="B303">
        <f>-LN(A303)/V!$D$5</f>
        <v>97.81468258602051</v>
      </c>
    </row>
    <row r="304" spans="1:2" x14ac:dyDescent="0.3">
      <c r="A304">
        <v>0.99420148319956059</v>
      </c>
      <c r="B304">
        <f>-LN(A304)/V!$D$5</f>
        <v>0.75524590524333557</v>
      </c>
    </row>
    <row r="305" spans="1:2" x14ac:dyDescent="0.3">
      <c r="A305">
        <v>0.88308359019745475</v>
      </c>
      <c r="B305">
        <f>-LN(A305)/V!$D$5</f>
        <v>16.14745671733117</v>
      </c>
    </row>
    <row r="306" spans="1:2" x14ac:dyDescent="0.3">
      <c r="A306">
        <v>0.79641102328562274</v>
      </c>
      <c r="B306">
        <f>-LN(A306)/V!$D$5</f>
        <v>29.563618895401135</v>
      </c>
    </row>
    <row r="307" spans="1:2" x14ac:dyDescent="0.3">
      <c r="A307">
        <v>0.94686727500228884</v>
      </c>
      <c r="B307">
        <f>-LN(A307)/V!$D$5</f>
        <v>7.0904349001438245</v>
      </c>
    </row>
    <row r="308" spans="1:2" x14ac:dyDescent="0.3">
      <c r="A308">
        <v>0.43302713095492418</v>
      </c>
      <c r="B308">
        <f>-LN(A308)/V!$D$5</f>
        <v>108.6954408893598</v>
      </c>
    </row>
    <row r="309" spans="1:2" x14ac:dyDescent="0.3">
      <c r="A309">
        <v>0.83535264137699516</v>
      </c>
      <c r="B309">
        <f>-LN(A309)/V!$D$5</f>
        <v>23.363807569220196</v>
      </c>
    </row>
    <row r="310" spans="1:2" x14ac:dyDescent="0.3">
      <c r="A310">
        <v>0.52580339976195567</v>
      </c>
      <c r="B310">
        <f>-LN(A310)/V!$D$5</f>
        <v>83.484142964023064</v>
      </c>
    </row>
    <row r="311" spans="1:2" x14ac:dyDescent="0.3">
      <c r="A311">
        <v>0.8222296823023163</v>
      </c>
      <c r="B311">
        <f>-LN(A311)/V!$D$5</f>
        <v>25.420195337255933</v>
      </c>
    </row>
    <row r="312" spans="1:2" x14ac:dyDescent="0.3">
      <c r="A312">
        <v>0.14923551133762628</v>
      </c>
      <c r="B312">
        <f>-LN(A312)/V!$D$5</f>
        <v>247.04280621902157</v>
      </c>
    </row>
    <row r="313" spans="1:2" x14ac:dyDescent="0.3">
      <c r="A313">
        <v>5.9816278572954497E-2</v>
      </c>
      <c r="B313">
        <f>-LN(A313)/V!$D$5</f>
        <v>365.77629066634034</v>
      </c>
    </row>
    <row r="314" spans="1:2" x14ac:dyDescent="0.3">
      <c r="A314">
        <v>0.53163243507187108</v>
      </c>
      <c r="B314">
        <f>-LN(A314)/V!$D$5</f>
        <v>82.052329863492218</v>
      </c>
    </row>
    <row r="315" spans="1:2" x14ac:dyDescent="0.3">
      <c r="A315">
        <v>0.37049470503860593</v>
      </c>
      <c r="B315">
        <f>-LN(A315)/V!$D$5</f>
        <v>128.95014620024605</v>
      </c>
    </row>
    <row r="316" spans="1:2" x14ac:dyDescent="0.3">
      <c r="A316">
        <v>0.99679555650502027</v>
      </c>
      <c r="B316">
        <f>-LN(A316)/V!$D$5</f>
        <v>0.4168297037266645</v>
      </c>
    </row>
    <row r="317" spans="1:2" x14ac:dyDescent="0.3">
      <c r="A317">
        <v>0.4719382305368206</v>
      </c>
      <c r="B317">
        <f>-LN(A317)/V!$D$5</f>
        <v>97.520411619119088</v>
      </c>
    </row>
    <row r="318" spans="1:2" x14ac:dyDescent="0.3">
      <c r="A318">
        <v>0.13644825586718345</v>
      </c>
      <c r="B318">
        <f>-LN(A318)/V!$D$5</f>
        <v>258.67659923654583</v>
      </c>
    </row>
    <row r="319" spans="1:2" x14ac:dyDescent="0.3">
      <c r="A319">
        <v>0.91723380230109564</v>
      </c>
      <c r="B319">
        <f>-LN(A319)/V!$D$5</f>
        <v>11.219853880794991</v>
      </c>
    </row>
    <row r="320" spans="1:2" x14ac:dyDescent="0.3">
      <c r="A320">
        <v>0.61854915005951105</v>
      </c>
      <c r="B320">
        <f>-LN(A320)/V!$D$5</f>
        <v>62.386834254491369</v>
      </c>
    </row>
    <row r="321" spans="1:2" x14ac:dyDescent="0.3">
      <c r="A321">
        <v>0.78380687887203593</v>
      </c>
      <c r="B321">
        <f>-LN(A321)/V!$D$5</f>
        <v>31.635404798024478</v>
      </c>
    </row>
    <row r="322" spans="1:2" x14ac:dyDescent="0.3">
      <c r="A322">
        <v>0.78054139835810421</v>
      </c>
      <c r="B322">
        <f>-LN(A322)/V!$D$5</f>
        <v>32.177597352689155</v>
      </c>
    </row>
    <row r="323" spans="1:2" x14ac:dyDescent="0.3">
      <c r="A323">
        <v>0.91189306314279606</v>
      </c>
      <c r="B323">
        <f>-LN(A323)/V!$D$5</f>
        <v>11.97825339073121</v>
      </c>
    </row>
    <row r="324" spans="1:2" x14ac:dyDescent="0.3">
      <c r="A324">
        <v>0.85598315378276923</v>
      </c>
      <c r="B324">
        <f>-LN(A324)/V!$D$5</f>
        <v>20.195400414853008</v>
      </c>
    </row>
    <row r="325" spans="1:2" x14ac:dyDescent="0.3">
      <c r="A325">
        <v>0.40150151066621909</v>
      </c>
      <c r="B325">
        <f>-LN(A325)/V!$D$5</f>
        <v>118.51220559044626</v>
      </c>
    </row>
    <row r="326" spans="1:2" x14ac:dyDescent="0.3">
      <c r="A326">
        <v>0.95522934659871217</v>
      </c>
      <c r="B326">
        <f>-LN(A326)/V!$D$5</f>
        <v>5.9485472502778238</v>
      </c>
    </row>
    <row r="327" spans="1:2" x14ac:dyDescent="0.3">
      <c r="A327">
        <v>0.25180822168645284</v>
      </c>
      <c r="B327">
        <f>-LN(A327)/V!$D$5</f>
        <v>179.10227353909619</v>
      </c>
    </row>
    <row r="328" spans="1:2" x14ac:dyDescent="0.3">
      <c r="A328">
        <v>0.40226447340311899</v>
      </c>
      <c r="B328">
        <f>-LN(A328)/V!$D$5</f>
        <v>118.26565099258677</v>
      </c>
    </row>
    <row r="329" spans="1:2" x14ac:dyDescent="0.3">
      <c r="A329">
        <v>0.58952604754783777</v>
      </c>
      <c r="B329">
        <f>-LN(A329)/V!$D$5</f>
        <v>68.628100538842943</v>
      </c>
    </row>
    <row r="330" spans="1:2" x14ac:dyDescent="0.3">
      <c r="A330">
        <v>0.33417767876216925</v>
      </c>
      <c r="B330">
        <f>-LN(A330)/V!$D$5</f>
        <v>142.34837079360221</v>
      </c>
    </row>
    <row r="331" spans="1:2" x14ac:dyDescent="0.3">
      <c r="A331">
        <v>1.4282662434766686E-2</v>
      </c>
      <c r="B331">
        <f>-LN(A331)/V!$D$5</f>
        <v>551.78037590100473</v>
      </c>
    </row>
    <row r="332" spans="1:2" x14ac:dyDescent="0.3">
      <c r="A332">
        <v>0.23133030182805872</v>
      </c>
      <c r="B332">
        <f>-LN(A332)/V!$D$5</f>
        <v>190.11801450895666</v>
      </c>
    </row>
    <row r="333" spans="1:2" x14ac:dyDescent="0.3">
      <c r="A333">
        <v>0.3094882045960875</v>
      </c>
      <c r="B333">
        <f>-LN(A333)/V!$D$5</f>
        <v>152.31627256407631</v>
      </c>
    </row>
    <row r="334" spans="1:2" x14ac:dyDescent="0.3">
      <c r="A334">
        <v>0.88277840510269479</v>
      </c>
      <c r="B334">
        <f>-LN(A334)/V!$D$5</f>
        <v>16.192346327494363</v>
      </c>
    </row>
    <row r="335" spans="1:2" x14ac:dyDescent="0.3">
      <c r="A335">
        <v>0.25287636951811271</v>
      </c>
      <c r="B335">
        <f>-LN(A335)/V!$D$5</f>
        <v>178.55254126208271</v>
      </c>
    </row>
    <row r="336" spans="1:2" x14ac:dyDescent="0.3">
      <c r="A336">
        <v>0.8332773827326273</v>
      </c>
      <c r="B336">
        <f>-LN(A336)/V!$D$5</f>
        <v>23.686844125823498</v>
      </c>
    </row>
    <row r="337" spans="1:2" x14ac:dyDescent="0.3">
      <c r="A337">
        <v>0.6385692922757652</v>
      </c>
      <c r="B337">
        <f>-LN(A337)/V!$D$5</f>
        <v>58.25001115128341</v>
      </c>
    </row>
    <row r="338" spans="1:2" x14ac:dyDescent="0.3">
      <c r="A338">
        <v>0.22733237708670309</v>
      </c>
      <c r="B338">
        <f>-LN(A338)/V!$D$5</f>
        <v>192.38209301027371</v>
      </c>
    </row>
    <row r="339" spans="1:2" x14ac:dyDescent="0.3">
      <c r="A339">
        <v>1.4770958586382641E-2</v>
      </c>
      <c r="B339">
        <f>-LN(A339)/V!$D$5</f>
        <v>547.41458229074703</v>
      </c>
    </row>
    <row r="340" spans="1:2" x14ac:dyDescent="0.3">
      <c r="A340">
        <v>0.78762169255653558</v>
      </c>
      <c r="B340">
        <f>-LN(A340)/V!$D$5</f>
        <v>31.004855842908277</v>
      </c>
    </row>
    <row r="341" spans="1:2" x14ac:dyDescent="0.3">
      <c r="A341">
        <v>0.17444380016479996</v>
      </c>
      <c r="B341">
        <f>-LN(A341)/V!$D$5</f>
        <v>226.77307159813321</v>
      </c>
    </row>
    <row r="342" spans="1:2" x14ac:dyDescent="0.3">
      <c r="A342">
        <v>6.5492721335489973E-2</v>
      </c>
      <c r="B342">
        <f>-LN(A342)/V!$D$5</f>
        <v>354.00211261879741</v>
      </c>
    </row>
    <row r="343" spans="1:2" x14ac:dyDescent="0.3">
      <c r="A343">
        <v>0.23499252296517839</v>
      </c>
      <c r="B343">
        <f>-LN(A343)/V!$D$5</f>
        <v>188.07812759916993</v>
      </c>
    </row>
    <row r="344" spans="1:2" x14ac:dyDescent="0.3">
      <c r="A344">
        <v>0.70595416119876708</v>
      </c>
      <c r="B344">
        <f>-LN(A344)/V!$D$5</f>
        <v>45.221424815230513</v>
      </c>
    </row>
    <row r="345" spans="1:2" x14ac:dyDescent="0.3">
      <c r="A345">
        <v>0.33286538285470135</v>
      </c>
      <c r="B345">
        <f>-LN(A345)/V!$D$5</f>
        <v>142.85936706839493</v>
      </c>
    </row>
    <row r="346" spans="1:2" x14ac:dyDescent="0.3">
      <c r="A346">
        <v>0.89873958555864131</v>
      </c>
      <c r="B346">
        <f>-LN(A346)/V!$D$5</f>
        <v>13.865189312928532</v>
      </c>
    </row>
    <row r="347" spans="1:2" x14ac:dyDescent="0.3">
      <c r="A347">
        <v>0.66359447004608296</v>
      </c>
      <c r="B347">
        <f>-LN(A347)/V!$D$5</f>
        <v>53.257669346033623</v>
      </c>
    </row>
    <row r="348" spans="1:2" x14ac:dyDescent="0.3">
      <c r="A348">
        <v>7.4831385235145112E-2</v>
      </c>
      <c r="B348">
        <f>-LN(A348)/V!$D$5</f>
        <v>336.69063549341325</v>
      </c>
    </row>
    <row r="349" spans="1:2" x14ac:dyDescent="0.3">
      <c r="A349">
        <v>0.94381542405468921</v>
      </c>
      <c r="B349">
        <f>-LN(A349)/V!$D$5</f>
        <v>7.5096957558452013</v>
      </c>
    </row>
    <row r="350" spans="1:2" x14ac:dyDescent="0.3">
      <c r="A350">
        <v>0.86828211310159609</v>
      </c>
      <c r="B350">
        <f>-LN(A350)/V!$D$5</f>
        <v>18.342675588798222</v>
      </c>
    </row>
    <row r="351" spans="1:2" x14ac:dyDescent="0.3">
      <c r="A351">
        <v>0.48265022736289559</v>
      </c>
      <c r="B351">
        <f>-LN(A351)/V!$D$5</f>
        <v>94.605591508523972</v>
      </c>
    </row>
    <row r="352" spans="1:2" x14ac:dyDescent="0.3">
      <c r="A352">
        <v>3.0182805871761222E-2</v>
      </c>
      <c r="B352">
        <f>-LN(A352)/V!$D$5</f>
        <v>454.60816347177558</v>
      </c>
    </row>
    <row r="353" spans="1:2" x14ac:dyDescent="0.3">
      <c r="A353">
        <v>5.2949613940855129E-2</v>
      </c>
      <c r="B353">
        <f>-LN(A353)/V!$D$5</f>
        <v>381.61227246421095</v>
      </c>
    </row>
    <row r="354" spans="1:2" x14ac:dyDescent="0.3">
      <c r="A354">
        <v>0.9761955626087222</v>
      </c>
      <c r="B354">
        <f>-LN(A354)/V!$D$5</f>
        <v>3.1288754695334249</v>
      </c>
    </row>
    <row r="355" spans="1:2" x14ac:dyDescent="0.3">
      <c r="A355">
        <v>0.7687002166814173</v>
      </c>
      <c r="B355">
        <f>-LN(A355)/V!$D$5</f>
        <v>34.162885811266307</v>
      </c>
    </row>
    <row r="356" spans="1:2" x14ac:dyDescent="0.3">
      <c r="A356">
        <v>0.59492782372508923</v>
      </c>
      <c r="B356">
        <f>-LN(A356)/V!$D$5</f>
        <v>67.443530578990732</v>
      </c>
    </row>
    <row r="357" spans="1:2" x14ac:dyDescent="0.3">
      <c r="A357">
        <v>0.33454390087588121</v>
      </c>
      <c r="B357">
        <f>-LN(A357)/V!$D$5</f>
        <v>142.20612529211976</v>
      </c>
    </row>
    <row r="358" spans="1:2" x14ac:dyDescent="0.3">
      <c r="A358">
        <v>0.4719382305368206</v>
      </c>
      <c r="B358">
        <f>-LN(A358)/V!$D$5</f>
        <v>97.520411619119088</v>
      </c>
    </row>
    <row r="359" spans="1:2" x14ac:dyDescent="0.3">
      <c r="A359">
        <v>0.45719779045991393</v>
      </c>
      <c r="B359">
        <f>-LN(A359)/V!$D$5</f>
        <v>101.64145192701325</v>
      </c>
    </row>
    <row r="360" spans="1:2" x14ac:dyDescent="0.3">
      <c r="A360">
        <v>0.41022980437635426</v>
      </c>
      <c r="B360">
        <f>-LN(A360)/V!$D$5</f>
        <v>115.71919192538606</v>
      </c>
    </row>
    <row r="361" spans="1:2" x14ac:dyDescent="0.3">
      <c r="A361">
        <v>2.1393475142674031E-2</v>
      </c>
      <c r="B361">
        <f>-LN(A361)/V!$D$5</f>
        <v>499.30770172997325</v>
      </c>
    </row>
    <row r="362" spans="1:2" x14ac:dyDescent="0.3">
      <c r="A362">
        <v>0.68672750022888884</v>
      </c>
      <c r="B362">
        <f>-LN(A362)/V!$D$5</f>
        <v>48.807495743424234</v>
      </c>
    </row>
    <row r="363" spans="1:2" x14ac:dyDescent="0.3">
      <c r="A363">
        <v>0.96533097323526718</v>
      </c>
      <c r="B363">
        <f>-LN(A363)/V!$D$5</f>
        <v>4.582371298778896</v>
      </c>
    </row>
    <row r="364" spans="1:2" x14ac:dyDescent="0.3">
      <c r="A364">
        <v>0.49287392803735464</v>
      </c>
      <c r="B364">
        <f>-LN(A364)/V!$D$5</f>
        <v>91.883358662932636</v>
      </c>
    </row>
    <row r="365" spans="1:2" x14ac:dyDescent="0.3">
      <c r="A365">
        <v>0.75923947874385811</v>
      </c>
      <c r="B365">
        <f>-LN(A365)/V!$D$5</f>
        <v>35.771173063048572</v>
      </c>
    </row>
    <row r="366" spans="1:2" x14ac:dyDescent="0.3">
      <c r="A366">
        <v>9.6011230811487172E-2</v>
      </c>
      <c r="B366">
        <f>-LN(A366)/V!$D$5</f>
        <v>304.3233904853455</v>
      </c>
    </row>
    <row r="367" spans="1:2" x14ac:dyDescent="0.3">
      <c r="A367">
        <v>0.12887966551713614</v>
      </c>
      <c r="B367">
        <f>-LN(A367)/V!$D$5</f>
        <v>266.08780979499221</v>
      </c>
    </row>
    <row r="368" spans="1:2" x14ac:dyDescent="0.3">
      <c r="A368">
        <v>4.8524430066835537E-2</v>
      </c>
      <c r="B368">
        <f>-LN(A368)/V!$D$5</f>
        <v>392.94647988845537</v>
      </c>
    </row>
    <row r="369" spans="1:2" x14ac:dyDescent="0.3">
      <c r="A369">
        <v>0.29081087679677725</v>
      </c>
      <c r="B369">
        <f>-LN(A369)/V!$D$5</f>
        <v>160.40027675418125</v>
      </c>
    </row>
    <row r="370" spans="1:2" x14ac:dyDescent="0.3">
      <c r="A370">
        <v>0.89187292092654191</v>
      </c>
      <c r="B370">
        <f>-LN(A370)/V!$D$5</f>
        <v>14.861249594839675</v>
      </c>
    </row>
    <row r="371" spans="1:2" x14ac:dyDescent="0.3">
      <c r="A371">
        <v>0.6104922635578478</v>
      </c>
      <c r="B371">
        <f>-LN(A371)/V!$D$5</f>
        <v>64.089565950206435</v>
      </c>
    </row>
    <row r="372" spans="1:2" x14ac:dyDescent="0.3">
      <c r="A372">
        <v>0.87340922269356369</v>
      </c>
      <c r="B372">
        <f>-LN(A372)/V!$D$5</f>
        <v>17.578062137189256</v>
      </c>
    </row>
    <row r="373" spans="1:2" x14ac:dyDescent="0.3">
      <c r="A373">
        <v>0.37653736991485337</v>
      </c>
      <c r="B373">
        <f>-LN(A373)/V!$D$5</f>
        <v>126.84908838776622</v>
      </c>
    </row>
    <row r="374" spans="1:2" x14ac:dyDescent="0.3">
      <c r="A374">
        <v>0.84640034180730617</v>
      </c>
      <c r="B374">
        <f>-LN(A374)/V!$D$5</f>
        <v>21.657508317087569</v>
      </c>
    </row>
    <row r="375" spans="1:2" x14ac:dyDescent="0.3">
      <c r="A375">
        <v>0.43397320474868006</v>
      </c>
      <c r="B375">
        <f>-LN(A375)/V!$D$5</f>
        <v>108.41201129846129</v>
      </c>
    </row>
    <row r="376" spans="1:2" x14ac:dyDescent="0.3">
      <c r="A376">
        <v>0.37476729636524553</v>
      </c>
      <c r="B376">
        <f>-LN(A376)/V!$D$5</f>
        <v>127.46103748756498</v>
      </c>
    </row>
    <row r="377" spans="1:2" x14ac:dyDescent="0.3">
      <c r="A377">
        <v>0.85744804223761717</v>
      </c>
      <c r="B377">
        <f>-LN(A377)/V!$D$5</f>
        <v>19.973336872797478</v>
      </c>
    </row>
    <row r="378" spans="1:2" x14ac:dyDescent="0.3">
      <c r="A378">
        <v>0.74755088961455118</v>
      </c>
      <c r="B378">
        <f>-LN(A378)/V!$D$5</f>
        <v>37.786090426325813</v>
      </c>
    </row>
    <row r="379" spans="1:2" x14ac:dyDescent="0.3">
      <c r="A379">
        <v>0.8026367992187261</v>
      </c>
      <c r="B379">
        <f>-LN(A379)/V!$D$5</f>
        <v>28.552334050588055</v>
      </c>
    </row>
    <row r="380" spans="1:2" x14ac:dyDescent="0.3">
      <c r="A380">
        <v>0.74211859492782373</v>
      </c>
      <c r="B380">
        <f>-LN(A380)/V!$D$5</f>
        <v>38.733274954198009</v>
      </c>
    </row>
    <row r="381" spans="1:2" x14ac:dyDescent="0.3">
      <c r="A381">
        <v>0.26718955046235543</v>
      </c>
      <c r="B381">
        <f>-LN(A381)/V!$D$5</f>
        <v>171.40220073187425</v>
      </c>
    </row>
    <row r="382" spans="1:2" x14ac:dyDescent="0.3">
      <c r="A382">
        <v>0.18802453688161871</v>
      </c>
      <c r="B382">
        <f>-LN(A382)/V!$D$5</f>
        <v>217.03672848581988</v>
      </c>
    </row>
    <row r="383" spans="1:2" x14ac:dyDescent="0.3">
      <c r="A383">
        <v>0.85656300546281317</v>
      </c>
      <c r="B383">
        <f>-LN(A383)/V!$D$5</f>
        <v>20.107454854420755</v>
      </c>
    </row>
    <row r="384" spans="1:2" x14ac:dyDescent="0.3">
      <c r="A384">
        <v>0.29966124454481641</v>
      </c>
      <c r="B384">
        <f>-LN(A384)/V!$D$5</f>
        <v>156.50683469949271</v>
      </c>
    </row>
    <row r="385" spans="1:2" x14ac:dyDescent="0.3">
      <c r="A385">
        <v>0.89919736320078125</v>
      </c>
      <c r="B385">
        <f>-LN(A385)/V!$D$5</f>
        <v>13.799056133828918</v>
      </c>
    </row>
    <row r="386" spans="1:2" x14ac:dyDescent="0.3">
      <c r="A386">
        <v>0.98953215124973293</v>
      </c>
      <c r="B386">
        <f>-LN(A386)/V!$D$5</f>
        <v>1.3666262399012259</v>
      </c>
    </row>
    <row r="387" spans="1:2" x14ac:dyDescent="0.3">
      <c r="A387">
        <v>0.52592547379985966</v>
      </c>
      <c r="B387">
        <f>-LN(A387)/V!$D$5</f>
        <v>83.453994944650233</v>
      </c>
    </row>
    <row r="388" spans="1:2" x14ac:dyDescent="0.3">
      <c r="A388">
        <v>0.57206946012756732</v>
      </c>
      <c r="B388">
        <f>-LN(A388)/V!$D$5</f>
        <v>72.53180015394436</v>
      </c>
    </row>
    <row r="389" spans="1:2" x14ac:dyDescent="0.3">
      <c r="A389">
        <v>0.7347025971251564</v>
      </c>
      <c r="B389">
        <f>-LN(A389)/V!$D$5</f>
        <v>40.037596287753736</v>
      </c>
    </row>
    <row r="390" spans="1:2" x14ac:dyDescent="0.3">
      <c r="A390">
        <v>4.2451246681112095E-2</v>
      </c>
      <c r="B390">
        <f>-LN(A390)/V!$D$5</f>
        <v>410.31155823791443</v>
      </c>
    </row>
    <row r="391" spans="1:2" x14ac:dyDescent="0.3">
      <c r="A391">
        <v>0.13589892269661549</v>
      </c>
      <c r="B391">
        <f>-LN(A391)/V!$D$5</f>
        <v>259.20050454982874</v>
      </c>
    </row>
    <row r="392" spans="1:2" x14ac:dyDescent="0.3">
      <c r="A392">
        <v>9.3935972167119353E-2</v>
      </c>
      <c r="B392">
        <f>-LN(A392)/V!$D$5</f>
        <v>307.16128259176094</v>
      </c>
    </row>
    <row r="393" spans="1:2" x14ac:dyDescent="0.3">
      <c r="A393">
        <v>0.1390118106631672</v>
      </c>
      <c r="B393">
        <f>-LN(A393)/V!$D$5</f>
        <v>256.25927021575654</v>
      </c>
    </row>
    <row r="394" spans="1:2" x14ac:dyDescent="0.3">
      <c r="A394">
        <v>0.84337900936918242</v>
      </c>
      <c r="B394">
        <f>-LN(A394)/V!$D$5</f>
        <v>22.121925465976691</v>
      </c>
    </row>
    <row r="395" spans="1:2" x14ac:dyDescent="0.3">
      <c r="A395">
        <v>0.9200720236823634</v>
      </c>
      <c r="B395">
        <f>-LN(A395)/V!$D$5</f>
        <v>10.818613687275755</v>
      </c>
    </row>
    <row r="396" spans="1:2" x14ac:dyDescent="0.3">
      <c r="A396">
        <v>0.49513229773857848</v>
      </c>
      <c r="B396">
        <f>-LN(A396)/V!$D$5</f>
        <v>91.289647268113512</v>
      </c>
    </row>
    <row r="397" spans="1:2" x14ac:dyDescent="0.3">
      <c r="A397">
        <v>0.73107089449751272</v>
      </c>
      <c r="B397">
        <f>-LN(A397)/V!$D$5</f>
        <v>40.681148186774209</v>
      </c>
    </row>
    <row r="398" spans="1:2" x14ac:dyDescent="0.3">
      <c r="A398">
        <v>0.51060518204290906</v>
      </c>
      <c r="B398">
        <f>-LN(A398)/V!$D$5</f>
        <v>87.293327960742914</v>
      </c>
    </row>
    <row r="399" spans="1:2" x14ac:dyDescent="0.3">
      <c r="A399">
        <v>9.8178044984282967E-2</v>
      </c>
      <c r="B399">
        <f>-LN(A399)/V!$D$5</f>
        <v>301.42502118394253</v>
      </c>
    </row>
    <row r="400" spans="1:2" x14ac:dyDescent="0.3">
      <c r="A400">
        <v>0.89223914304025387</v>
      </c>
      <c r="B400">
        <f>-LN(A400)/V!$D$5</f>
        <v>14.80793308507813</v>
      </c>
    </row>
    <row r="401" spans="1:2" x14ac:dyDescent="0.3">
      <c r="A401">
        <v>0.33323160496841336</v>
      </c>
      <c r="B401">
        <f>-LN(A401)/V!$D$5</f>
        <v>142.71656108328798</v>
      </c>
    </row>
    <row r="402" spans="1:2" x14ac:dyDescent="0.3">
      <c r="A402">
        <v>0.55973998229926447</v>
      </c>
      <c r="B402">
        <f>-LN(A402)/V!$D$5</f>
        <v>75.361418234331339</v>
      </c>
    </row>
    <row r="403" spans="1:2" x14ac:dyDescent="0.3">
      <c r="A403">
        <v>0.67461165196691797</v>
      </c>
      <c r="B403">
        <f>-LN(A403)/V!$D$5</f>
        <v>51.119231700654574</v>
      </c>
    </row>
    <row r="404" spans="1:2" x14ac:dyDescent="0.3">
      <c r="A404">
        <v>0.1183812982573931</v>
      </c>
      <c r="B404">
        <f>-LN(A404)/V!$D$5</f>
        <v>277.12266531369045</v>
      </c>
    </row>
    <row r="405" spans="1:2" x14ac:dyDescent="0.3">
      <c r="A405">
        <v>0.40766624958037051</v>
      </c>
      <c r="B405">
        <f>-LN(A405)/V!$D$5</f>
        <v>116.53330585322111</v>
      </c>
    </row>
    <row r="406" spans="1:2" x14ac:dyDescent="0.3">
      <c r="A406">
        <v>0.22028260139774775</v>
      </c>
      <c r="B406">
        <f>-LN(A406)/V!$D$5</f>
        <v>196.47324742242208</v>
      </c>
    </row>
    <row r="407" spans="1:2" x14ac:dyDescent="0.3">
      <c r="A407">
        <v>0.61369670705282753</v>
      </c>
      <c r="B407">
        <f>-LN(A407)/V!$D$5</f>
        <v>63.409666925885261</v>
      </c>
    </row>
    <row r="408" spans="1:2" x14ac:dyDescent="0.3">
      <c r="A408">
        <v>0.82195501571703233</v>
      </c>
      <c r="B408">
        <f>-LN(A408)/V!$D$5</f>
        <v>25.46358582188531</v>
      </c>
    </row>
    <row r="409" spans="1:2" x14ac:dyDescent="0.3">
      <c r="A409">
        <v>0.88479262672811065</v>
      </c>
      <c r="B409">
        <f>-LN(A409)/V!$D$5</f>
        <v>15.896361235412718</v>
      </c>
    </row>
    <row r="410" spans="1:2" x14ac:dyDescent="0.3">
      <c r="A410">
        <v>0.57438886684774315</v>
      </c>
      <c r="B410">
        <f>-LN(A410)/V!$D$5</f>
        <v>72.006317359067509</v>
      </c>
    </row>
    <row r="411" spans="1:2" x14ac:dyDescent="0.3">
      <c r="A411">
        <v>0.54853968932157349</v>
      </c>
      <c r="B411">
        <f>-LN(A411)/V!$D$5</f>
        <v>77.986447030787687</v>
      </c>
    </row>
    <row r="412" spans="1:2" x14ac:dyDescent="0.3">
      <c r="A412">
        <v>0.96560563982055114</v>
      </c>
      <c r="B412">
        <f>-LN(A412)/V!$D$5</f>
        <v>4.5454244771160681</v>
      </c>
    </row>
    <row r="413" spans="1:2" x14ac:dyDescent="0.3">
      <c r="A413">
        <v>0.79107028412732328</v>
      </c>
      <c r="B413">
        <f>-LN(A413)/V!$D$5</f>
        <v>30.437462387851664</v>
      </c>
    </row>
    <row r="414" spans="1:2" x14ac:dyDescent="0.3">
      <c r="A414">
        <v>0.29908139286477248</v>
      </c>
      <c r="B414">
        <f>-LN(A414)/V!$D$5</f>
        <v>156.75837996061307</v>
      </c>
    </row>
    <row r="415" spans="1:2" x14ac:dyDescent="0.3">
      <c r="A415">
        <v>0.67885372478408157</v>
      </c>
      <c r="B415">
        <f>-LN(A415)/V!$D$5</f>
        <v>50.30514312310769</v>
      </c>
    </row>
    <row r="416" spans="1:2" x14ac:dyDescent="0.3">
      <c r="A416">
        <v>0.75722525711844235</v>
      </c>
      <c r="B416">
        <f>-LN(A416)/V!$D$5</f>
        <v>36.116169384724117</v>
      </c>
    </row>
    <row r="417" spans="1:2" x14ac:dyDescent="0.3">
      <c r="A417">
        <v>0.58146916104617452</v>
      </c>
      <c r="B417">
        <f>-LN(A417)/V!$D$5</f>
        <v>70.415239205753167</v>
      </c>
    </row>
    <row r="418" spans="1:2" x14ac:dyDescent="0.3">
      <c r="A418">
        <v>0.29343546861171299</v>
      </c>
      <c r="B418">
        <f>-LN(A418)/V!$D$5</f>
        <v>159.23344575746802</v>
      </c>
    </row>
    <row r="419" spans="1:2" x14ac:dyDescent="0.3">
      <c r="A419">
        <v>1.4862514114810634E-2</v>
      </c>
      <c r="B419">
        <f>-LN(A419)/V!$D$5</f>
        <v>546.6120866588044</v>
      </c>
    </row>
    <row r="420" spans="1:2" x14ac:dyDescent="0.3">
      <c r="A420">
        <v>0.54347361674855799</v>
      </c>
      <c r="B420">
        <f>-LN(A420)/V!$D$5</f>
        <v>79.191443745462067</v>
      </c>
    </row>
    <row r="421" spans="1:2" x14ac:dyDescent="0.3">
      <c r="A421">
        <v>0.58360545670949426</v>
      </c>
      <c r="B421">
        <f>-LN(A421)/V!$D$5</f>
        <v>69.938975622390856</v>
      </c>
    </row>
    <row r="422" spans="1:2" x14ac:dyDescent="0.3">
      <c r="A422">
        <v>0.97173986022522663</v>
      </c>
      <c r="B422">
        <f>-LN(A422)/V!$D$5</f>
        <v>3.7230056954648387</v>
      </c>
    </row>
    <row r="423" spans="1:2" x14ac:dyDescent="0.3">
      <c r="A423">
        <v>0.62312692648091073</v>
      </c>
      <c r="B423">
        <f>-LN(A423)/V!$D$5</f>
        <v>61.429226834600399</v>
      </c>
    </row>
    <row r="424" spans="1:2" x14ac:dyDescent="0.3">
      <c r="A424">
        <v>0.69774468214972385</v>
      </c>
      <c r="B424">
        <f>-LN(A424)/V!$D$5</f>
        <v>46.740523119630737</v>
      </c>
    </row>
    <row r="425" spans="1:2" x14ac:dyDescent="0.3">
      <c r="A425">
        <v>0.45921201208532975</v>
      </c>
      <c r="B425">
        <f>-LN(A425)/V!$D$5</f>
        <v>101.07055527227348</v>
      </c>
    </row>
    <row r="426" spans="1:2" x14ac:dyDescent="0.3">
      <c r="A426">
        <v>0.50358592486342968</v>
      </c>
      <c r="B426">
        <f>-LN(A426)/V!$D$5</f>
        <v>89.091029382153096</v>
      </c>
    </row>
    <row r="427" spans="1:2" x14ac:dyDescent="0.3">
      <c r="A427">
        <v>3.0182805871761222E-2</v>
      </c>
      <c r="B427">
        <f>-LN(A427)/V!$D$5</f>
        <v>454.60816347177558</v>
      </c>
    </row>
    <row r="428" spans="1:2" x14ac:dyDescent="0.3">
      <c r="A428">
        <v>3.3204138309884945E-2</v>
      </c>
      <c r="B428">
        <f>-LN(A428)/V!$D$5</f>
        <v>442.21828090123324</v>
      </c>
    </row>
    <row r="429" spans="1:2" x14ac:dyDescent="0.3">
      <c r="A429">
        <v>8.9449751274147768E-2</v>
      </c>
      <c r="B429">
        <f>-LN(A429)/V!$D$5</f>
        <v>313.51665579798595</v>
      </c>
    </row>
    <row r="430" spans="1:2" x14ac:dyDescent="0.3">
      <c r="A430">
        <v>0.78301339762565991</v>
      </c>
      <c r="B430">
        <f>-LN(A430)/V!$D$5</f>
        <v>31.766944481128888</v>
      </c>
    </row>
    <row r="431" spans="1:2" x14ac:dyDescent="0.3">
      <c r="A431">
        <v>0.44123661000396741</v>
      </c>
      <c r="B431">
        <f>-LN(A431)/V!$D$5</f>
        <v>106.25636581755083</v>
      </c>
    </row>
    <row r="432" spans="1:2" x14ac:dyDescent="0.3">
      <c r="A432">
        <v>0.77278969695120092</v>
      </c>
      <c r="B432">
        <f>-LN(A432)/V!$D$5</f>
        <v>33.473808866907184</v>
      </c>
    </row>
    <row r="433" spans="1:2" x14ac:dyDescent="0.3">
      <c r="A433">
        <v>0.79049043244727923</v>
      </c>
      <c r="B433">
        <f>-LN(A433)/V!$D$5</f>
        <v>30.532691632707973</v>
      </c>
    </row>
    <row r="434" spans="1:2" x14ac:dyDescent="0.3">
      <c r="A434">
        <v>0.40699484237189854</v>
      </c>
      <c r="B434">
        <f>-LN(A434)/V!$D$5</f>
        <v>116.74737219801999</v>
      </c>
    </row>
    <row r="435" spans="1:2" x14ac:dyDescent="0.3">
      <c r="A435">
        <v>0.92904446546830655</v>
      </c>
      <c r="B435">
        <f>-LN(A435)/V!$D$5</f>
        <v>9.5582698072430823</v>
      </c>
    </row>
    <row r="436" spans="1:2" x14ac:dyDescent="0.3">
      <c r="A436">
        <v>0.60683004242072813</v>
      </c>
      <c r="B436">
        <f>-LN(A436)/V!$D$5</f>
        <v>64.870977031275416</v>
      </c>
    </row>
    <row r="437" spans="1:2" x14ac:dyDescent="0.3">
      <c r="A437">
        <v>0.26511429181798762</v>
      </c>
      <c r="B437">
        <f>-LN(A437)/V!$D$5</f>
        <v>172.41483845395626</v>
      </c>
    </row>
    <row r="438" spans="1:2" x14ac:dyDescent="0.3">
      <c r="A438">
        <v>0.44523453474532304</v>
      </c>
      <c r="B438">
        <f>-LN(A438)/V!$D$5</f>
        <v>105.08494691993356</v>
      </c>
    </row>
    <row r="439" spans="1:2" x14ac:dyDescent="0.3">
      <c r="A439">
        <v>0.250038148136845</v>
      </c>
      <c r="B439">
        <f>-LN(A439)/V!$D$5</f>
        <v>180.01841301474923</v>
      </c>
    </row>
    <row r="440" spans="1:2" x14ac:dyDescent="0.3">
      <c r="A440">
        <v>0.87005218665120398</v>
      </c>
      <c r="B440">
        <f>-LN(A440)/V!$D$5</f>
        <v>18.078192789085573</v>
      </c>
    </row>
    <row r="441" spans="1:2" x14ac:dyDescent="0.3">
      <c r="A441">
        <v>0.19736320078127384</v>
      </c>
      <c r="B441">
        <f>-LN(A441)/V!$D$5</f>
        <v>210.74150505308972</v>
      </c>
    </row>
    <row r="442" spans="1:2" x14ac:dyDescent="0.3">
      <c r="A442">
        <v>0.28183843501083405</v>
      </c>
      <c r="B442">
        <f>-LN(A442)/V!$D$5</f>
        <v>164.47029840546023</v>
      </c>
    </row>
    <row r="443" spans="1:2" x14ac:dyDescent="0.3">
      <c r="A443">
        <v>0.44358653523361918</v>
      </c>
      <c r="B443">
        <f>-LN(A443)/V!$D$5</f>
        <v>105.5665425145984</v>
      </c>
    </row>
    <row r="444" spans="1:2" x14ac:dyDescent="0.3">
      <c r="A444">
        <v>0.3686330759605701</v>
      </c>
      <c r="B444">
        <f>-LN(A444)/V!$D$5</f>
        <v>129.60435113637735</v>
      </c>
    </row>
    <row r="445" spans="1:2" x14ac:dyDescent="0.3">
      <c r="A445">
        <v>0.89547410504470959</v>
      </c>
      <c r="B445">
        <f>-LN(A445)/V!$D$5</f>
        <v>14.337918786466828</v>
      </c>
    </row>
    <row r="446" spans="1:2" x14ac:dyDescent="0.3">
      <c r="A446">
        <v>0.31104464857936337</v>
      </c>
      <c r="B446">
        <f>-LN(A446)/V!$D$5</f>
        <v>151.66478084979732</v>
      </c>
    </row>
    <row r="447" spans="1:2" x14ac:dyDescent="0.3">
      <c r="A447">
        <v>0.87063203833124791</v>
      </c>
      <c r="B447">
        <f>-LN(A447)/V!$D$5</f>
        <v>17.991668863956129</v>
      </c>
    </row>
    <row r="448" spans="1:2" x14ac:dyDescent="0.3">
      <c r="A448">
        <v>0.8894619586779382</v>
      </c>
      <c r="B448">
        <f>-LN(A448)/V!$D$5</f>
        <v>15.21279738645892</v>
      </c>
    </row>
    <row r="449" spans="1:2" x14ac:dyDescent="0.3">
      <c r="A449">
        <v>0.89010284737693413</v>
      </c>
      <c r="B449">
        <f>-LN(A449)/V!$D$5</f>
        <v>15.11925507556797</v>
      </c>
    </row>
    <row r="450" spans="1:2" x14ac:dyDescent="0.3">
      <c r="A450">
        <v>0.76714377269814138</v>
      </c>
      <c r="B450">
        <f>-LN(A450)/V!$D$5</f>
        <v>34.426110009608799</v>
      </c>
    </row>
    <row r="451" spans="1:2" x14ac:dyDescent="0.3">
      <c r="A451">
        <v>0.84813989684743796</v>
      </c>
      <c r="B451">
        <f>-LN(A451)/V!$D$5</f>
        <v>21.390868064841893</v>
      </c>
    </row>
    <row r="452" spans="1:2" x14ac:dyDescent="0.3">
      <c r="A452">
        <v>0.92156743064668722</v>
      </c>
      <c r="B452">
        <f>-LN(A452)/V!$D$5</f>
        <v>10.607705152608847</v>
      </c>
    </row>
    <row r="453" spans="1:2" x14ac:dyDescent="0.3">
      <c r="A453">
        <v>0.89425336466566974</v>
      </c>
      <c r="B453">
        <f>-LN(A453)/V!$D$5</f>
        <v>14.515082895340978</v>
      </c>
    </row>
    <row r="454" spans="1:2" x14ac:dyDescent="0.3">
      <c r="A454">
        <v>0.47093111972411267</v>
      </c>
      <c r="B454">
        <f>-LN(A454)/V!$D$5</f>
        <v>97.797849127815468</v>
      </c>
    </row>
    <row r="455" spans="1:2" x14ac:dyDescent="0.3">
      <c r="A455">
        <v>0.53535569322794274</v>
      </c>
      <c r="B455">
        <f>-LN(A455)/V!$D$5</f>
        <v>81.145961797929473</v>
      </c>
    </row>
    <row r="456" spans="1:2" x14ac:dyDescent="0.3">
      <c r="A456">
        <v>0.62227240821558272</v>
      </c>
      <c r="B456">
        <f>-LN(A456)/V!$D$5</f>
        <v>61.607445037257534</v>
      </c>
    </row>
    <row r="457" spans="1:2" x14ac:dyDescent="0.3">
      <c r="A457">
        <v>3.0091250343333233E-2</v>
      </c>
      <c r="B457">
        <f>-LN(A457)/V!$D$5</f>
        <v>455.00270594191534</v>
      </c>
    </row>
    <row r="458" spans="1:2" x14ac:dyDescent="0.3">
      <c r="A458">
        <v>0.77303384502700889</v>
      </c>
      <c r="B458">
        <f>-LN(A458)/V!$D$5</f>
        <v>33.432785371384803</v>
      </c>
    </row>
    <row r="459" spans="1:2" x14ac:dyDescent="0.3">
      <c r="A459">
        <v>0.22855311746574297</v>
      </c>
      <c r="B459">
        <f>-LN(A459)/V!$D$5</f>
        <v>191.68657585792425</v>
      </c>
    </row>
    <row r="460" spans="1:2" x14ac:dyDescent="0.3">
      <c r="A460">
        <v>0.55858027893917661</v>
      </c>
      <c r="B460">
        <f>-LN(A460)/V!$D$5</f>
        <v>75.630770199405418</v>
      </c>
    </row>
    <row r="461" spans="1:2" x14ac:dyDescent="0.3">
      <c r="A461">
        <v>0.73018585772270883</v>
      </c>
      <c r="B461">
        <f>-LN(A461)/V!$D$5</f>
        <v>40.838464626562903</v>
      </c>
    </row>
    <row r="462" spans="1:2" x14ac:dyDescent="0.3">
      <c r="A462">
        <v>0.47599719229712822</v>
      </c>
      <c r="B462">
        <f>-LN(A462)/V!$D$5</f>
        <v>96.408223805656931</v>
      </c>
    </row>
    <row r="463" spans="1:2" x14ac:dyDescent="0.3">
      <c r="A463">
        <v>0.71987060151982174</v>
      </c>
      <c r="B463">
        <f>-LN(A463)/V!$D$5</f>
        <v>42.686208212336254</v>
      </c>
    </row>
    <row r="464" spans="1:2" x14ac:dyDescent="0.3">
      <c r="A464">
        <v>0.25489059114352858</v>
      </c>
      <c r="B464">
        <f>-LN(A464)/V!$D$5</f>
        <v>177.52219223804724</v>
      </c>
    </row>
    <row r="465" spans="1:2" x14ac:dyDescent="0.3">
      <c r="A465">
        <v>0.21839045381023592</v>
      </c>
      <c r="B465">
        <f>-LN(A465)/V!$D$5</f>
        <v>197.59360334113947</v>
      </c>
    </row>
    <row r="466" spans="1:2" x14ac:dyDescent="0.3">
      <c r="A466">
        <v>1.5930661946470536E-2</v>
      </c>
      <c r="B466">
        <f>-LN(A466)/V!$D$5</f>
        <v>537.59864967178498</v>
      </c>
    </row>
    <row r="467" spans="1:2" x14ac:dyDescent="0.3">
      <c r="A467">
        <v>0.87701040681173137</v>
      </c>
      <c r="B467">
        <f>-LN(A467)/V!$D$5</f>
        <v>17.043690948621094</v>
      </c>
    </row>
    <row r="468" spans="1:2" x14ac:dyDescent="0.3">
      <c r="A468">
        <v>7.9165013580736715E-2</v>
      </c>
      <c r="B468">
        <f>-LN(A468)/V!$D$5</f>
        <v>329.379327984285</v>
      </c>
    </row>
    <row r="469" spans="1:2" x14ac:dyDescent="0.3">
      <c r="A469">
        <v>0.97750785851619004</v>
      </c>
      <c r="B469">
        <f>-LN(A469)/V!$D$5</f>
        <v>2.9544087989844261</v>
      </c>
    </row>
    <row r="470" spans="1:2" x14ac:dyDescent="0.3">
      <c r="A470">
        <v>0.68553727835932488</v>
      </c>
      <c r="B470">
        <f>-LN(A470)/V!$D$5</f>
        <v>49.03277924548231</v>
      </c>
    </row>
    <row r="471" spans="1:2" x14ac:dyDescent="0.3">
      <c r="A471">
        <v>0.10007019257179479</v>
      </c>
      <c r="B471">
        <f>-LN(A471)/V!$D$5</f>
        <v>298.94589785853708</v>
      </c>
    </row>
    <row r="472" spans="1:2" x14ac:dyDescent="0.3">
      <c r="A472">
        <v>0.49775688955351421</v>
      </c>
      <c r="B472">
        <f>-LN(A472)/V!$D$5</f>
        <v>90.603051264977182</v>
      </c>
    </row>
    <row r="473" spans="1:2" x14ac:dyDescent="0.3">
      <c r="A473">
        <v>0.10889004181035798</v>
      </c>
      <c r="B473">
        <f>-LN(A473)/V!$D$5</f>
        <v>287.97619437084205</v>
      </c>
    </row>
    <row r="474" spans="1:2" x14ac:dyDescent="0.3">
      <c r="A474">
        <v>0.17877742851039155</v>
      </c>
      <c r="B474">
        <f>-LN(A474)/V!$D$5</f>
        <v>223.58618999580585</v>
      </c>
    </row>
    <row r="475" spans="1:2" x14ac:dyDescent="0.3">
      <c r="A475">
        <v>0.8112735374004334</v>
      </c>
      <c r="B475">
        <f>-LN(A475)/V!$D$5</f>
        <v>27.162337355840485</v>
      </c>
    </row>
    <row r="476" spans="1:2" x14ac:dyDescent="0.3">
      <c r="A476">
        <v>0.23071993163853877</v>
      </c>
      <c r="B476">
        <f>-LN(A476)/V!$D$5</f>
        <v>190.46113262101366</v>
      </c>
    </row>
    <row r="477" spans="1:2" x14ac:dyDescent="0.3">
      <c r="A477">
        <v>0.99179052095095677</v>
      </c>
      <c r="B477">
        <f>-LN(A477)/V!$D$5</f>
        <v>1.0705665445015957</v>
      </c>
    </row>
    <row r="478" spans="1:2" x14ac:dyDescent="0.3">
      <c r="A478">
        <v>0.23978392895290995</v>
      </c>
      <c r="B478">
        <f>-LN(A478)/V!$D$5</f>
        <v>185.45676067267041</v>
      </c>
    </row>
    <row r="479" spans="1:2" x14ac:dyDescent="0.3">
      <c r="A479">
        <v>0.6343272194586016</v>
      </c>
      <c r="B479">
        <f>-LN(A479)/V!$D$5</f>
        <v>59.115628398525466</v>
      </c>
    </row>
    <row r="480" spans="1:2" x14ac:dyDescent="0.3">
      <c r="A480">
        <v>0.33918271431623281</v>
      </c>
      <c r="B480">
        <f>-LN(A480)/V!$D$5</f>
        <v>140.41770604097624</v>
      </c>
    </row>
    <row r="481" spans="1:2" x14ac:dyDescent="0.3">
      <c r="A481">
        <v>0.1466414380321665</v>
      </c>
      <c r="B481">
        <f>-LN(A481)/V!$D$5</f>
        <v>249.32011285077803</v>
      </c>
    </row>
    <row r="482" spans="1:2" x14ac:dyDescent="0.3">
      <c r="A482">
        <v>0.69597460860011595</v>
      </c>
      <c r="B482">
        <f>-LN(A482)/V!$D$5</f>
        <v>47.070402754491312</v>
      </c>
    </row>
    <row r="483" spans="1:2" x14ac:dyDescent="0.3">
      <c r="A483">
        <v>0.41941587572862943</v>
      </c>
      <c r="B483">
        <f>-LN(A483)/V!$D$5</f>
        <v>112.84315685721195</v>
      </c>
    </row>
    <row r="484" spans="1:2" x14ac:dyDescent="0.3">
      <c r="A484">
        <v>0.77486495559556867</v>
      </c>
      <c r="B484">
        <f>-LN(A484)/V!$D$5</f>
        <v>33.125521513851922</v>
      </c>
    </row>
    <row r="485" spans="1:2" x14ac:dyDescent="0.3">
      <c r="A485">
        <v>0.71080660420545061</v>
      </c>
      <c r="B485">
        <f>-LN(A485)/V!$D$5</f>
        <v>44.331804092983958</v>
      </c>
    </row>
    <row r="486" spans="1:2" x14ac:dyDescent="0.3">
      <c r="A486">
        <v>0.65749076815088348</v>
      </c>
      <c r="B486">
        <f>-LN(A486)/V!$D$5</f>
        <v>54.457734527785597</v>
      </c>
    </row>
    <row r="487" spans="1:2" x14ac:dyDescent="0.3">
      <c r="A487">
        <v>0.77028717917416911</v>
      </c>
      <c r="B487">
        <f>-LN(A487)/V!$D$5</f>
        <v>33.895048532497981</v>
      </c>
    </row>
    <row r="488" spans="1:2" x14ac:dyDescent="0.3">
      <c r="A488">
        <v>0.42442091128269294</v>
      </c>
      <c r="B488">
        <f>-LN(A488)/V!$D$5</f>
        <v>111.30254556841209</v>
      </c>
    </row>
    <row r="489" spans="1:2" x14ac:dyDescent="0.3">
      <c r="A489">
        <v>0.43104342783898436</v>
      </c>
      <c r="B489">
        <f>-LN(A489)/V!$D$5</f>
        <v>109.29174458533853</v>
      </c>
    </row>
    <row r="490" spans="1:2" x14ac:dyDescent="0.3">
      <c r="A490">
        <v>0.16370128482924895</v>
      </c>
      <c r="B490">
        <f>-LN(A490)/V!$D$5</f>
        <v>235.02752544854735</v>
      </c>
    </row>
    <row r="491" spans="1:2" x14ac:dyDescent="0.3">
      <c r="A491">
        <v>0.22925504318369092</v>
      </c>
      <c r="B491">
        <f>-LN(A491)/V!$D$5</f>
        <v>191.28833369705001</v>
      </c>
    </row>
    <row r="492" spans="1:2" x14ac:dyDescent="0.3">
      <c r="A492">
        <v>0.17886898403881954</v>
      </c>
      <c r="B492">
        <f>-LN(A492)/V!$D$5</f>
        <v>223.51969790635775</v>
      </c>
    </row>
    <row r="493" spans="1:2" x14ac:dyDescent="0.3">
      <c r="A493">
        <v>0.58024842066713467</v>
      </c>
      <c r="B493">
        <f>-LN(A493)/V!$D$5</f>
        <v>70.688176057895802</v>
      </c>
    </row>
    <row r="494" spans="1:2" x14ac:dyDescent="0.3">
      <c r="A494">
        <v>5.8534501174962617E-2</v>
      </c>
      <c r="B494">
        <f>-LN(A494)/V!$D$5</f>
        <v>368.58947206649356</v>
      </c>
    </row>
    <row r="495" spans="1:2" x14ac:dyDescent="0.3">
      <c r="A495">
        <v>0.77703176976836452</v>
      </c>
      <c r="B495">
        <f>-LN(A495)/V!$D$5</f>
        <v>32.762862560726923</v>
      </c>
    </row>
    <row r="496" spans="1:2" x14ac:dyDescent="0.3">
      <c r="A496">
        <v>5.9511093478194527E-2</v>
      </c>
      <c r="B496">
        <f>-LN(A496)/V!$D$5</f>
        <v>366.44058945423262</v>
      </c>
    </row>
    <row r="497" spans="1:2" x14ac:dyDescent="0.3">
      <c r="A497">
        <v>0.70424512466811118</v>
      </c>
      <c r="B497">
        <f>-LN(A497)/V!$D$5</f>
        <v>45.536207140078425</v>
      </c>
    </row>
    <row r="498" spans="1:2" x14ac:dyDescent="0.3">
      <c r="A498">
        <v>0.37510299996948149</v>
      </c>
      <c r="B498">
        <f>-LN(A498)/V!$D$5</f>
        <v>127.34475638187054</v>
      </c>
    </row>
    <row r="499" spans="1:2" x14ac:dyDescent="0.3">
      <c r="A499">
        <v>0.80291146580401018</v>
      </c>
      <c r="B499">
        <f>-LN(A499)/V!$D$5</f>
        <v>28.507899403275466</v>
      </c>
    </row>
    <row r="500" spans="1:2" x14ac:dyDescent="0.3">
      <c r="A500">
        <v>0.93218787194433428</v>
      </c>
      <c r="B500">
        <f>-LN(A500)/V!$D$5</f>
        <v>9.1195980872099369</v>
      </c>
    </row>
    <row r="501" spans="1:2" x14ac:dyDescent="0.3">
      <c r="A501">
        <v>0.6045716727195044</v>
      </c>
      <c r="B501">
        <f>-LN(A501)/V!$D$5</f>
        <v>65.355201384777558</v>
      </c>
    </row>
    <row r="502" spans="1:2" x14ac:dyDescent="0.3">
      <c r="A502">
        <v>1.174962614825892E-2</v>
      </c>
      <c r="B502">
        <f>-LN(A502)/V!$D$5</f>
        <v>577.13426702176616</v>
      </c>
    </row>
    <row r="503" spans="1:2" x14ac:dyDescent="0.3">
      <c r="A503">
        <v>0.20212408825952941</v>
      </c>
      <c r="B503">
        <f>-LN(A503)/V!$D$5</f>
        <v>207.64590543771487</v>
      </c>
    </row>
    <row r="504" spans="1:2" x14ac:dyDescent="0.3">
      <c r="A504">
        <v>0.8401440473647267</v>
      </c>
      <c r="B504">
        <f>-LN(A504)/V!$D$5</f>
        <v>22.621028167355121</v>
      </c>
    </row>
    <row r="505" spans="1:2" x14ac:dyDescent="0.3">
      <c r="A505">
        <v>0.46436964018677329</v>
      </c>
      <c r="B505">
        <f>-LN(A505)/V!$D$5</f>
        <v>99.620052671456151</v>
      </c>
    </row>
    <row r="506" spans="1:2" x14ac:dyDescent="0.3">
      <c r="A506">
        <v>0.98028504287850582</v>
      </c>
      <c r="B506">
        <f>-LN(A506)/V!$D$5</f>
        <v>2.5859596790914474</v>
      </c>
    </row>
    <row r="507" spans="1:2" x14ac:dyDescent="0.3">
      <c r="A507">
        <v>0.75634022034363846</v>
      </c>
      <c r="B507">
        <f>-LN(A507)/V!$D$5</f>
        <v>36.268048977242707</v>
      </c>
    </row>
    <row r="508" spans="1:2" x14ac:dyDescent="0.3">
      <c r="A508">
        <v>0.48771629993591115</v>
      </c>
      <c r="B508">
        <f>-LN(A508)/V!$D$5</f>
        <v>93.249531788347412</v>
      </c>
    </row>
    <row r="509" spans="1:2" x14ac:dyDescent="0.3">
      <c r="A509">
        <v>0.52265999328592794</v>
      </c>
      <c r="B509">
        <f>-LN(A509)/V!$D$5</f>
        <v>84.262874645356689</v>
      </c>
    </row>
    <row r="510" spans="1:2" x14ac:dyDescent="0.3">
      <c r="A510">
        <v>7.4159978026673177E-3</v>
      </c>
      <c r="B510">
        <f>-LN(A510)/V!$D$5</f>
        <v>636.89814896296571</v>
      </c>
    </row>
    <row r="511" spans="1:2" x14ac:dyDescent="0.3">
      <c r="A511">
        <v>0.45356608783227026</v>
      </c>
      <c r="B511">
        <f>-LN(A511)/V!$D$5</f>
        <v>102.67718073220381</v>
      </c>
    </row>
    <row r="512" spans="1:2" x14ac:dyDescent="0.3">
      <c r="A512">
        <v>0.90548417615283672</v>
      </c>
      <c r="B512">
        <f>-LN(A512)/V!$D$5</f>
        <v>12.894217801365762</v>
      </c>
    </row>
    <row r="513" spans="1:2" x14ac:dyDescent="0.3">
      <c r="A513">
        <v>0.20383312479018525</v>
      </c>
      <c r="B513">
        <f>-LN(A513)/V!$D$5</f>
        <v>206.55242021165554</v>
      </c>
    </row>
    <row r="514" spans="1:2" x14ac:dyDescent="0.3">
      <c r="A514">
        <v>0.77162999359111306</v>
      </c>
      <c r="B514">
        <f>-LN(A514)/V!$D$5</f>
        <v>33.668847631583695</v>
      </c>
    </row>
    <row r="515" spans="1:2" x14ac:dyDescent="0.3">
      <c r="A515">
        <v>0.9038666951506088</v>
      </c>
      <c r="B515">
        <f>-LN(A515)/V!$D$5</f>
        <v>13.126414361039368</v>
      </c>
    </row>
    <row r="516" spans="1:2" x14ac:dyDescent="0.3">
      <c r="A516">
        <v>0.82827234717856379</v>
      </c>
      <c r="B516">
        <f>-LN(A516)/V!$D$5</f>
        <v>24.469254151496589</v>
      </c>
    </row>
    <row r="517" spans="1:2" x14ac:dyDescent="0.3">
      <c r="A517">
        <v>0.10867641224402601</v>
      </c>
      <c r="B517">
        <f>-LN(A517)/V!$D$5</f>
        <v>288.23123468540342</v>
      </c>
    </row>
    <row r="518" spans="1:2" x14ac:dyDescent="0.3">
      <c r="A518">
        <v>0.55507065034943692</v>
      </c>
      <c r="B518">
        <f>-LN(A518)/V!$D$5</f>
        <v>76.449334468893852</v>
      </c>
    </row>
    <row r="519" spans="1:2" x14ac:dyDescent="0.3">
      <c r="A519">
        <v>0.5068514053773614</v>
      </c>
      <c r="B519">
        <f>-LN(A519)/V!$D$5</f>
        <v>88.251610959710206</v>
      </c>
    </row>
    <row r="520" spans="1:2" x14ac:dyDescent="0.3">
      <c r="A520">
        <v>0.81734672078615678</v>
      </c>
      <c r="B520">
        <f>-LN(A520)/V!$D$5</f>
        <v>26.193752116866548</v>
      </c>
    </row>
    <row r="521" spans="1:2" x14ac:dyDescent="0.3">
      <c r="A521">
        <v>0.77260658589434494</v>
      </c>
      <c r="B521">
        <f>-LN(A521)/V!$D$5</f>
        <v>33.504584994829592</v>
      </c>
    </row>
    <row r="522" spans="1:2" x14ac:dyDescent="0.3">
      <c r="A522">
        <v>0.59382915738395337</v>
      </c>
      <c r="B522">
        <f>-LN(A522)/V!$D$5</f>
        <v>67.683586340261158</v>
      </c>
    </row>
    <row r="523" spans="1:2" x14ac:dyDescent="0.3">
      <c r="A523">
        <v>0.52766502883999145</v>
      </c>
      <c r="B523">
        <f>-LN(A523)/V!$D$5</f>
        <v>83.02514437377242</v>
      </c>
    </row>
    <row r="524" spans="1:2" x14ac:dyDescent="0.3">
      <c r="A524">
        <v>0.65800958281197541</v>
      </c>
      <c r="B524">
        <f>-LN(A524)/V!$D$5</f>
        <v>54.355296651796316</v>
      </c>
    </row>
    <row r="525" spans="1:2" x14ac:dyDescent="0.3">
      <c r="A525">
        <v>0.59791863765373698</v>
      </c>
      <c r="B525">
        <f>-LN(A525)/V!$D$5</f>
        <v>66.792284639400037</v>
      </c>
    </row>
    <row r="526" spans="1:2" x14ac:dyDescent="0.3">
      <c r="A526">
        <v>0.90591143528550067</v>
      </c>
      <c r="B526">
        <f>-LN(A526)/V!$D$5</f>
        <v>12.832952112384376</v>
      </c>
    </row>
    <row r="527" spans="1:2" x14ac:dyDescent="0.3">
      <c r="A527">
        <v>0.73705252235480823</v>
      </c>
      <c r="B527">
        <f>-LN(A527)/V!$D$5</f>
        <v>39.622873281097704</v>
      </c>
    </row>
    <row r="528" spans="1:2" x14ac:dyDescent="0.3">
      <c r="A528">
        <v>6.3814203314310133E-2</v>
      </c>
      <c r="B528">
        <f>-LN(A528)/V!$D$5</f>
        <v>357.37395986061694</v>
      </c>
    </row>
    <row r="529" spans="1:2" x14ac:dyDescent="0.3">
      <c r="A529">
        <v>0.86635944700460832</v>
      </c>
      <c r="B529">
        <f>-LN(A529)/V!$D$5</f>
        <v>18.630570222144193</v>
      </c>
    </row>
    <row r="530" spans="1:2" x14ac:dyDescent="0.3">
      <c r="A530">
        <v>0.8792077394940031</v>
      </c>
      <c r="B530">
        <f>-LN(A530)/V!$D$5</f>
        <v>16.718710785623564</v>
      </c>
    </row>
    <row r="531" spans="1:2" x14ac:dyDescent="0.3">
      <c r="A531">
        <v>0.77242347483748897</v>
      </c>
      <c r="B531">
        <f>-LN(A531)/V!$D$5</f>
        <v>33.535368417690144</v>
      </c>
    </row>
    <row r="532" spans="1:2" x14ac:dyDescent="0.3">
      <c r="A532">
        <v>0.21878719443342387</v>
      </c>
      <c r="B532">
        <f>-LN(A532)/V!$D$5</f>
        <v>197.35788785746902</v>
      </c>
    </row>
    <row r="533" spans="1:2" x14ac:dyDescent="0.3">
      <c r="A533">
        <v>0.23743400372325815</v>
      </c>
      <c r="B533">
        <f>-LN(A533)/V!$D$5</f>
        <v>186.735788725058</v>
      </c>
    </row>
    <row r="534" spans="1:2" x14ac:dyDescent="0.3">
      <c r="A534">
        <v>0.40070802941984313</v>
      </c>
      <c r="B534">
        <f>-LN(A534)/V!$D$5</f>
        <v>118.76911987773272</v>
      </c>
    </row>
    <row r="535" spans="1:2" x14ac:dyDescent="0.3">
      <c r="A535">
        <v>0.8757896664326914</v>
      </c>
      <c r="B535">
        <f>-LN(A535)/V!$D$5</f>
        <v>17.224587491947698</v>
      </c>
    </row>
    <row r="536" spans="1:2" x14ac:dyDescent="0.3">
      <c r="A536">
        <v>0.18839075899533067</v>
      </c>
      <c r="B536">
        <f>-LN(A536)/V!$D$5</f>
        <v>216.78402181318026</v>
      </c>
    </row>
    <row r="537" spans="1:2" x14ac:dyDescent="0.3">
      <c r="A537">
        <v>0.64000366222113714</v>
      </c>
      <c r="B537">
        <f>-LN(A537)/V!$D$5</f>
        <v>57.958620834320072</v>
      </c>
    </row>
    <row r="538" spans="1:2" x14ac:dyDescent="0.3">
      <c r="A538">
        <v>0.80764183477278972</v>
      </c>
      <c r="B538">
        <f>-LN(A538)/V!$D$5</f>
        <v>27.745012017138439</v>
      </c>
    </row>
    <row r="539" spans="1:2" x14ac:dyDescent="0.3">
      <c r="A539">
        <v>0.16470839564195686</v>
      </c>
      <c r="B539">
        <f>-LN(A539)/V!$D$5</f>
        <v>234.23099580996637</v>
      </c>
    </row>
    <row r="540" spans="1:2" x14ac:dyDescent="0.3">
      <c r="A540">
        <v>0.73158970915860466</v>
      </c>
      <c r="B540">
        <f>-LN(A540)/V!$D$5</f>
        <v>40.589016724325717</v>
      </c>
    </row>
    <row r="541" spans="1:2" x14ac:dyDescent="0.3">
      <c r="A541">
        <v>0.96197393719290747</v>
      </c>
      <c r="B541">
        <f>-LN(A541)/V!$D$5</f>
        <v>5.0347949348699945</v>
      </c>
    </row>
    <row r="542" spans="1:2" x14ac:dyDescent="0.3">
      <c r="A542">
        <v>0.44236579485457928</v>
      </c>
      <c r="B542">
        <f>-LN(A542)/V!$D$5</f>
        <v>105.92443493501662</v>
      </c>
    </row>
    <row r="543" spans="1:2" x14ac:dyDescent="0.3">
      <c r="A543">
        <v>9.3203527939695427E-2</v>
      </c>
      <c r="B543">
        <f>-LN(A543)/V!$D$5</f>
        <v>308.17788371127352</v>
      </c>
    </row>
    <row r="544" spans="1:2" x14ac:dyDescent="0.3">
      <c r="A544">
        <v>0.54368724631488996</v>
      </c>
      <c r="B544">
        <f>-LN(A544)/V!$D$5</f>
        <v>79.14040419681136</v>
      </c>
    </row>
    <row r="545" spans="1:2" x14ac:dyDescent="0.3">
      <c r="A545">
        <v>0.44578386791589097</v>
      </c>
      <c r="B545">
        <f>-LN(A545)/V!$D$5</f>
        <v>104.92481110449003</v>
      </c>
    </row>
    <row r="546" spans="1:2" x14ac:dyDescent="0.3">
      <c r="A546">
        <v>9.192175054170354E-2</v>
      </c>
      <c r="B546">
        <f>-LN(A546)/V!$D$5</f>
        <v>309.97631187475321</v>
      </c>
    </row>
    <row r="547" spans="1:2" x14ac:dyDescent="0.3">
      <c r="A547">
        <v>0.2576677755058443</v>
      </c>
      <c r="B547">
        <f>-LN(A547)/V!$D$5</f>
        <v>176.11483320595894</v>
      </c>
    </row>
    <row r="548" spans="1:2" x14ac:dyDescent="0.3">
      <c r="A548">
        <v>0.46287423322244942</v>
      </c>
      <c r="B548">
        <f>-LN(A548)/V!$D$5</f>
        <v>100.03894757194635</v>
      </c>
    </row>
    <row r="549" spans="1:2" x14ac:dyDescent="0.3">
      <c r="A549">
        <v>0.19461653492843409</v>
      </c>
      <c r="B549">
        <f>-LN(A549)/V!$D$5</f>
        <v>212.56157714806653</v>
      </c>
    </row>
    <row r="550" spans="1:2" x14ac:dyDescent="0.3">
      <c r="A550">
        <v>9.3600268562883393E-2</v>
      </c>
      <c r="B550">
        <f>-LN(A550)/V!$D$5</f>
        <v>307.62623717417301</v>
      </c>
    </row>
    <row r="551" spans="1:2" x14ac:dyDescent="0.3">
      <c r="A551">
        <v>0.20526749473555711</v>
      </c>
      <c r="B551">
        <f>-LN(A551)/V!$D$5</f>
        <v>205.64172702015182</v>
      </c>
    </row>
    <row r="552" spans="1:2" x14ac:dyDescent="0.3">
      <c r="A552">
        <v>0.67040009765923037</v>
      </c>
      <c r="B552">
        <f>-LN(A552)/V!$D$5</f>
        <v>51.932543394960781</v>
      </c>
    </row>
    <row r="553" spans="1:2" x14ac:dyDescent="0.3">
      <c r="A553">
        <v>0.69661549729911187</v>
      </c>
      <c r="B553">
        <f>-LN(A553)/V!$D$5</f>
        <v>46.950866784654366</v>
      </c>
    </row>
    <row r="554" spans="1:2" x14ac:dyDescent="0.3">
      <c r="A554">
        <v>0.38785973693044834</v>
      </c>
      <c r="B554">
        <f>-LN(A554)/V!$D$5</f>
        <v>123.00149447705368</v>
      </c>
    </row>
    <row r="555" spans="1:2" x14ac:dyDescent="0.3">
      <c r="A555">
        <v>0.40037232581560717</v>
      </c>
      <c r="B555">
        <f>-LN(A555)/V!$D$5</f>
        <v>118.87796756809786</v>
      </c>
    </row>
    <row r="556" spans="1:2" x14ac:dyDescent="0.3">
      <c r="A556">
        <v>0.41618091372417371</v>
      </c>
      <c r="B556">
        <f>-LN(A556)/V!$D$5</f>
        <v>113.84873045422727</v>
      </c>
    </row>
    <row r="557" spans="1:2" x14ac:dyDescent="0.3">
      <c r="A557">
        <v>0.77266762291329694</v>
      </c>
      <c r="B557">
        <f>-LN(A557)/V!$D$5</f>
        <v>33.494325475144187</v>
      </c>
    </row>
    <row r="558" spans="1:2" x14ac:dyDescent="0.3">
      <c r="A558">
        <v>0.29953917050691242</v>
      </c>
      <c r="B558">
        <f>-LN(A558)/V!$D$5</f>
        <v>156.55975112270423</v>
      </c>
    </row>
    <row r="559" spans="1:2" x14ac:dyDescent="0.3">
      <c r="A559">
        <v>5.401776177251503E-3</v>
      </c>
      <c r="B559">
        <f>-LN(A559)/V!$D$5</f>
        <v>678.05551399760441</v>
      </c>
    </row>
    <row r="560" spans="1:2" x14ac:dyDescent="0.3">
      <c r="A560">
        <v>0.30130924405652026</v>
      </c>
      <c r="B560">
        <f>-LN(A560)/V!$D$5</f>
        <v>155.79456529142001</v>
      </c>
    </row>
    <row r="561" spans="1:2" x14ac:dyDescent="0.3">
      <c r="A561">
        <v>0.85439619129001743</v>
      </c>
      <c r="B561">
        <f>-LN(A561)/V!$D$5</f>
        <v>20.436398512461501</v>
      </c>
    </row>
    <row r="562" spans="1:2" x14ac:dyDescent="0.3">
      <c r="A562">
        <v>0.32929471724600973</v>
      </c>
      <c r="B562">
        <f>-LN(A562)/V!$D$5</f>
        <v>144.2600171562602</v>
      </c>
    </row>
    <row r="563" spans="1:2" x14ac:dyDescent="0.3">
      <c r="A563">
        <v>0.63246559038056582</v>
      </c>
      <c r="B563">
        <f>-LN(A563)/V!$D$5</f>
        <v>59.497332781909734</v>
      </c>
    </row>
    <row r="564" spans="1:2" x14ac:dyDescent="0.3">
      <c r="A564">
        <v>0.64824365977965637</v>
      </c>
      <c r="B564">
        <f>-LN(A564)/V!$D$5</f>
        <v>56.297225341363493</v>
      </c>
    </row>
    <row r="565" spans="1:2" x14ac:dyDescent="0.3">
      <c r="A565">
        <v>0.99844355601672419</v>
      </c>
      <c r="B565">
        <f>-LN(A565)/V!$D$5</f>
        <v>0.20229305201546974</v>
      </c>
    </row>
    <row r="566" spans="1:2" x14ac:dyDescent="0.3">
      <c r="A566">
        <v>0.73543504135258031</v>
      </c>
      <c r="B566">
        <f>-LN(A566)/V!$D$5</f>
        <v>39.908189853527553</v>
      </c>
    </row>
    <row r="567" spans="1:2" x14ac:dyDescent="0.3">
      <c r="A567">
        <v>0.72185430463576161</v>
      </c>
      <c r="B567">
        <f>-LN(A567)/V!$D$5</f>
        <v>42.3288252708806</v>
      </c>
    </row>
    <row r="568" spans="1:2" x14ac:dyDescent="0.3">
      <c r="A568">
        <v>0.99014252143925285</v>
      </c>
      <c r="B568">
        <f>-LN(A568)/V!$D$5</f>
        <v>1.2865435279413757</v>
      </c>
    </row>
    <row r="569" spans="1:2" x14ac:dyDescent="0.3">
      <c r="A569">
        <v>0.54322946867275002</v>
      </c>
      <c r="B569">
        <f>-LN(A569)/V!$D$5</f>
        <v>79.249799230546415</v>
      </c>
    </row>
    <row r="570" spans="1:2" x14ac:dyDescent="0.3">
      <c r="A570">
        <v>0.18848231452375866</v>
      </c>
      <c r="B570">
        <f>-LN(A570)/V!$D$5</f>
        <v>216.72092190269763</v>
      </c>
    </row>
    <row r="571" spans="1:2" x14ac:dyDescent="0.3">
      <c r="A571">
        <v>0.70372631000701924</v>
      </c>
      <c r="B571">
        <f>-LN(A571)/V!$D$5</f>
        <v>45.631917221696156</v>
      </c>
    </row>
    <row r="572" spans="1:2" x14ac:dyDescent="0.3">
      <c r="A572">
        <v>0.21060823389385663</v>
      </c>
      <c r="B572">
        <f>-LN(A572)/V!$D$5</f>
        <v>202.30591983568596</v>
      </c>
    </row>
    <row r="573" spans="1:2" x14ac:dyDescent="0.3">
      <c r="A573">
        <v>0.81484420300912508</v>
      </c>
      <c r="B573">
        <f>-LN(A573)/V!$D$5</f>
        <v>26.591992982732847</v>
      </c>
    </row>
    <row r="574" spans="1:2" x14ac:dyDescent="0.3">
      <c r="A574">
        <v>0.27921384319589831</v>
      </c>
      <c r="B574">
        <f>-LN(A574)/V!$D$5</f>
        <v>165.68536723062968</v>
      </c>
    </row>
    <row r="575" spans="1:2" x14ac:dyDescent="0.3">
      <c r="A575">
        <v>0.5994750816370128</v>
      </c>
      <c r="B575">
        <f>-LN(A575)/V!$D$5</f>
        <v>66.454658522221777</v>
      </c>
    </row>
    <row r="576" spans="1:2" x14ac:dyDescent="0.3">
      <c r="A576">
        <v>0.36533707693716239</v>
      </c>
      <c r="B576">
        <f>-LN(A576)/V!$D$5</f>
        <v>130.77076014337845</v>
      </c>
    </row>
    <row r="577" spans="1:2" x14ac:dyDescent="0.3">
      <c r="A577">
        <v>0.78768272957548757</v>
      </c>
      <c r="B577">
        <f>-LN(A577)/V!$D$5</f>
        <v>30.994791901652501</v>
      </c>
    </row>
    <row r="578" spans="1:2" x14ac:dyDescent="0.3">
      <c r="A578">
        <v>0.16110721152378918</v>
      </c>
      <c r="B578">
        <f>-LN(A578)/V!$D$5</f>
        <v>237.101977341788</v>
      </c>
    </row>
    <row r="579" spans="1:2" x14ac:dyDescent="0.3">
      <c r="A579">
        <v>0.21848200933866391</v>
      </c>
      <c r="B579">
        <f>-LN(A579)/V!$D$5</f>
        <v>197.53916947522063</v>
      </c>
    </row>
    <row r="580" spans="1:2" x14ac:dyDescent="0.3">
      <c r="A580">
        <v>0.71605578783532209</v>
      </c>
      <c r="B580">
        <f>-LN(A580)/V!$D$5</f>
        <v>43.376259621514649</v>
      </c>
    </row>
    <row r="581" spans="1:2" x14ac:dyDescent="0.3">
      <c r="A581">
        <v>0.1065095980712302</v>
      </c>
      <c r="B581">
        <f>-LN(A581)/V!$D$5</f>
        <v>290.84677599466374</v>
      </c>
    </row>
    <row r="582" spans="1:2" x14ac:dyDescent="0.3">
      <c r="A582">
        <v>0.10931730094302194</v>
      </c>
      <c r="B582">
        <f>-LN(A582)/V!$D$5</f>
        <v>287.46761139412035</v>
      </c>
    </row>
    <row r="583" spans="1:2" x14ac:dyDescent="0.3">
      <c r="A583">
        <v>0.60701315347758411</v>
      </c>
      <c r="B583">
        <f>-LN(A583)/V!$D$5</f>
        <v>64.83179461134624</v>
      </c>
    </row>
    <row r="584" spans="1:2" x14ac:dyDescent="0.3">
      <c r="A584">
        <v>9.1860713522751557E-3</v>
      </c>
      <c r="B584">
        <f>-LN(A584)/V!$D$5</f>
        <v>609.09960072811782</v>
      </c>
    </row>
    <row r="585" spans="1:2" x14ac:dyDescent="0.3">
      <c r="A585">
        <v>0.37623218482009341</v>
      </c>
      <c r="B585">
        <f>-LN(A585)/V!$D$5</f>
        <v>126.95439134486132</v>
      </c>
    </row>
    <row r="586" spans="1:2" x14ac:dyDescent="0.3">
      <c r="A586">
        <v>0.27646717734305859</v>
      </c>
      <c r="B586">
        <f>-LN(A586)/V!$D$5</f>
        <v>166.96924320598649</v>
      </c>
    </row>
    <row r="587" spans="1:2" x14ac:dyDescent="0.3">
      <c r="A587">
        <v>0.90527054658650474</v>
      </c>
      <c r="B587">
        <f>-LN(A587)/V!$D$5</f>
        <v>12.924861487453056</v>
      </c>
    </row>
    <row r="588" spans="1:2" x14ac:dyDescent="0.3">
      <c r="A588">
        <v>0.5297708059938353</v>
      </c>
      <c r="B588">
        <f>-LN(A588)/V!$D$5</f>
        <v>82.507897076212288</v>
      </c>
    </row>
    <row r="589" spans="1:2" x14ac:dyDescent="0.3">
      <c r="A589">
        <v>0.12524796288949247</v>
      </c>
      <c r="B589">
        <f>-LN(A589)/V!$D$5</f>
        <v>269.79997448114005</v>
      </c>
    </row>
    <row r="590" spans="1:2" x14ac:dyDescent="0.3">
      <c r="A590">
        <v>0.42725913266396071</v>
      </c>
      <c r="B590">
        <f>-LN(A590)/V!$D$5</f>
        <v>110.4369586698686</v>
      </c>
    </row>
    <row r="591" spans="1:2" x14ac:dyDescent="0.3">
      <c r="A591">
        <v>0.26886806848353528</v>
      </c>
      <c r="B591">
        <f>-LN(A591)/V!$D$5</f>
        <v>170.58889239287774</v>
      </c>
    </row>
    <row r="592" spans="1:2" x14ac:dyDescent="0.3">
      <c r="A592">
        <v>0.96163823358867151</v>
      </c>
      <c r="B592">
        <f>-LN(A592)/V!$D$5</f>
        <v>5.0801241044238461</v>
      </c>
    </row>
    <row r="593" spans="1:2" x14ac:dyDescent="0.3">
      <c r="A593">
        <v>0.34931485946226387</v>
      </c>
      <c r="B593">
        <f>-LN(A593)/V!$D$5</f>
        <v>136.59501134887483</v>
      </c>
    </row>
    <row r="594" spans="1:2" x14ac:dyDescent="0.3">
      <c r="A594">
        <v>0.93267616809595022</v>
      </c>
      <c r="B594">
        <f>-LN(A594)/V!$D$5</f>
        <v>9.0515876749620521</v>
      </c>
    </row>
    <row r="595" spans="1:2" x14ac:dyDescent="0.3">
      <c r="A595">
        <v>1.120029297769097E-2</v>
      </c>
      <c r="B595">
        <f>-LN(A595)/V!$D$5</f>
        <v>583.3526418572485</v>
      </c>
    </row>
    <row r="596" spans="1:2" x14ac:dyDescent="0.3">
      <c r="A596">
        <v>0.58601641895809808</v>
      </c>
      <c r="B596">
        <f>-LN(A596)/V!$D$5</f>
        <v>69.40356767504089</v>
      </c>
    </row>
    <row r="597" spans="1:2" x14ac:dyDescent="0.3">
      <c r="A597">
        <v>4.1047395245216223E-2</v>
      </c>
      <c r="B597">
        <f>-LN(A597)/V!$D$5</f>
        <v>414.67894783369405</v>
      </c>
    </row>
    <row r="598" spans="1:2" x14ac:dyDescent="0.3">
      <c r="A598">
        <v>0.8052308725241859</v>
      </c>
      <c r="B598">
        <f>-LN(A598)/V!$D$5</f>
        <v>28.133278508521514</v>
      </c>
    </row>
    <row r="599" spans="1:2" x14ac:dyDescent="0.3">
      <c r="A599">
        <v>0.6224250007629627</v>
      </c>
      <c r="B599">
        <f>-LN(A599)/V!$D$5</f>
        <v>61.575602416068193</v>
      </c>
    </row>
    <row r="600" spans="1:2" x14ac:dyDescent="0.3">
      <c r="A600">
        <v>0.84902493362224185</v>
      </c>
      <c r="B600">
        <f>-LN(A600)/V!$D$5</f>
        <v>21.255418815318187</v>
      </c>
    </row>
    <row r="601" spans="1:2" x14ac:dyDescent="0.3">
      <c r="A601">
        <v>0.61278115176854764</v>
      </c>
      <c r="B601">
        <f>-LN(A601)/V!$D$5</f>
        <v>63.603560855406748</v>
      </c>
    </row>
    <row r="602" spans="1:2" x14ac:dyDescent="0.3">
      <c r="A602">
        <v>5.6642353587450789E-2</v>
      </c>
      <c r="B602">
        <f>-LN(A602)/V!$D$5</f>
        <v>372.8569190921088</v>
      </c>
    </row>
    <row r="603" spans="1:2" x14ac:dyDescent="0.3">
      <c r="A603">
        <v>0.82180242316965235</v>
      </c>
      <c r="B603">
        <f>-LN(A603)/V!$D$5</f>
        <v>25.487697912311258</v>
      </c>
    </row>
    <row r="604" spans="1:2" x14ac:dyDescent="0.3">
      <c r="A604">
        <v>0.82943205053865166</v>
      </c>
      <c r="B604">
        <f>-LN(A604)/V!$D$5</f>
        <v>24.287544009732617</v>
      </c>
    </row>
    <row r="605" spans="1:2" x14ac:dyDescent="0.3">
      <c r="A605">
        <v>0.61766411328470716</v>
      </c>
      <c r="B605">
        <f>-LN(A605)/V!$D$5</f>
        <v>62.572788998594575</v>
      </c>
    </row>
    <row r="606" spans="1:2" x14ac:dyDescent="0.3">
      <c r="A606">
        <v>0.1587878048036134</v>
      </c>
      <c r="B606">
        <f>-LN(A606)/V!$D$5</f>
        <v>238.98526351494547</v>
      </c>
    </row>
    <row r="607" spans="1:2" x14ac:dyDescent="0.3">
      <c r="A607">
        <v>0.2996917630542924</v>
      </c>
      <c r="B607">
        <f>-LN(A607)/V!$D$5</f>
        <v>156.49360896193147</v>
      </c>
    </row>
    <row r="608" spans="1:2" x14ac:dyDescent="0.3">
      <c r="A608">
        <v>0.63829462569048123</v>
      </c>
      <c r="B608">
        <f>-LN(A608)/V!$D$5</f>
        <v>58.305883958322745</v>
      </c>
    </row>
    <row r="609" spans="1:2" x14ac:dyDescent="0.3">
      <c r="A609">
        <v>0.67613757744071779</v>
      </c>
      <c r="B609">
        <f>-LN(A609)/V!$D$5</f>
        <v>50.825806067765456</v>
      </c>
    </row>
    <row r="610" spans="1:2" x14ac:dyDescent="0.3">
      <c r="A610">
        <v>0.88955351420636619</v>
      </c>
      <c r="B610">
        <f>-LN(A610)/V!$D$5</f>
        <v>15.199430073404031</v>
      </c>
    </row>
    <row r="611" spans="1:2" x14ac:dyDescent="0.3">
      <c r="A611">
        <v>0.30503250221259193</v>
      </c>
      <c r="B611">
        <f>-LN(A611)/V!$D$5</f>
        <v>154.19960304167319</v>
      </c>
    </row>
    <row r="612" spans="1:2" x14ac:dyDescent="0.3">
      <c r="A612">
        <v>0.28135013885921811</v>
      </c>
      <c r="B612">
        <f>-LN(A612)/V!$D$5</f>
        <v>164.69549864373889</v>
      </c>
    </row>
    <row r="613" spans="1:2" x14ac:dyDescent="0.3">
      <c r="A613">
        <v>1.3580736716818751E-2</v>
      </c>
      <c r="B613">
        <f>-LN(A613)/V!$D$5</f>
        <v>558.3250530115771</v>
      </c>
    </row>
    <row r="614" spans="1:2" x14ac:dyDescent="0.3">
      <c r="A614">
        <v>0.34461500900296027</v>
      </c>
      <c r="B614">
        <f>-LN(A614)/V!$D$5</f>
        <v>138.35420791974076</v>
      </c>
    </row>
    <row r="615" spans="1:2" x14ac:dyDescent="0.3">
      <c r="A615">
        <v>0.73476363414410839</v>
      </c>
      <c r="B615">
        <f>-LN(A615)/V!$D$5</f>
        <v>40.026807491912002</v>
      </c>
    </row>
    <row r="616" spans="1:2" x14ac:dyDescent="0.3">
      <c r="A616">
        <v>1.5655995361186559E-2</v>
      </c>
      <c r="B616">
        <f>-LN(A616)/V!$D$5</f>
        <v>539.85731755644349</v>
      </c>
    </row>
    <row r="617" spans="1:2" x14ac:dyDescent="0.3">
      <c r="A617">
        <v>0.51573229163487655</v>
      </c>
      <c r="B617">
        <f>-LN(A617)/V!$D$5</f>
        <v>85.995774388644179</v>
      </c>
    </row>
    <row r="618" spans="1:2" x14ac:dyDescent="0.3">
      <c r="A618">
        <v>0.3967101046784875</v>
      </c>
      <c r="B618">
        <f>-LN(A618)/V!$D$5</f>
        <v>120.0713610321253</v>
      </c>
    </row>
    <row r="619" spans="1:2" x14ac:dyDescent="0.3">
      <c r="A619">
        <v>0.88143559068575095</v>
      </c>
      <c r="B619">
        <f>-LN(A619)/V!$D$5</f>
        <v>16.39004515180174</v>
      </c>
    </row>
    <row r="620" spans="1:2" x14ac:dyDescent="0.3">
      <c r="A620">
        <v>0.73146763512070068</v>
      </c>
      <c r="B620">
        <f>-LN(A620)/V!$D$5</f>
        <v>40.610688836160769</v>
      </c>
    </row>
    <row r="621" spans="1:2" x14ac:dyDescent="0.3">
      <c r="A621">
        <v>0.70772423474837487</v>
      </c>
      <c r="B621">
        <f>-LN(A621)/V!$D$5</f>
        <v>44.896202611143707</v>
      </c>
    </row>
    <row r="622" spans="1:2" x14ac:dyDescent="0.3">
      <c r="A622">
        <v>0.38300729392376476</v>
      </c>
      <c r="B622">
        <f>-LN(A622)/V!$D$5</f>
        <v>124.63652542798103</v>
      </c>
    </row>
    <row r="623" spans="1:2" x14ac:dyDescent="0.3">
      <c r="A623">
        <v>0.49549851985229043</v>
      </c>
      <c r="B623">
        <f>-LN(A623)/V!$D$5</f>
        <v>91.193624986570839</v>
      </c>
    </row>
    <row r="624" spans="1:2" x14ac:dyDescent="0.3">
      <c r="A624">
        <v>0.39072847682119205</v>
      </c>
      <c r="B624">
        <f>-LN(A624)/V!$D$5</f>
        <v>122.04446661158505</v>
      </c>
    </row>
    <row r="625" spans="1:2" x14ac:dyDescent="0.3">
      <c r="A625">
        <v>0.56321909237952816</v>
      </c>
      <c r="B625">
        <f>-LN(A625)/V!$D$5</f>
        <v>74.556698037829221</v>
      </c>
    </row>
    <row r="626" spans="1:2" x14ac:dyDescent="0.3">
      <c r="A626">
        <v>0.30280465102084414</v>
      </c>
      <c r="B626">
        <f>-LN(A626)/V!$D$5</f>
        <v>155.15161006420647</v>
      </c>
    </row>
    <row r="627" spans="1:2" x14ac:dyDescent="0.3">
      <c r="A627">
        <v>0.31812494277779474</v>
      </c>
      <c r="B627">
        <f>-LN(A627)/V!$D$5</f>
        <v>148.74169760398738</v>
      </c>
    </row>
    <row r="628" spans="1:2" x14ac:dyDescent="0.3">
      <c r="A628">
        <v>5.3834650715659051E-2</v>
      </c>
      <c r="B628">
        <f>-LN(A628)/V!$D$5</f>
        <v>379.45947451800612</v>
      </c>
    </row>
    <row r="629" spans="1:2" x14ac:dyDescent="0.3">
      <c r="A629">
        <v>0.5501571703238014</v>
      </c>
      <c r="B629">
        <f>-LN(A629)/V!$D$5</f>
        <v>77.604061993941073</v>
      </c>
    </row>
    <row r="630" spans="1:2" x14ac:dyDescent="0.3">
      <c r="A630">
        <v>0.30567339091158791</v>
      </c>
      <c r="B630">
        <f>-LN(A630)/V!$D$5</f>
        <v>153.9270255864291</v>
      </c>
    </row>
    <row r="631" spans="1:2" x14ac:dyDescent="0.3">
      <c r="A631">
        <v>0.74083681752983188</v>
      </c>
      <c r="B631">
        <f>-LN(A631)/V!$D$5</f>
        <v>38.957778856604961</v>
      </c>
    </row>
    <row r="632" spans="1:2" x14ac:dyDescent="0.3">
      <c r="A632">
        <v>0.52510147404400764</v>
      </c>
      <c r="B632">
        <f>-LN(A632)/V!$D$5</f>
        <v>83.657630022609155</v>
      </c>
    </row>
    <row r="633" spans="1:2" x14ac:dyDescent="0.3">
      <c r="A633">
        <v>0.81865901669362473</v>
      </c>
      <c r="B633">
        <f>-LN(A633)/V!$D$5</f>
        <v>25.985405565777221</v>
      </c>
    </row>
    <row r="634" spans="1:2" x14ac:dyDescent="0.3">
      <c r="A634">
        <v>0.75222022156437884</v>
      </c>
      <c r="B634">
        <f>-LN(A634)/V!$D$5</f>
        <v>36.977422088166229</v>
      </c>
    </row>
    <row r="635" spans="1:2" x14ac:dyDescent="0.3">
      <c r="A635">
        <v>0.74864955595568716</v>
      </c>
      <c r="B635">
        <f>-LN(A635)/V!$D$5</f>
        <v>37.595362016272318</v>
      </c>
    </row>
    <row r="636" spans="1:2" x14ac:dyDescent="0.3">
      <c r="A636">
        <v>0.14871669667653431</v>
      </c>
      <c r="B636">
        <f>-LN(A636)/V!$D$5</f>
        <v>247.49508409245163</v>
      </c>
    </row>
    <row r="637" spans="1:2" x14ac:dyDescent="0.3">
      <c r="A637">
        <v>0.93804742576372568</v>
      </c>
      <c r="B637">
        <f>-LN(A637)/V!$D$5</f>
        <v>8.3058143816043053</v>
      </c>
    </row>
    <row r="638" spans="1:2" x14ac:dyDescent="0.3">
      <c r="A638">
        <v>0.62828455458235422</v>
      </c>
      <c r="B638">
        <f>-LN(A638)/V!$D$5</f>
        <v>60.358714642347472</v>
      </c>
    </row>
    <row r="639" spans="1:2" x14ac:dyDescent="0.3">
      <c r="A639">
        <v>0.80254524369029812</v>
      </c>
      <c r="B639">
        <f>-LN(A639)/V!$D$5</f>
        <v>28.567148978817148</v>
      </c>
    </row>
    <row r="640" spans="1:2" x14ac:dyDescent="0.3">
      <c r="A640">
        <v>0.78661458174382759</v>
      </c>
      <c r="B640">
        <f>-LN(A640)/V!$D$5</f>
        <v>31.171023567561463</v>
      </c>
    </row>
    <row r="641" spans="1:2" x14ac:dyDescent="0.3">
      <c r="A641">
        <v>8.8869899594103824E-2</v>
      </c>
      <c r="B641">
        <f>-LN(A641)/V!$D$5</f>
        <v>314.36127026478016</v>
      </c>
    </row>
    <row r="642" spans="1:2" x14ac:dyDescent="0.3">
      <c r="A642">
        <v>0.59389019440290536</v>
      </c>
      <c r="B642">
        <f>-LN(A642)/V!$D$5</f>
        <v>67.670238261738689</v>
      </c>
    </row>
    <row r="643" spans="1:2" x14ac:dyDescent="0.3">
      <c r="A643">
        <v>0.81743827631458477</v>
      </c>
      <c r="B643">
        <f>-LN(A643)/V!$D$5</f>
        <v>26.179205459782235</v>
      </c>
    </row>
    <row r="644" spans="1:2" x14ac:dyDescent="0.3">
      <c r="A644">
        <v>0.50871303445539717</v>
      </c>
      <c r="B644">
        <f>-LN(A644)/V!$D$5</f>
        <v>87.77548109250597</v>
      </c>
    </row>
    <row r="645" spans="1:2" x14ac:dyDescent="0.3">
      <c r="A645">
        <v>0.1162450025940733</v>
      </c>
      <c r="B645">
        <f>-LN(A645)/V!$D$5</f>
        <v>279.48769141256884</v>
      </c>
    </row>
    <row r="646" spans="1:2" x14ac:dyDescent="0.3">
      <c r="A646">
        <v>0.44819483016449474</v>
      </c>
      <c r="B646">
        <f>-LN(A646)/V!$D$5</f>
        <v>104.22431848621144</v>
      </c>
    </row>
    <row r="647" spans="1:2" x14ac:dyDescent="0.3">
      <c r="A647">
        <v>0.89248329111606184</v>
      </c>
      <c r="B647">
        <f>-LN(A647)/V!$D$5</f>
        <v>14.772400901581481</v>
      </c>
    </row>
    <row r="648" spans="1:2" x14ac:dyDescent="0.3">
      <c r="A648">
        <v>2.7924436170537432E-2</v>
      </c>
      <c r="B648">
        <f>-LN(A648)/V!$D$5</f>
        <v>464.70819806231981</v>
      </c>
    </row>
    <row r="649" spans="1:2" x14ac:dyDescent="0.3">
      <c r="A649">
        <v>0.35077974791711175</v>
      </c>
      <c r="B649">
        <f>-LN(A649)/V!$D$5</f>
        <v>136.05152614125933</v>
      </c>
    </row>
    <row r="650" spans="1:2" x14ac:dyDescent="0.3">
      <c r="A650">
        <v>0.29169591357158114</v>
      </c>
      <c r="B650">
        <f>-LN(A650)/V!$D$5</f>
        <v>160.00563782042602</v>
      </c>
    </row>
    <row r="651" spans="1:2" x14ac:dyDescent="0.3">
      <c r="A651">
        <v>0.94924771874141667</v>
      </c>
      <c r="B651">
        <f>-LN(A651)/V!$D$5</f>
        <v>6.7643484539244492</v>
      </c>
    </row>
    <row r="652" spans="1:2" x14ac:dyDescent="0.3">
      <c r="A652">
        <v>0.41016876735740226</v>
      </c>
      <c r="B652">
        <f>-LN(A652)/V!$D$5</f>
        <v>115.73851639977187</v>
      </c>
    </row>
    <row r="653" spans="1:2" x14ac:dyDescent="0.3">
      <c r="A653">
        <v>0.60325937681203645</v>
      </c>
      <c r="B653">
        <f>-LN(A653)/V!$D$5</f>
        <v>65.63740659395512</v>
      </c>
    </row>
    <row r="654" spans="1:2" x14ac:dyDescent="0.3">
      <c r="A654">
        <v>0.16705832087160863</v>
      </c>
      <c r="B654">
        <f>-LN(A654)/V!$D$5</f>
        <v>232.39120789022851</v>
      </c>
    </row>
    <row r="655" spans="1:2" x14ac:dyDescent="0.3">
      <c r="A655">
        <v>0.934537797173986</v>
      </c>
      <c r="B655">
        <f>-LN(A655)/V!$D$5</f>
        <v>8.7926242195251252</v>
      </c>
    </row>
    <row r="656" spans="1:2" x14ac:dyDescent="0.3">
      <c r="A656">
        <v>9.0823084200567644E-2</v>
      </c>
      <c r="B656">
        <f>-LN(A656)/V!$D$5</f>
        <v>311.53789537693518</v>
      </c>
    </row>
    <row r="657" spans="1:2" x14ac:dyDescent="0.3">
      <c r="A657">
        <v>0.23953978087710195</v>
      </c>
      <c r="B657">
        <f>-LN(A657)/V!$D$5</f>
        <v>185.58906184786625</v>
      </c>
    </row>
    <row r="658" spans="1:2" x14ac:dyDescent="0.3">
      <c r="A658">
        <v>0.45954771568956571</v>
      </c>
      <c r="B658">
        <f>-LN(A658)/V!$D$5</f>
        <v>100.97564934354757</v>
      </c>
    </row>
    <row r="659" spans="1:2" x14ac:dyDescent="0.3">
      <c r="A659">
        <v>0.74382763145847952</v>
      </c>
      <c r="B659">
        <f>-LN(A659)/V!$D$5</f>
        <v>38.434538849062065</v>
      </c>
    </row>
    <row r="660" spans="1:2" x14ac:dyDescent="0.3">
      <c r="A660">
        <v>0.72972808008056889</v>
      </c>
      <c r="B660">
        <f>-LN(A660)/V!$D$5</f>
        <v>40.919910035426248</v>
      </c>
    </row>
    <row r="661" spans="1:2" x14ac:dyDescent="0.3">
      <c r="A661">
        <v>0.74181340983306376</v>
      </c>
      <c r="B661">
        <f>-LN(A661)/V!$D$5</f>
        <v>38.786693073522258</v>
      </c>
    </row>
    <row r="662" spans="1:2" x14ac:dyDescent="0.3">
      <c r="A662">
        <v>0.83858760338145089</v>
      </c>
      <c r="B662">
        <f>-LN(A662)/V!$D$5</f>
        <v>22.861847645648091</v>
      </c>
    </row>
    <row r="663" spans="1:2" x14ac:dyDescent="0.3">
      <c r="A663">
        <v>0.52165288247322006</v>
      </c>
      <c r="B663">
        <f>-LN(A663)/V!$D$5</f>
        <v>84.513362129755279</v>
      </c>
    </row>
    <row r="664" spans="1:2" x14ac:dyDescent="0.3">
      <c r="A664">
        <v>0.93465987121188998</v>
      </c>
      <c r="B664">
        <f>-LN(A664)/V!$D$5</f>
        <v>8.7756610363936254</v>
      </c>
    </row>
    <row r="665" spans="1:2" x14ac:dyDescent="0.3">
      <c r="A665">
        <v>0.66206854457228304</v>
      </c>
      <c r="B665">
        <f>-LN(A665)/V!$D$5</f>
        <v>53.556647630548191</v>
      </c>
    </row>
    <row r="666" spans="1:2" x14ac:dyDescent="0.3">
      <c r="A666">
        <v>2.151554918057802E-2</v>
      </c>
      <c r="B666">
        <f>-LN(A666)/V!$D$5</f>
        <v>498.56875162897597</v>
      </c>
    </row>
    <row r="667" spans="1:2" x14ac:dyDescent="0.3">
      <c r="A667">
        <v>0.49531540879543445</v>
      </c>
      <c r="B667">
        <f>-LN(A667)/V!$D$5</f>
        <v>91.241627252824273</v>
      </c>
    </row>
    <row r="668" spans="1:2" x14ac:dyDescent="0.3">
      <c r="A668">
        <v>0.3856318857387005</v>
      </c>
      <c r="B668">
        <f>-LN(A668)/V!$D$5</f>
        <v>123.74961408226079</v>
      </c>
    </row>
    <row r="669" spans="1:2" x14ac:dyDescent="0.3">
      <c r="A669">
        <v>0.37485885189367352</v>
      </c>
      <c r="B669">
        <f>-LN(A669)/V!$D$5</f>
        <v>127.42931413198565</v>
      </c>
    </row>
    <row r="670" spans="1:2" x14ac:dyDescent="0.3">
      <c r="A670">
        <v>0.14099551377910702</v>
      </c>
      <c r="B670">
        <f>-LN(A670)/V!$D$5</f>
        <v>254.41911769864927</v>
      </c>
    </row>
    <row r="671" spans="1:2" x14ac:dyDescent="0.3">
      <c r="A671">
        <v>0.99789422284615614</v>
      </c>
      <c r="B671">
        <f>-LN(A671)/V!$D$5</f>
        <v>0.27376589870469198</v>
      </c>
    </row>
    <row r="672" spans="1:2" x14ac:dyDescent="0.3">
      <c r="A672">
        <v>0.39057588427381207</v>
      </c>
      <c r="B672">
        <f>-LN(A672)/V!$D$5</f>
        <v>122.09519515012705</v>
      </c>
    </row>
    <row r="673" spans="1:2" x14ac:dyDescent="0.3">
      <c r="A673">
        <v>0.53495895260475479</v>
      </c>
      <c r="B673">
        <f>-LN(A673)/V!$D$5</f>
        <v>81.242241445822998</v>
      </c>
    </row>
    <row r="674" spans="1:2" x14ac:dyDescent="0.3">
      <c r="A674">
        <v>0.99703970458082825</v>
      </c>
      <c r="B674">
        <f>-LN(A674)/V!$D$5</f>
        <v>0.38502412471013775</v>
      </c>
    </row>
    <row r="675" spans="1:2" x14ac:dyDescent="0.3">
      <c r="A675">
        <v>0.83693960386974697</v>
      </c>
      <c r="B675">
        <f>-LN(A675)/V!$D$5</f>
        <v>23.117320643880205</v>
      </c>
    </row>
    <row r="676" spans="1:2" x14ac:dyDescent="0.3">
      <c r="A676">
        <v>0.40415662099063082</v>
      </c>
      <c r="B676">
        <f>-LN(A676)/V!$D$5</f>
        <v>117.65620784784669</v>
      </c>
    </row>
    <row r="677" spans="1:2" x14ac:dyDescent="0.3">
      <c r="A677">
        <v>0.6462294381542405</v>
      </c>
      <c r="B677">
        <f>-LN(A677)/V!$D$5</f>
        <v>56.701385822744001</v>
      </c>
    </row>
    <row r="678" spans="1:2" x14ac:dyDescent="0.3">
      <c r="A678">
        <v>0.97494430372020635</v>
      </c>
      <c r="B678">
        <f>-LN(A678)/V!$D$5</f>
        <v>3.295445974737909</v>
      </c>
    </row>
    <row r="679" spans="1:2" x14ac:dyDescent="0.3">
      <c r="A679">
        <v>0.66536454359569075</v>
      </c>
      <c r="B679">
        <f>-LN(A679)/V!$D$5</f>
        <v>52.911714632088319</v>
      </c>
    </row>
    <row r="680" spans="1:2" x14ac:dyDescent="0.3">
      <c r="A680">
        <v>0.54039124729148225</v>
      </c>
      <c r="B680">
        <f>-LN(A680)/V!$D$5</f>
        <v>79.930112954437291</v>
      </c>
    </row>
    <row r="681" spans="1:2" x14ac:dyDescent="0.3">
      <c r="A681">
        <v>0.64818262276070437</v>
      </c>
      <c r="B681">
        <f>-LN(A681)/V!$D$5</f>
        <v>56.309454167160673</v>
      </c>
    </row>
    <row r="682" spans="1:2" x14ac:dyDescent="0.3">
      <c r="A682">
        <v>0.91097750785851617</v>
      </c>
      <c r="B682">
        <f>-LN(A682)/V!$D$5</f>
        <v>12.108710588913734</v>
      </c>
    </row>
    <row r="683" spans="1:2" x14ac:dyDescent="0.3">
      <c r="A683">
        <v>0.51033051545762509</v>
      </c>
      <c r="B683">
        <f>-LN(A683)/V!$D$5</f>
        <v>87.363206966932538</v>
      </c>
    </row>
    <row r="684" spans="1:2" x14ac:dyDescent="0.3">
      <c r="A684">
        <v>0.61104159672841574</v>
      </c>
      <c r="B684">
        <f>-LN(A684)/V!$D$5</f>
        <v>63.972758750124015</v>
      </c>
    </row>
    <row r="685" spans="1:2" x14ac:dyDescent="0.3">
      <c r="A685">
        <v>0.92638935514389475</v>
      </c>
      <c r="B685">
        <f>-LN(A685)/V!$D$5</f>
        <v>9.9299562066038281</v>
      </c>
    </row>
    <row r="686" spans="1:2" x14ac:dyDescent="0.3">
      <c r="A686">
        <v>0.68590350047303694</v>
      </c>
      <c r="B686">
        <f>-LN(A686)/V!$D$5</f>
        <v>48.963419612410753</v>
      </c>
    </row>
    <row r="687" spans="1:2" x14ac:dyDescent="0.3">
      <c r="A687">
        <v>0.11645863216040529</v>
      </c>
      <c r="B687">
        <f>-LN(A687)/V!$D$5</f>
        <v>279.24924127106578</v>
      </c>
    </row>
    <row r="688" spans="1:2" x14ac:dyDescent="0.3">
      <c r="A688">
        <v>0.72035889767143768</v>
      </c>
      <c r="B688">
        <f>-LN(A688)/V!$D$5</f>
        <v>42.598145737444746</v>
      </c>
    </row>
    <row r="689" spans="1:2" x14ac:dyDescent="0.3">
      <c r="A689">
        <v>0.65297402874843591</v>
      </c>
      <c r="B689">
        <f>-LN(A689)/V!$D$5</f>
        <v>55.352976974577039</v>
      </c>
    </row>
    <row r="690" spans="1:2" x14ac:dyDescent="0.3">
      <c r="A690">
        <v>0.82888271736808372</v>
      </c>
      <c r="B690">
        <f>-LN(A690)/V!$D$5</f>
        <v>24.373585543214478</v>
      </c>
    </row>
    <row r="691" spans="1:2" x14ac:dyDescent="0.3">
      <c r="A691">
        <v>0.26023133030182805</v>
      </c>
      <c r="B691">
        <f>-LN(A691)/V!$D$5</f>
        <v>174.8291313783551</v>
      </c>
    </row>
    <row r="692" spans="1:2" x14ac:dyDescent="0.3">
      <c r="A692">
        <v>0.94784386730552084</v>
      </c>
      <c r="B692">
        <f>-LN(A692)/V!$D$5</f>
        <v>6.9565567826297903</v>
      </c>
    </row>
    <row r="693" spans="1:2" x14ac:dyDescent="0.3">
      <c r="A693">
        <v>0.86333811456648457</v>
      </c>
      <c r="B693">
        <f>-LN(A693)/V!$D$5</f>
        <v>19.08426946287031</v>
      </c>
    </row>
    <row r="694" spans="1:2" x14ac:dyDescent="0.3">
      <c r="A694">
        <v>0.91201513718070004</v>
      </c>
      <c r="B694">
        <f>-LN(A694)/V!$D$5</f>
        <v>11.960868994765205</v>
      </c>
    </row>
    <row r="695" spans="1:2" x14ac:dyDescent="0.3">
      <c r="A695">
        <v>0.69072542497024447</v>
      </c>
      <c r="B695">
        <f>-LN(A695)/V!$D$5</f>
        <v>48.05362248385169</v>
      </c>
    </row>
    <row r="696" spans="1:2" x14ac:dyDescent="0.3">
      <c r="A696">
        <v>0.15015106662190619</v>
      </c>
      <c r="B696">
        <f>-LN(A696)/V!$D$5</f>
        <v>246.24849102195193</v>
      </c>
    </row>
    <row r="697" spans="1:2" x14ac:dyDescent="0.3">
      <c r="A697">
        <v>0.17545091097750787</v>
      </c>
      <c r="B697">
        <f>-LN(A697)/V!$D$5</f>
        <v>226.02545256260947</v>
      </c>
    </row>
    <row r="698" spans="1:2" x14ac:dyDescent="0.3">
      <c r="A698">
        <v>1.7151402325510424E-2</v>
      </c>
      <c r="B698">
        <f>-LN(A698)/V!$D$5</f>
        <v>528.00978447554439</v>
      </c>
    </row>
    <row r="699" spans="1:2" x14ac:dyDescent="0.3">
      <c r="A699">
        <v>0.85402996917630547</v>
      </c>
      <c r="B699">
        <f>-LN(A699)/V!$D$5</f>
        <v>20.492077025584486</v>
      </c>
    </row>
    <row r="700" spans="1:2" x14ac:dyDescent="0.3">
      <c r="A700">
        <v>0.41337321085238199</v>
      </c>
      <c r="B700">
        <f>-LN(A700)/V!$D$5</f>
        <v>114.72784880989458</v>
      </c>
    </row>
    <row r="701" spans="1:2" x14ac:dyDescent="0.3">
      <c r="A701">
        <v>0.55824457533494065</v>
      </c>
      <c r="B701">
        <f>-LN(A701)/V!$D$5</f>
        <v>75.70884488018676</v>
      </c>
    </row>
    <row r="702" spans="1:2" x14ac:dyDescent="0.3">
      <c r="A702">
        <v>5.6611835077974793E-2</v>
      </c>
      <c r="B702">
        <f>-LN(A702)/V!$D$5</f>
        <v>372.92691107972058</v>
      </c>
    </row>
    <row r="703" spans="1:2" x14ac:dyDescent="0.3">
      <c r="A703">
        <v>5.685598315378277E-2</v>
      </c>
      <c r="B703">
        <f>-LN(A703)/V!$D$5</f>
        <v>372.36802853945392</v>
      </c>
    </row>
    <row r="704" spans="1:2" x14ac:dyDescent="0.3">
      <c r="A704">
        <v>0.1868343150120548</v>
      </c>
      <c r="B704">
        <f>-LN(A704)/V!$D$5</f>
        <v>217.86143777273065</v>
      </c>
    </row>
    <row r="705" spans="1:2" x14ac:dyDescent="0.3">
      <c r="A705">
        <v>5.4658650471510972E-2</v>
      </c>
      <c r="B705">
        <f>-LN(A705)/V!$D$5</f>
        <v>377.48672575255483</v>
      </c>
    </row>
    <row r="706" spans="1:2" x14ac:dyDescent="0.3">
      <c r="A706">
        <v>0.22809533982360303</v>
      </c>
      <c r="B706">
        <f>-LN(A706)/V!$D$5</f>
        <v>191.94695848181229</v>
      </c>
    </row>
    <row r="707" spans="1:2" x14ac:dyDescent="0.3">
      <c r="A707">
        <v>0.22608111819818721</v>
      </c>
      <c r="B707">
        <f>-LN(A707)/V!$D$5</f>
        <v>193.09888493887902</v>
      </c>
    </row>
    <row r="708" spans="1:2" x14ac:dyDescent="0.3">
      <c r="A708">
        <v>0.630085146641438</v>
      </c>
      <c r="B708">
        <f>-LN(A708)/V!$D$5</f>
        <v>59.987053938941365</v>
      </c>
    </row>
    <row r="709" spans="1:2" x14ac:dyDescent="0.3">
      <c r="A709">
        <v>0.86642048402356031</v>
      </c>
      <c r="B709">
        <f>-LN(A709)/V!$D$5</f>
        <v>18.621420894593115</v>
      </c>
    </row>
    <row r="710" spans="1:2" x14ac:dyDescent="0.3">
      <c r="A710">
        <v>0.3860896633808405</v>
      </c>
      <c r="B710">
        <f>-LN(A710)/V!$D$5</f>
        <v>123.59553869359925</v>
      </c>
    </row>
    <row r="711" spans="1:2" x14ac:dyDescent="0.3">
      <c r="A711">
        <v>0.91991943113498331</v>
      </c>
      <c r="B711">
        <f>-LN(A711)/V!$D$5</f>
        <v>10.840154237302782</v>
      </c>
    </row>
    <row r="712" spans="1:2" x14ac:dyDescent="0.3">
      <c r="A712">
        <v>0.20365001373332928</v>
      </c>
      <c r="B712">
        <f>-LN(A712)/V!$D$5</f>
        <v>206.66913992880222</v>
      </c>
    </row>
    <row r="713" spans="1:2" x14ac:dyDescent="0.3">
      <c r="A713">
        <v>0.70601519821771908</v>
      </c>
      <c r="B713">
        <f>-LN(A713)/V!$D$5</f>
        <v>45.210196688316493</v>
      </c>
    </row>
    <row r="714" spans="1:2" x14ac:dyDescent="0.3">
      <c r="A714">
        <v>0.61018707846308784</v>
      </c>
      <c r="B714">
        <f>-LN(A714)/V!$D$5</f>
        <v>64.154504263410118</v>
      </c>
    </row>
    <row r="715" spans="1:2" x14ac:dyDescent="0.3">
      <c r="A715">
        <v>0.74752037110507519</v>
      </c>
      <c r="B715">
        <f>-LN(A715)/V!$D$5</f>
        <v>37.791392438201463</v>
      </c>
    </row>
    <row r="716" spans="1:2" x14ac:dyDescent="0.3">
      <c r="A716">
        <v>3.5523545030060735E-2</v>
      </c>
      <c r="B716">
        <f>-LN(A716)/V!$D$5</f>
        <v>433.44929377454554</v>
      </c>
    </row>
    <row r="717" spans="1:2" x14ac:dyDescent="0.3">
      <c r="A717">
        <v>0.82287057100131233</v>
      </c>
      <c r="B717">
        <f>-LN(A717)/V!$D$5</f>
        <v>25.319007214994762</v>
      </c>
    </row>
    <row r="718" spans="1:2" x14ac:dyDescent="0.3">
      <c r="A718">
        <v>0.75225074007385484</v>
      </c>
      <c r="B718">
        <f>-LN(A718)/V!$D$5</f>
        <v>36.972153202437369</v>
      </c>
    </row>
    <row r="719" spans="1:2" x14ac:dyDescent="0.3">
      <c r="A719">
        <v>0.85311441389202547</v>
      </c>
      <c r="B719">
        <f>-LN(A719)/V!$D$5</f>
        <v>20.631377832536646</v>
      </c>
    </row>
    <row r="720" spans="1:2" x14ac:dyDescent="0.3">
      <c r="A720">
        <v>9.4027527695547355E-2</v>
      </c>
      <c r="B720">
        <f>-LN(A720)/V!$D$5</f>
        <v>307.03476516346956</v>
      </c>
    </row>
    <row r="721" spans="1:2" x14ac:dyDescent="0.3">
      <c r="A721">
        <v>0.60939359721671194</v>
      </c>
      <c r="B721">
        <f>-LN(A721)/V!$D$5</f>
        <v>64.323495998211641</v>
      </c>
    </row>
    <row r="722" spans="1:2" x14ac:dyDescent="0.3">
      <c r="A722">
        <v>0.24307992797631764</v>
      </c>
      <c r="B722">
        <f>-LN(A722)/V!$D$5</f>
        <v>183.68376207938115</v>
      </c>
    </row>
    <row r="723" spans="1:2" x14ac:dyDescent="0.3">
      <c r="A723">
        <v>0.62056337168492692</v>
      </c>
      <c r="B723">
        <f>-LN(A723)/V!$D$5</f>
        <v>61.964616820815259</v>
      </c>
    </row>
    <row r="724" spans="1:2" x14ac:dyDescent="0.3">
      <c r="A724">
        <v>0.69872127445295573</v>
      </c>
      <c r="B724">
        <f>-LN(A724)/V!$D$5</f>
        <v>46.558878605738705</v>
      </c>
    </row>
    <row r="725" spans="1:2" x14ac:dyDescent="0.3">
      <c r="A725">
        <v>0.19324320200201422</v>
      </c>
      <c r="B725">
        <f>-LN(A725)/V!$D$5</f>
        <v>213.48126874733521</v>
      </c>
    </row>
    <row r="726" spans="1:2" x14ac:dyDescent="0.3">
      <c r="A726">
        <v>0.94021423993652153</v>
      </c>
      <c r="B726">
        <f>-LN(A726)/V!$D$5</f>
        <v>8.0061707611219504</v>
      </c>
    </row>
    <row r="727" spans="1:2" x14ac:dyDescent="0.3">
      <c r="A727">
        <v>0.25510422070986055</v>
      </c>
      <c r="B727">
        <f>-LN(A727)/V!$D$5</f>
        <v>177.41339073457502</v>
      </c>
    </row>
    <row r="728" spans="1:2" x14ac:dyDescent="0.3">
      <c r="A728">
        <v>0.40040284432508316</v>
      </c>
      <c r="B728">
        <f>-LN(A728)/V!$D$5</f>
        <v>118.8680685528966</v>
      </c>
    </row>
    <row r="729" spans="1:2" x14ac:dyDescent="0.3">
      <c r="A729">
        <v>0.9226050599688711</v>
      </c>
      <c r="B729">
        <f>-LN(A729)/V!$D$5</f>
        <v>10.461561481411918</v>
      </c>
    </row>
    <row r="730" spans="1:2" x14ac:dyDescent="0.3">
      <c r="A730">
        <v>0.29795220801416061</v>
      </c>
      <c r="B730">
        <f>-LN(A730)/V!$D$5</f>
        <v>157.24963391294966</v>
      </c>
    </row>
    <row r="731" spans="1:2" x14ac:dyDescent="0.3">
      <c r="A731">
        <v>0.39823603015228737</v>
      </c>
      <c r="B731">
        <f>-LN(A731)/V!$D$5</f>
        <v>119.57278037573208</v>
      </c>
    </row>
    <row r="732" spans="1:2" x14ac:dyDescent="0.3">
      <c r="A732">
        <v>0.76152836695455794</v>
      </c>
      <c r="B732">
        <f>-LN(A732)/V!$D$5</f>
        <v>35.380241028969408</v>
      </c>
    </row>
    <row r="733" spans="1:2" x14ac:dyDescent="0.3">
      <c r="A733">
        <v>0.14957121494186223</v>
      </c>
      <c r="B733">
        <f>-LN(A733)/V!$D$5</f>
        <v>246.75099291504367</v>
      </c>
    </row>
    <row r="734" spans="1:2" x14ac:dyDescent="0.3">
      <c r="A734">
        <v>0.64098025452436902</v>
      </c>
      <c r="B734">
        <f>-LN(A734)/V!$D$5</f>
        <v>57.76060087143852</v>
      </c>
    </row>
    <row r="735" spans="1:2" x14ac:dyDescent="0.3">
      <c r="A735">
        <v>0.43189794610431226</v>
      </c>
      <c r="B735">
        <f>-LN(A735)/V!$D$5</f>
        <v>109.03453954750164</v>
      </c>
    </row>
    <row r="736" spans="1:2" x14ac:dyDescent="0.3">
      <c r="A736">
        <v>6.8147831659901736E-2</v>
      </c>
      <c r="B736">
        <f>-LN(A736)/V!$D$5</f>
        <v>348.84103097600331</v>
      </c>
    </row>
    <row r="737" spans="1:2" x14ac:dyDescent="0.3">
      <c r="A737">
        <v>0.21955015717032381</v>
      </c>
      <c r="B737">
        <f>-LN(A737)/V!$D$5</f>
        <v>196.90578780517075</v>
      </c>
    </row>
    <row r="738" spans="1:2" x14ac:dyDescent="0.3">
      <c r="A738">
        <v>0.82256538590655237</v>
      </c>
      <c r="B738">
        <f>-LN(A738)/V!$D$5</f>
        <v>25.367182202515842</v>
      </c>
    </row>
    <row r="739" spans="1:2" x14ac:dyDescent="0.3">
      <c r="A739">
        <v>0.62871181371501816</v>
      </c>
      <c r="B739">
        <f>-LN(A739)/V!$D$5</f>
        <v>60.270427670986727</v>
      </c>
    </row>
    <row r="740" spans="1:2" x14ac:dyDescent="0.3">
      <c r="A740">
        <v>0.5050813318277535</v>
      </c>
      <c r="B740">
        <f>-LN(A740)/V!$D$5</f>
        <v>88.705949292230514</v>
      </c>
    </row>
    <row r="741" spans="1:2" x14ac:dyDescent="0.3">
      <c r="A741">
        <v>7.101657155064546E-2</v>
      </c>
      <c r="B741">
        <f>-LN(A741)/V!$D$5</f>
        <v>343.48597753936264</v>
      </c>
    </row>
    <row r="742" spans="1:2" x14ac:dyDescent="0.3">
      <c r="A742">
        <v>4.9012726218451493E-2</v>
      </c>
      <c r="B742">
        <f>-LN(A742)/V!$D$5</f>
        <v>391.64614231800999</v>
      </c>
    </row>
    <row r="743" spans="1:2" x14ac:dyDescent="0.3">
      <c r="A743">
        <v>0.80376598406933808</v>
      </c>
      <c r="B743">
        <f>-LN(A743)/V!$D$5</f>
        <v>28.369755423514988</v>
      </c>
    </row>
    <row r="744" spans="1:2" x14ac:dyDescent="0.3">
      <c r="A744">
        <v>0.82461012604144412</v>
      </c>
      <c r="B744">
        <f>-LN(A744)/V!$D$5</f>
        <v>25.04475049885637</v>
      </c>
    </row>
    <row r="745" spans="1:2" x14ac:dyDescent="0.3">
      <c r="A745">
        <v>0.35364848780785546</v>
      </c>
      <c r="B745">
        <f>-LN(A745)/V!$D$5</f>
        <v>134.99374434625233</v>
      </c>
    </row>
    <row r="746" spans="1:2" x14ac:dyDescent="0.3">
      <c r="A746">
        <v>0.15131076998199408</v>
      </c>
      <c r="B746">
        <f>-LN(A746)/V!$D$5</f>
        <v>245.24928282600624</v>
      </c>
    </row>
    <row r="747" spans="1:2" x14ac:dyDescent="0.3">
      <c r="A747">
        <v>0.62492751853999451</v>
      </c>
      <c r="B747">
        <f>-LN(A747)/V!$D$5</f>
        <v>61.054494325561521</v>
      </c>
    </row>
    <row r="748" spans="1:2" x14ac:dyDescent="0.3">
      <c r="A748">
        <v>4.1261024811548204E-2</v>
      </c>
      <c r="B748">
        <f>-LN(A748)/V!$D$5</f>
        <v>414.00479659123044</v>
      </c>
    </row>
    <row r="749" spans="1:2" x14ac:dyDescent="0.3">
      <c r="A749">
        <v>0.46971037934507276</v>
      </c>
      <c r="B749">
        <f>-LN(A749)/V!$D$5</f>
        <v>98.134933555250626</v>
      </c>
    </row>
    <row r="750" spans="1:2" x14ac:dyDescent="0.3">
      <c r="A750">
        <v>8.5085604419080169E-2</v>
      </c>
      <c r="B750">
        <f>-LN(A750)/V!$D$5</f>
        <v>320.01265174999605</v>
      </c>
    </row>
    <row r="751" spans="1:2" x14ac:dyDescent="0.3">
      <c r="A751">
        <v>0.23743400372325815</v>
      </c>
      <c r="B751">
        <f>-LN(A751)/V!$D$5</f>
        <v>186.735788725058</v>
      </c>
    </row>
    <row r="752" spans="1:2" x14ac:dyDescent="0.3">
      <c r="A752">
        <v>0.18277535325174718</v>
      </c>
      <c r="B752">
        <f>-LN(A752)/V!$D$5</f>
        <v>220.71395559622357</v>
      </c>
    </row>
    <row r="753" spans="1:2" x14ac:dyDescent="0.3">
      <c r="A753">
        <v>0.44593646046327096</v>
      </c>
      <c r="B753">
        <f>-LN(A753)/V!$D$5</f>
        <v>104.88036395327413</v>
      </c>
    </row>
    <row r="754" spans="1:2" x14ac:dyDescent="0.3">
      <c r="A754">
        <v>0.94067201757866148</v>
      </c>
      <c r="B754">
        <f>-LN(A754)/V!$D$5</f>
        <v>7.9429541335638492</v>
      </c>
    </row>
    <row r="755" spans="1:2" x14ac:dyDescent="0.3">
      <c r="A755">
        <v>0.35923337504196295</v>
      </c>
      <c r="B755">
        <f>-LN(A755)/V!$D$5</f>
        <v>132.95883531726017</v>
      </c>
    </row>
    <row r="756" spans="1:2" x14ac:dyDescent="0.3">
      <c r="A756">
        <v>0.62904751731925412</v>
      </c>
      <c r="B756">
        <f>-LN(A756)/V!$D$5</f>
        <v>60.201101416528445</v>
      </c>
    </row>
    <row r="757" spans="1:2" x14ac:dyDescent="0.3">
      <c r="A757">
        <v>4.1413617358928193E-2</v>
      </c>
      <c r="B757">
        <f>-LN(A757)/V!$D$5</f>
        <v>413.52539357409279</v>
      </c>
    </row>
    <row r="758" spans="1:2" x14ac:dyDescent="0.3">
      <c r="A758">
        <v>0.24378185369426558</v>
      </c>
      <c r="B758">
        <f>-LN(A758)/V!$D$5</f>
        <v>183.30928517138673</v>
      </c>
    </row>
    <row r="759" spans="1:2" x14ac:dyDescent="0.3">
      <c r="A759">
        <v>0.50318918424024173</v>
      </c>
      <c r="B759">
        <f>-LN(A759)/V!$D$5</f>
        <v>89.193385426634919</v>
      </c>
    </row>
    <row r="760" spans="1:2" x14ac:dyDescent="0.3">
      <c r="A760">
        <v>7.0345164342173527E-2</v>
      </c>
      <c r="B760">
        <f>-LN(A760)/V!$D$5</f>
        <v>344.71964089930322</v>
      </c>
    </row>
    <row r="761" spans="1:2" x14ac:dyDescent="0.3">
      <c r="A761">
        <v>0.99841303750724819</v>
      </c>
      <c r="B761">
        <f>-LN(A761)/V!$D$5</f>
        <v>0.20626273396684563</v>
      </c>
    </row>
    <row r="762" spans="1:2" x14ac:dyDescent="0.3">
      <c r="A762">
        <v>0.82900479140598771</v>
      </c>
      <c r="B762">
        <f>-LN(A762)/V!$D$5</f>
        <v>24.354460275545698</v>
      </c>
    </row>
    <row r="763" spans="1:2" x14ac:dyDescent="0.3">
      <c r="A763">
        <v>0.48271126438184758</v>
      </c>
      <c r="B763">
        <f>-LN(A763)/V!$D$5</f>
        <v>94.589168882064286</v>
      </c>
    </row>
    <row r="764" spans="1:2" x14ac:dyDescent="0.3">
      <c r="A764">
        <v>0.61583300271614738</v>
      </c>
      <c r="B764">
        <f>-LN(A764)/V!$D$5</f>
        <v>62.958370349285673</v>
      </c>
    </row>
    <row r="765" spans="1:2" x14ac:dyDescent="0.3">
      <c r="A765">
        <v>0.84151738029114653</v>
      </c>
      <c r="B765">
        <f>-LN(A765)/V!$D$5</f>
        <v>22.408910600494757</v>
      </c>
    </row>
    <row r="766" spans="1:2" x14ac:dyDescent="0.3">
      <c r="A766">
        <v>6.616412854396192E-2</v>
      </c>
      <c r="B766">
        <f>-LN(A766)/V!$D$5</f>
        <v>352.67751010335672</v>
      </c>
    </row>
    <row r="767" spans="1:2" x14ac:dyDescent="0.3">
      <c r="A767">
        <v>0.85662404248176516</v>
      </c>
      <c r="B767">
        <f>-LN(A767)/V!$D$5</f>
        <v>20.098200890481387</v>
      </c>
    </row>
    <row r="768" spans="1:2" x14ac:dyDescent="0.3">
      <c r="A768">
        <v>8.3620715964232303E-2</v>
      </c>
      <c r="B768">
        <f>-LN(A768)/V!$D$5</f>
        <v>322.26805077574909</v>
      </c>
    </row>
    <row r="769" spans="1:2" x14ac:dyDescent="0.3">
      <c r="A769">
        <v>0.13235877559739984</v>
      </c>
      <c r="B769">
        <f>-LN(A769)/V!$D$5</f>
        <v>262.62844760000229</v>
      </c>
    </row>
    <row r="770" spans="1:2" x14ac:dyDescent="0.3">
      <c r="A770">
        <v>0.72200689718314159</v>
      </c>
      <c r="B770">
        <f>-LN(A770)/V!$D$5</f>
        <v>42.301374967493722</v>
      </c>
    </row>
    <row r="771" spans="1:2" x14ac:dyDescent="0.3">
      <c r="A771">
        <v>0.4698019348735008</v>
      </c>
      <c r="B771">
        <f>-LN(A771)/V!$D$5</f>
        <v>98.109621852093639</v>
      </c>
    </row>
    <row r="772" spans="1:2" x14ac:dyDescent="0.3">
      <c r="A772">
        <v>3.9979247413556322E-3</v>
      </c>
      <c r="B772">
        <f>-LN(A772)/V!$D$5</f>
        <v>717.14024248756255</v>
      </c>
    </row>
    <row r="773" spans="1:2" x14ac:dyDescent="0.3">
      <c r="A773">
        <v>0.58552812280648214</v>
      </c>
      <c r="B773">
        <f>-LN(A773)/V!$D$5</f>
        <v>69.511826620453377</v>
      </c>
    </row>
    <row r="774" spans="1:2" x14ac:dyDescent="0.3">
      <c r="A774">
        <v>0.23746452223273415</v>
      </c>
      <c r="B774">
        <f>-LN(A774)/V!$D$5</f>
        <v>186.71909697901998</v>
      </c>
    </row>
    <row r="775" spans="1:2" x14ac:dyDescent="0.3">
      <c r="A775">
        <v>0.74590289010284738</v>
      </c>
      <c r="B775">
        <f>-LN(A775)/V!$D$5</f>
        <v>38.072709269692517</v>
      </c>
    </row>
    <row r="776" spans="1:2" x14ac:dyDescent="0.3">
      <c r="A776">
        <v>0.36640522476882231</v>
      </c>
      <c r="B776">
        <f>-LN(A776)/V!$D$5</f>
        <v>130.39160864202537</v>
      </c>
    </row>
    <row r="777" spans="1:2" x14ac:dyDescent="0.3">
      <c r="A777">
        <v>0.95171971800897248</v>
      </c>
      <c r="B777">
        <f>-LN(A777)/V!$D$5</f>
        <v>6.426584596774136</v>
      </c>
    </row>
    <row r="778" spans="1:2" x14ac:dyDescent="0.3">
      <c r="A778">
        <v>0.70262764366588337</v>
      </c>
      <c r="B778">
        <f>-LN(A778)/V!$D$5</f>
        <v>45.834830533897865</v>
      </c>
    </row>
    <row r="779" spans="1:2" x14ac:dyDescent="0.3">
      <c r="A779">
        <v>0.88796655171361427</v>
      </c>
      <c r="B779">
        <f>-LN(A779)/V!$D$5</f>
        <v>15.431325154358307</v>
      </c>
    </row>
    <row r="780" spans="1:2" x14ac:dyDescent="0.3">
      <c r="A780">
        <v>0.64220099490340887</v>
      </c>
      <c r="B780">
        <f>-LN(A780)/V!$D$5</f>
        <v>57.513499755423446</v>
      </c>
    </row>
    <row r="781" spans="1:2" x14ac:dyDescent="0.3">
      <c r="A781">
        <v>7.5136570329905089E-2</v>
      </c>
      <c r="B781">
        <f>-LN(A781)/V!$D$5</f>
        <v>336.16206280662146</v>
      </c>
    </row>
    <row r="782" spans="1:2" x14ac:dyDescent="0.3">
      <c r="A782">
        <v>0.30973235267189553</v>
      </c>
      <c r="B782">
        <f>-LN(A782)/V!$D$5</f>
        <v>152.21386141643708</v>
      </c>
    </row>
    <row r="783" spans="1:2" x14ac:dyDescent="0.3">
      <c r="A783">
        <v>0.64378795739616079</v>
      </c>
      <c r="B783">
        <f>-LN(A783)/V!$D$5</f>
        <v>57.192969584018797</v>
      </c>
    </row>
    <row r="784" spans="1:2" x14ac:dyDescent="0.3">
      <c r="A784">
        <v>0.11380352183599353</v>
      </c>
      <c r="B784">
        <f>-LN(A784)/V!$D$5</f>
        <v>282.24439093202113</v>
      </c>
    </row>
    <row r="785" spans="1:2" x14ac:dyDescent="0.3">
      <c r="A785">
        <v>3.1006805627613147E-2</v>
      </c>
      <c r="B785">
        <f>-LN(A785)/V!$D$5</f>
        <v>451.11020288531904</v>
      </c>
    </row>
    <row r="786" spans="1:2" x14ac:dyDescent="0.3">
      <c r="A786">
        <v>0.56642353587450789</v>
      </c>
      <c r="B786">
        <f>-LN(A786)/V!$D$5</f>
        <v>73.819894027947058</v>
      </c>
    </row>
    <row r="787" spans="1:2" x14ac:dyDescent="0.3">
      <c r="A787">
        <v>0.79189428388317518</v>
      </c>
      <c r="B787">
        <f>-LN(A787)/V!$D$5</f>
        <v>30.302256626290628</v>
      </c>
    </row>
    <row r="788" spans="1:2" x14ac:dyDescent="0.3">
      <c r="A788">
        <v>4.1810357982116152E-2</v>
      </c>
      <c r="B788">
        <f>-LN(A788)/V!$D$5</f>
        <v>412.28716513418357</v>
      </c>
    </row>
    <row r="789" spans="1:2" x14ac:dyDescent="0.3">
      <c r="A789">
        <v>0.74889370403149513</v>
      </c>
      <c r="B789">
        <f>-LN(A789)/V!$D$5</f>
        <v>37.553015937276356</v>
      </c>
    </row>
    <row r="790" spans="1:2" x14ac:dyDescent="0.3">
      <c r="A790">
        <v>4.956205938901944E-2</v>
      </c>
      <c r="B790">
        <f>-LN(A790)/V!$D$5</f>
        <v>390.19865839399489</v>
      </c>
    </row>
    <row r="791" spans="1:2" x14ac:dyDescent="0.3">
      <c r="A791">
        <v>4.4557023834955901E-3</v>
      </c>
      <c r="B791">
        <f>-LN(A791)/V!$D$5</f>
        <v>703.06111281130484</v>
      </c>
    </row>
    <row r="792" spans="1:2" x14ac:dyDescent="0.3">
      <c r="A792">
        <v>0.70131534775841553</v>
      </c>
      <c r="B792">
        <f>-LN(A792)/V!$D$5</f>
        <v>46.077615448394425</v>
      </c>
    </row>
    <row r="793" spans="1:2" x14ac:dyDescent="0.3">
      <c r="A793">
        <v>2.9114658040101323E-2</v>
      </c>
      <c r="B793">
        <f>-LN(A793)/V!$D$5</f>
        <v>459.28746998793468</v>
      </c>
    </row>
    <row r="794" spans="1:2" x14ac:dyDescent="0.3">
      <c r="A794">
        <v>0.98165837580492565</v>
      </c>
      <c r="B794">
        <f>-LN(A794)/V!$D$5</f>
        <v>2.4041451038689843</v>
      </c>
    </row>
    <row r="795" spans="1:2" x14ac:dyDescent="0.3">
      <c r="A795">
        <v>0.2434156315805536</v>
      </c>
      <c r="B795">
        <f>-LN(A795)/V!$D$5</f>
        <v>183.50452970307916</v>
      </c>
    </row>
    <row r="796" spans="1:2" x14ac:dyDescent="0.3">
      <c r="A796">
        <v>0.81841486861781676</v>
      </c>
      <c r="B796">
        <f>-LN(A796)/V!$D$5</f>
        <v>26.024142415509289</v>
      </c>
    </row>
    <row r="797" spans="1:2" x14ac:dyDescent="0.3">
      <c r="A797">
        <v>0.35786004211554306</v>
      </c>
      <c r="B797">
        <f>-LN(A797)/V!$D$5</f>
        <v>133.45627439366538</v>
      </c>
    </row>
    <row r="798" spans="1:2" x14ac:dyDescent="0.3">
      <c r="A798">
        <v>0.41059602649006621</v>
      </c>
      <c r="B798">
        <f>-LN(A798)/V!$D$5</f>
        <v>115.60330542465361</v>
      </c>
    </row>
    <row r="799" spans="1:2" x14ac:dyDescent="0.3">
      <c r="A799">
        <v>0.34589678640095217</v>
      </c>
      <c r="B799">
        <f>-LN(A799)/V!$D$5</f>
        <v>137.87205891244409</v>
      </c>
    </row>
    <row r="800" spans="1:2" x14ac:dyDescent="0.3">
      <c r="A800">
        <v>0.43858149967955568</v>
      </c>
      <c r="B800">
        <f>-LN(A800)/V!$D$5</f>
        <v>107.0402109456022</v>
      </c>
    </row>
    <row r="801" spans="1:2" x14ac:dyDescent="0.3">
      <c r="A801">
        <v>0.42716757713553272</v>
      </c>
      <c r="B801">
        <f>-LN(A801)/V!$D$5</f>
        <v>110.46479096555039</v>
      </c>
    </row>
    <row r="802" spans="1:2" x14ac:dyDescent="0.3">
      <c r="A802">
        <v>0.27433088167973874</v>
      </c>
      <c r="B802">
        <f>-LN(A802)/V!$D$5</f>
        <v>167.97666282882918</v>
      </c>
    </row>
    <row r="803" spans="1:2" x14ac:dyDescent="0.3">
      <c r="A803">
        <v>0.95574816125980411</v>
      </c>
      <c r="B803">
        <f>-LN(A803)/V!$D$5</f>
        <v>5.8780299063604859</v>
      </c>
    </row>
    <row r="804" spans="1:2" x14ac:dyDescent="0.3">
      <c r="A804">
        <v>0.75795770134586626</v>
      </c>
      <c r="B804">
        <f>-LN(A804)/V!$D$5</f>
        <v>35.990610113064996</v>
      </c>
    </row>
    <row r="805" spans="1:2" x14ac:dyDescent="0.3">
      <c r="A805">
        <v>0.76656392101809745</v>
      </c>
      <c r="B805">
        <f>-LN(A805)/V!$D$5</f>
        <v>34.524310490559984</v>
      </c>
    </row>
    <row r="806" spans="1:2" x14ac:dyDescent="0.3">
      <c r="A806">
        <v>0.13132114627521591</v>
      </c>
      <c r="B806">
        <f>-LN(A806)/V!$D$5</f>
        <v>263.6505788982837</v>
      </c>
    </row>
    <row r="807" spans="1:2" x14ac:dyDescent="0.3">
      <c r="A807">
        <v>0.45655690176091801</v>
      </c>
      <c r="B807">
        <f>-LN(A807)/V!$D$5</f>
        <v>101.82362841907995</v>
      </c>
    </row>
    <row r="808" spans="1:2" x14ac:dyDescent="0.3">
      <c r="A808">
        <v>0.94842371898556477</v>
      </c>
      <c r="B808">
        <f>-LN(A808)/V!$D$5</f>
        <v>6.8771318998924853</v>
      </c>
    </row>
    <row r="809" spans="1:2" x14ac:dyDescent="0.3">
      <c r="A809">
        <v>0.39197973570970795</v>
      </c>
      <c r="B809">
        <f>-LN(A809)/V!$D$5</f>
        <v>121.62923833064666</v>
      </c>
    </row>
    <row r="810" spans="1:2" x14ac:dyDescent="0.3">
      <c r="A810">
        <v>0.83852656636249889</v>
      </c>
      <c r="B810">
        <f>-LN(A810)/V!$D$5</f>
        <v>22.871300652157352</v>
      </c>
    </row>
    <row r="811" spans="1:2" x14ac:dyDescent="0.3">
      <c r="A811">
        <v>6.3142796105838186E-2</v>
      </c>
      <c r="B811">
        <f>-LN(A811)/V!$D$5</f>
        <v>358.74759904023904</v>
      </c>
    </row>
    <row r="812" spans="1:2" x14ac:dyDescent="0.3">
      <c r="A812">
        <v>0.5084688863795892</v>
      </c>
      <c r="B812">
        <f>-LN(A812)/V!$D$5</f>
        <v>87.837824990430548</v>
      </c>
    </row>
    <row r="813" spans="1:2" x14ac:dyDescent="0.3">
      <c r="A813">
        <v>0.87871944334238716</v>
      </c>
      <c r="B813">
        <f>-LN(A813)/V!$D$5</f>
        <v>16.7908583545053</v>
      </c>
    </row>
    <row r="814" spans="1:2" x14ac:dyDescent="0.3">
      <c r="A814">
        <v>0.95764030884731588</v>
      </c>
      <c r="B814">
        <f>-LN(A814)/V!$D$5</f>
        <v>5.6211729880029493</v>
      </c>
    </row>
    <row r="815" spans="1:2" x14ac:dyDescent="0.3">
      <c r="A815">
        <v>0.72759178441724903</v>
      </c>
      <c r="B815">
        <f>-LN(A815)/V!$D$5</f>
        <v>41.300665421700629</v>
      </c>
    </row>
    <row r="816" spans="1:2" x14ac:dyDescent="0.3">
      <c r="A816">
        <v>0.17056794946134832</v>
      </c>
      <c r="B816">
        <f>-LN(A816)/V!$D$5</f>
        <v>229.69110793320593</v>
      </c>
    </row>
    <row r="817" spans="1:2" x14ac:dyDescent="0.3">
      <c r="A817">
        <v>0.76433606982634972</v>
      </c>
      <c r="B817">
        <f>-LN(A817)/V!$D$5</f>
        <v>34.902299293982679</v>
      </c>
    </row>
    <row r="818" spans="1:2" x14ac:dyDescent="0.3">
      <c r="A818">
        <v>0.17139194921720025</v>
      </c>
      <c r="B818">
        <f>-LN(A818)/V!$D$5</f>
        <v>229.0652265778879</v>
      </c>
    </row>
    <row r="819" spans="1:2" x14ac:dyDescent="0.3">
      <c r="A819">
        <v>1.5472884304330577E-2</v>
      </c>
      <c r="B819">
        <f>-LN(A819)/V!$D$5</f>
        <v>541.38521906028575</v>
      </c>
    </row>
    <row r="820" spans="1:2" x14ac:dyDescent="0.3">
      <c r="A820">
        <v>0.89629810480056149</v>
      </c>
      <c r="B820">
        <f>-LN(A820)/V!$D$5</f>
        <v>14.218469492341747</v>
      </c>
    </row>
    <row r="821" spans="1:2" x14ac:dyDescent="0.3">
      <c r="A821">
        <v>0.68797875911740469</v>
      </c>
      <c r="B821">
        <f>-LN(A821)/V!$D$5</f>
        <v>48.571079857305342</v>
      </c>
    </row>
    <row r="822" spans="1:2" x14ac:dyDescent="0.3">
      <c r="A822">
        <v>0.49055452131717886</v>
      </c>
      <c r="B822">
        <f>-LN(A822)/V!$D$5</f>
        <v>92.495954751002614</v>
      </c>
    </row>
    <row r="823" spans="1:2" x14ac:dyDescent="0.3">
      <c r="A823">
        <v>0.60985137485885188</v>
      </c>
      <c r="B823">
        <f>-LN(A823)/V!$D$5</f>
        <v>64.225973931700622</v>
      </c>
    </row>
    <row r="824" spans="1:2" x14ac:dyDescent="0.3">
      <c r="A824">
        <v>0.99078341013824889</v>
      </c>
      <c r="B824">
        <f>-LN(A824)/V!$D$5</f>
        <v>1.2025097938697029</v>
      </c>
    </row>
    <row r="825" spans="1:2" x14ac:dyDescent="0.3">
      <c r="A825">
        <v>0.17221594897305215</v>
      </c>
      <c r="B825">
        <f>-LN(A825)/V!$D$5</f>
        <v>228.44234706314856</v>
      </c>
    </row>
    <row r="826" spans="1:2" x14ac:dyDescent="0.3">
      <c r="A826">
        <v>0.53346354564043097</v>
      </c>
      <c r="B826">
        <f>-LN(A826)/V!$D$5</f>
        <v>81.605784564397055</v>
      </c>
    </row>
    <row r="827" spans="1:2" x14ac:dyDescent="0.3">
      <c r="A827">
        <v>0.59761345255897702</v>
      </c>
      <c r="B827">
        <f>-LN(A827)/V!$D$5</f>
        <v>66.858588888489237</v>
      </c>
    </row>
    <row r="828" spans="1:2" x14ac:dyDescent="0.3">
      <c r="A828">
        <v>0.86748863185522018</v>
      </c>
      <c r="B828">
        <f>-LN(A828)/V!$D$5</f>
        <v>18.46141191385027</v>
      </c>
    </row>
    <row r="829" spans="1:2" x14ac:dyDescent="0.3">
      <c r="A829">
        <v>0.45377971739860223</v>
      </c>
      <c r="B829">
        <f>-LN(A829)/V!$D$5</f>
        <v>102.61602631924164</v>
      </c>
    </row>
    <row r="830" spans="1:2" x14ac:dyDescent="0.3">
      <c r="A830">
        <v>0.65889461958677942</v>
      </c>
      <c r="B830">
        <f>-LN(A830)/V!$D$5</f>
        <v>54.180735954094907</v>
      </c>
    </row>
    <row r="831" spans="1:2" x14ac:dyDescent="0.3">
      <c r="A831">
        <v>0.19589831232642599</v>
      </c>
      <c r="B831">
        <f>-LN(A831)/V!$D$5</f>
        <v>211.709034940728</v>
      </c>
    </row>
    <row r="832" spans="1:2" x14ac:dyDescent="0.3">
      <c r="A832">
        <v>0.49458296456801049</v>
      </c>
      <c r="B832">
        <f>-LN(A832)/V!$D$5</f>
        <v>91.433813939573156</v>
      </c>
    </row>
    <row r="833" spans="1:2" x14ac:dyDescent="0.3">
      <c r="A833">
        <v>0.26920377208777124</v>
      </c>
      <c r="B833">
        <f>-LN(A833)/V!$D$5</f>
        <v>170.42684014241777</v>
      </c>
    </row>
    <row r="834" spans="1:2" x14ac:dyDescent="0.3">
      <c r="A834">
        <v>0.23371074556718649</v>
      </c>
      <c r="B834">
        <f>-LN(A834)/V!$D$5</f>
        <v>188.7884491322265</v>
      </c>
    </row>
    <row r="835" spans="1:2" x14ac:dyDescent="0.3">
      <c r="A835">
        <v>7.4037903988769194E-2</v>
      </c>
      <c r="B835">
        <f>-LN(A835)/V!$D$5</f>
        <v>338.07507803264781</v>
      </c>
    </row>
    <row r="836" spans="1:2" x14ac:dyDescent="0.3">
      <c r="A836">
        <v>5.4261909848323006E-2</v>
      </c>
      <c r="B836">
        <f>-LN(A836)/V!$D$5</f>
        <v>378.43282782877066</v>
      </c>
    </row>
    <row r="837" spans="1:2" x14ac:dyDescent="0.3">
      <c r="A837">
        <v>2.0752586443678091E-3</v>
      </c>
      <c r="B837">
        <f>-LN(A837)/V!$D$5</f>
        <v>802.29473833497104</v>
      </c>
    </row>
    <row r="838" spans="1:2" x14ac:dyDescent="0.3">
      <c r="A838">
        <v>0.81679738761558884</v>
      </c>
      <c r="B838">
        <f>-LN(A838)/V!$D$5</f>
        <v>26.281066292555366</v>
      </c>
    </row>
    <row r="839" spans="1:2" x14ac:dyDescent="0.3">
      <c r="A839">
        <v>0.92715231788079466</v>
      </c>
      <c r="B839">
        <f>-LN(A839)/V!$D$5</f>
        <v>9.8230408059246841</v>
      </c>
    </row>
    <row r="840" spans="1:2" x14ac:dyDescent="0.3">
      <c r="A840">
        <v>0.84627826776940218</v>
      </c>
      <c r="B840">
        <f>-LN(A840)/V!$D$5</f>
        <v>21.676240486436377</v>
      </c>
    </row>
    <row r="841" spans="1:2" x14ac:dyDescent="0.3">
      <c r="A841">
        <v>9.7598193304239023E-2</v>
      </c>
      <c r="B841">
        <f>-LN(A841)/V!$D$5</f>
        <v>302.19432428071224</v>
      </c>
    </row>
    <row r="842" spans="1:2" x14ac:dyDescent="0.3">
      <c r="A842">
        <v>0.53971984008301033</v>
      </c>
      <c r="B842">
        <f>-LN(A842)/V!$D$5</f>
        <v>80.091569963091274</v>
      </c>
    </row>
    <row r="843" spans="1:2" x14ac:dyDescent="0.3">
      <c r="A843">
        <v>0.45844904934842984</v>
      </c>
      <c r="B843">
        <f>-LN(A843)/V!$D$5</f>
        <v>101.2865088453801</v>
      </c>
    </row>
    <row r="844" spans="1:2" x14ac:dyDescent="0.3">
      <c r="A844">
        <v>0.96652119510483103</v>
      </c>
      <c r="B844">
        <f>-LN(A844)/V!$D$5</f>
        <v>4.4223442626881102</v>
      </c>
    </row>
    <row r="845" spans="1:2" x14ac:dyDescent="0.3">
      <c r="A845">
        <v>0.1511276589251381</v>
      </c>
      <c r="B845">
        <f>-LN(A845)/V!$D$5</f>
        <v>245.40654233648723</v>
      </c>
    </row>
    <row r="846" spans="1:2" x14ac:dyDescent="0.3">
      <c r="A846">
        <v>0.46653645435956909</v>
      </c>
      <c r="B846">
        <f>-LN(A846)/V!$D$5</f>
        <v>99.015469786279183</v>
      </c>
    </row>
    <row r="847" spans="1:2" x14ac:dyDescent="0.3">
      <c r="A847">
        <v>0.42564165166173284</v>
      </c>
      <c r="B847">
        <f>-LN(A847)/V!$D$5</f>
        <v>110.92954285671291</v>
      </c>
    </row>
    <row r="848" spans="1:2" x14ac:dyDescent="0.3">
      <c r="A848">
        <v>0.79274880214850307</v>
      </c>
      <c r="B848">
        <f>-LN(A848)/V!$D$5</f>
        <v>30.162191762688568</v>
      </c>
    </row>
    <row r="849" spans="1:2" x14ac:dyDescent="0.3">
      <c r="A849">
        <v>0.57676931058687098</v>
      </c>
      <c r="B849">
        <f>-LN(A849)/V!$D$5</f>
        <v>71.469207890954067</v>
      </c>
    </row>
    <row r="850" spans="1:2" x14ac:dyDescent="0.3">
      <c r="A850">
        <v>0.21280556657612842</v>
      </c>
      <c r="B850">
        <f>-LN(A850)/V!$D$5</f>
        <v>200.95796923823028</v>
      </c>
    </row>
    <row r="851" spans="1:2" x14ac:dyDescent="0.3">
      <c r="A851">
        <v>0.90820032349620039</v>
      </c>
      <c r="B851">
        <f>-LN(A851)/V!$D$5</f>
        <v>12.505234301747834</v>
      </c>
    </row>
    <row r="852" spans="1:2" x14ac:dyDescent="0.3">
      <c r="A852">
        <v>0.80791650135807369</v>
      </c>
      <c r="B852">
        <f>-LN(A852)/V!$D$5</f>
        <v>27.700852688876818</v>
      </c>
    </row>
    <row r="853" spans="1:2" x14ac:dyDescent="0.3">
      <c r="A853">
        <v>0.26224555192724386</v>
      </c>
      <c r="B853">
        <f>-LN(A853)/V!$D$5</f>
        <v>173.82779130417674</v>
      </c>
    </row>
    <row r="854" spans="1:2" x14ac:dyDescent="0.3">
      <c r="A854">
        <v>0.60609759819330422</v>
      </c>
      <c r="B854">
        <f>-LN(A854)/V!$D$5</f>
        <v>65.027825033275363</v>
      </c>
    </row>
    <row r="855" spans="1:2" x14ac:dyDescent="0.3">
      <c r="A855">
        <v>0.45133823664052247</v>
      </c>
      <c r="B855">
        <f>-LN(A855)/V!$D$5</f>
        <v>103.31665586865127</v>
      </c>
    </row>
    <row r="856" spans="1:2" x14ac:dyDescent="0.3">
      <c r="A856">
        <v>0.7925046540726951</v>
      </c>
      <c r="B856">
        <f>-LN(A856)/V!$D$5</f>
        <v>30.202194883248236</v>
      </c>
    </row>
    <row r="857" spans="1:2" x14ac:dyDescent="0.3">
      <c r="A857">
        <v>0.11642811365092928</v>
      </c>
      <c r="B857">
        <f>-LN(A857)/V!$D$5</f>
        <v>279.28327878400347</v>
      </c>
    </row>
    <row r="858" spans="1:2" x14ac:dyDescent="0.3">
      <c r="A858">
        <v>0.6683248390148625</v>
      </c>
      <c r="B858">
        <f>-LN(A858)/V!$D$5</f>
        <v>52.335186713479708</v>
      </c>
    </row>
    <row r="859" spans="1:2" x14ac:dyDescent="0.3">
      <c r="A859">
        <v>0.24375133518478959</v>
      </c>
      <c r="B859">
        <f>-LN(A859)/V!$D$5</f>
        <v>183.32554434259674</v>
      </c>
    </row>
    <row r="860" spans="1:2" x14ac:dyDescent="0.3">
      <c r="A860">
        <v>0.91763054292428359</v>
      </c>
      <c r="B860">
        <f>-LN(A860)/V!$D$5</f>
        <v>11.163691955587581</v>
      </c>
    </row>
    <row r="861" spans="1:2" x14ac:dyDescent="0.3">
      <c r="A861">
        <v>0.91570787682729571</v>
      </c>
      <c r="B861">
        <f>-LN(A861)/V!$D$5</f>
        <v>11.436087913216975</v>
      </c>
    </row>
    <row r="862" spans="1:2" x14ac:dyDescent="0.3">
      <c r="A862">
        <v>0.70189519943845946</v>
      </c>
      <c r="B862">
        <f>-LN(A862)/V!$D$5</f>
        <v>45.970282422100468</v>
      </c>
    </row>
    <row r="863" spans="1:2" x14ac:dyDescent="0.3">
      <c r="A863">
        <v>0.98406933805352947</v>
      </c>
      <c r="B863">
        <f>-LN(A863)/V!$D$5</f>
        <v>2.0855738845332619</v>
      </c>
    </row>
    <row r="864" spans="1:2" x14ac:dyDescent="0.3">
      <c r="A864">
        <v>0.76943266090884121</v>
      </c>
      <c r="B864">
        <f>-LN(A864)/V!$D$5</f>
        <v>34.039199963945862</v>
      </c>
    </row>
    <row r="865" spans="1:2" x14ac:dyDescent="0.3">
      <c r="A865">
        <v>0.35505233924375135</v>
      </c>
      <c r="B865">
        <f>-LN(A865)/V!$D$5</f>
        <v>134.47922933567233</v>
      </c>
    </row>
    <row r="866" spans="1:2" x14ac:dyDescent="0.3">
      <c r="A866">
        <v>0.76058229316080206</v>
      </c>
      <c r="B866">
        <f>-LN(A866)/V!$D$5</f>
        <v>35.541683617217004</v>
      </c>
    </row>
    <row r="867" spans="1:2" x14ac:dyDescent="0.3">
      <c r="A867">
        <v>0.59349345377971741</v>
      </c>
      <c r="B867">
        <f>-LN(A867)/V!$D$5</f>
        <v>67.757025305259944</v>
      </c>
    </row>
    <row r="868" spans="1:2" x14ac:dyDescent="0.3">
      <c r="A868">
        <v>0.83660390026551101</v>
      </c>
      <c r="B868">
        <f>-LN(A868)/V!$D$5</f>
        <v>23.169423109286132</v>
      </c>
    </row>
    <row r="869" spans="1:2" x14ac:dyDescent="0.3">
      <c r="A869">
        <v>0.71129490035706655</v>
      </c>
      <c r="B869">
        <f>-LN(A869)/V!$D$5</f>
        <v>44.242619056734206</v>
      </c>
    </row>
    <row r="870" spans="1:2" x14ac:dyDescent="0.3">
      <c r="A870">
        <v>0.28629413739432968</v>
      </c>
      <c r="B870">
        <f>-LN(A870)/V!$D$5</f>
        <v>162.43318756226398</v>
      </c>
    </row>
    <row r="871" spans="1:2" x14ac:dyDescent="0.3">
      <c r="A871">
        <v>0.43040253913998838</v>
      </c>
      <c r="B871">
        <f>-LN(A871)/V!$D$5</f>
        <v>109.48498320300567</v>
      </c>
    </row>
    <row r="872" spans="1:2" x14ac:dyDescent="0.3">
      <c r="A872">
        <v>0.49186681722464676</v>
      </c>
      <c r="B872">
        <f>-LN(A872)/V!$D$5</f>
        <v>92.148999458787756</v>
      </c>
    </row>
    <row r="873" spans="1:2" x14ac:dyDescent="0.3">
      <c r="A873">
        <v>2.2888882106997896E-2</v>
      </c>
      <c r="B873">
        <f>-LN(A873)/V!$D$5</f>
        <v>490.53298491234125</v>
      </c>
    </row>
    <row r="874" spans="1:2" x14ac:dyDescent="0.3">
      <c r="A874">
        <v>0.19321268349253823</v>
      </c>
      <c r="B874">
        <f>-LN(A874)/V!$D$5</f>
        <v>213.50178049496847</v>
      </c>
    </row>
    <row r="875" spans="1:2" x14ac:dyDescent="0.3">
      <c r="A875">
        <v>0.16290780358287302</v>
      </c>
      <c r="B875">
        <f>-LN(A875)/V!$D$5</f>
        <v>235.65855329752134</v>
      </c>
    </row>
    <row r="876" spans="1:2" x14ac:dyDescent="0.3">
      <c r="A876">
        <v>0.99896237067781612</v>
      </c>
      <c r="B876">
        <f>-LN(A876)/V!$D$5</f>
        <v>0.13482701716564061</v>
      </c>
    </row>
    <row r="877" spans="1:2" x14ac:dyDescent="0.3">
      <c r="A877">
        <v>0.19437238685262612</v>
      </c>
      <c r="B877">
        <f>-LN(A877)/V!$D$5</f>
        <v>212.72460259532704</v>
      </c>
    </row>
    <row r="878" spans="1:2" x14ac:dyDescent="0.3">
      <c r="A878">
        <v>0.18039490951261941</v>
      </c>
      <c r="B878">
        <f>-LN(A878)/V!$D$5</f>
        <v>222.41647915987198</v>
      </c>
    </row>
    <row r="879" spans="1:2" x14ac:dyDescent="0.3">
      <c r="A879">
        <v>0.95599230933561208</v>
      </c>
      <c r="B879">
        <f>-LN(A879)/V!$D$5</f>
        <v>5.8448585183265971</v>
      </c>
    </row>
    <row r="880" spans="1:2" x14ac:dyDescent="0.3">
      <c r="A880">
        <v>0.57631153294473103</v>
      </c>
      <c r="B880">
        <f>-LN(A880)/V!$D$5</f>
        <v>71.572325803793035</v>
      </c>
    </row>
    <row r="881" spans="1:2" x14ac:dyDescent="0.3">
      <c r="A881">
        <v>0.93047883541367837</v>
      </c>
      <c r="B881">
        <f>-LN(A881)/V!$D$5</f>
        <v>9.357915396039969</v>
      </c>
    </row>
    <row r="882" spans="1:2" x14ac:dyDescent="0.3">
      <c r="A882">
        <v>0.55424665059358502</v>
      </c>
      <c r="B882">
        <f>-LN(A882)/V!$D$5</f>
        <v>76.642269303491588</v>
      </c>
    </row>
    <row r="883" spans="1:2" x14ac:dyDescent="0.3">
      <c r="A883">
        <v>0.12936796166875209</v>
      </c>
      <c r="B883">
        <f>-LN(A883)/V!$D$5</f>
        <v>265.5966907795775</v>
      </c>
    </row>
    <row r="884" spans="1:2" x14ac:dyDescent="0.3">
      <c r="A884">
        <v>4.8371837519455549E-2</v>
      </c>
      <c r="B884">
        <f>-LN(A884)/V!$D$5</f>
        <v>393.35552000571465</v>
      </c>
    </row>
    <row r="885" spans="1:2" x14ac:dyDescent="0.3">
      <c r="A885">
        <v>0.90652180547502059</v>
      </c>
      <c r="B885">
        <f>-LN(A885)/V!$D$5</f>
        <v>12.745479804995828</v>
      </c>
    </row>
    <row r="886" spans="1:2" x14ac:dyDescent="0.3">
      <c r="A886">
        <v>0.34174626911221656</v>
      </c>
      <c r="B886">
        <f>-LN(A886)/V!$D$5</f>
        <v>139.43983382422664</v>
      </c>
    </row>
    <row r="887" spans="1:2" x14ac:dyDescent="0.3">
      <c r="A887">
        <v>0.94235053559984128</v>
      </c>
      <c r="B887">
        <f>-LN(A887)/V!$D$5</f>
        <v>7.7114227472093475</v>
      </c>
    </row>
    <row r="888" spans="1:2" x14ac:dyDescent="0.3">
      <c r="A888">
        <v>0.11648915066988129</v>
      </c>
      <c r="B888">
        <f>-LN(A888)/V!$D$5</f>
        <v>279.21521267664338</v>
      </c>
    </row>
    <row r="889" spans="1:2" x14ac:dyDescent="0.3">
      <c r="A889">
        <v>8.1728568376720476E-2</v>
      </c>
      <c r="B889">
        <f>-LN(A889)/V!$D$5</f>
        <v>325.24047585769688</v>
      </c>
    </row>
    <row r="890" spans="1:2" x14ac:dyDescent="0.3">
      <c r="A890">
        <v>0.97628711813715019</v>
      </c>
      <c r="B890">
        <f>-LN(A890)/V!$D$5</f>
        <v>3.1166957677688547</v>
      </c>
    </row>
    <row r="891" spans="1:2" x14ac:dyDescent="0.3">
      <c r="A891">
        <v>0.66161076693014309</v>
      </c>
      <c r="B891">
        <f>-LN(A891)/V!$D$5</f>
        <v>53.646475496995826</v>
      </c>
    </row>
    <row r="892" spans="1:2" x14ac:dyDescent="0.3">
      <c r="A892">
        <v>0.77962584307382432</v>
      </c>
      <c r="B892">
        <f>-LN(A892)/V!$D$5</f>
        <v>32.330021136709306</v>
      </c>
    </row>
    <row r="893" spans="1:2" x14ac:dyDescent="0.3">
      <c r="A893">
        <v>0.56114383373516041</v>
      </c>
      <c r="B893">
        <f>-LN(A893)/V!$D$5</f>
        <v>75.036106259940567</v>
      </c>
    </row>
    <row r="894" spans="1:2" x14ac:dyDescent="0.3">
      <c r="A894">
        <v>0.336710715048677</v>
      </c>
      <c r="B894">
        <f>-LN(A894)/V!$D$5</f>
        <v>141.36767916819193</v>
      </c>
    </row>
    <row r="895" spans="1:2" x14ac:dyDescent="0.3">
      <c r="A895">
        <v>0.5689260536515397</v>
      </c>
      <c r="B895">
        <f>-LN(A895)/V!$D$5</f>
        <v>73.247378147309277</v>
      </c>
    </row>
    <row r="896" spans="1:2" x14ac:dyDescent="0.3">
      <c r="A896">
        <v>0.93725394451734978</v>
      </c>
      <c r="B896">
        <f>-LN(A896)/V!$D$5</f>
        <v>8.4157162035718684</v>
      </c>
    </row>
    <row r="897" spans="1:2" x14ac:dyDescent="0.3">
      <c r="A897">
        <v>0.91250343333231609</v>
      </c>
      <c r="B897">
        <f>-LN(A897)/V!$D$5</f>
        <v>11.891354672286498</v>
      </c>
    </row>
    <row r="898" spans="1:2" x14ac:dyDescent="0.3">
      <c r="A898">
        <v>0.42152165288247323</v>
      </c>
      <c r="B898">
        <f>-LN(A898)/V!$D$5</f>
        <v>112.1927443955196</v>
      </c>
    </row>
    <row r="899" spans="1:2" x14ac:dyDescent="0.3">
      <c r="A899">
        <v>6.4119388409070097E-2</v>
      </c>
      <c r="B899">
        <f>-LN(A899)/V!$D$5</f>
        <v>356.75434928706278</v>
      </c>
    </row>
    <row r="900" spans="1:2" x14ac:dyDescent="0.3">
      <c r="A900">
        <v>0.70476393932920312</v>
      </c>
      <c r="B900">
        <f>-LN(A900)/V!$D$5</f>
        <v>45.440567541751847</v>
      </c>
    </row>
    <row r="901" spans="1:2" x14ac:dyDescent="0.3">
      <c r="A901">
        <v>0.34461500900296027</v>
      </c>
      <c r="B901">
        <f>-LN(A901)/V!$D$5</f>
        <v>138.35420791974076</v>
      </c>
    </row>
    <row r="902" spans="1:2" x14ac:dyDescent="0.3">
      <c r="A902">
        <v>0.43852046266060368</v>
      </c>
      <c r="B902">
        <f>-LN(A902)/V!$D$5</f>
        <v>107.05828612028274</v>
      </c>
    </row>
    <row r="903" spans="1:2" x14ac:dyDescent="0.3">
      <c r="A903">
        <v>0.52027954954680011</v>
      </c>
      <c r="B903">
        <f>-LN(A903)/V!$D$5</f>
        <v>84.855716438562439</v>
      </c>
    </row>
    <row r="904" spans="1:2" x14ac:dyDescent="0.3">
      <c r="A904">
        <v>0.47331156346324044</v>
      </c>
      <c r="B904">
        <f>-LN(A904)/V!$D$5</f>
        <v>97.143040363107929</v>
      </c>
    </row>
    <row r="905" spans="1:2" x14ac:dyDescent="0.3">
      <c r="A905">
        <v>0.65349284340952785</v>
      </c>
      <c r="B905">
        <f>-LN(A905)/V!$D$5</f>
        <v>55.249830798593138</v>
      </c>
    </row>
    <row r="906" spans="1:2" x14ac:dyDescent="0.3">
      <c r="A906">
        <v>0.59221167638172556</v>
      </c>
      <c r="B906">
        <f>-LN(A906)/V!$D$5</f>
        <v>68.037811240568459</v>
      </c>
    </row>
    <row r="907" spans="1:2" x14ac:dyDescent="0.3">
      <c r="A907">
        <v>4.6876430555131687E-2</v>
      </c>
      <c r="B907">
        <f>-LN(A907)/V!$D$5</f>
        <v>397.43380216204758</v>
      </c>
    </row>
    <row r="908" spans="1:2" x14ac:dyDescent="0.3">
      <c r="A908">
        <v>0.24475844599749749</v>
      </c>
      <c r="B908">
        <f>-LN(A908)/V!$D$5</f>
        <v>182.7900635707563</v>
      </c>
    </row>
    <row r="909" spans="1:2" x14ac:dyDescent="0.3">
      <c r="A909">
        <v>0.34177678762169256</v>
      </c>
      <c r="B909">
        <f>-LN(A909)/V!$D$5</f>
        <v>139.428236723726</v>
      </c>
    </row>
    <row r="910" spans="1:2" x14ac:dyDescent="0.3">
      <c r="A910">
        <v>0.34952848902859585</v>
      </c>
      <c r="B910">
        <f>-LN(A910)/V!$D$5</f>
        <v>136.51561129320359</v>
      </c>
    </row>
    <row r="911" spans="1:2" x14ac:dyDescent="0.3">
      <c r="A911">
        <v>0.81789605395672471</v>
      </c>
      <c r="B911">
        <f>-LN(A911)/V!$D$5</f>
        <v>26.106496604731934</v>
      </c>
    </row>
    <row r="912" spans="1:2" x14ac:dyDescent="0.3">
      <c r="A912">
        <v>0.27341532639545885</v>
      </c>
      <c r="B912">
        <f>-LN(A912)/V!$D$5</f>
        <v>168.41081789062409</v>
      </c>
    </row>
    <row r="913" spans="1:2" x14ac:dyDescent="0.3">
      <c r="A913">
        <v>0.8188726462599567</v>
      </c>
      <c r="B913">
        <f>-LN(A913)/V!$D$5</f>
        <v>25.951520297713472</v>
      </c>
    </row>
    <row r="914" spans="1:2" x14ac:dyDescent="0.3">
      <c r="A914">
        <v>0.46543778801843316</v>
      </c>
      <c r="B914">
        <f>-LN(A914)/V!$D$5</f>
        <v>99.321667103792223</v>
      </c>
    </row>
    <row r="915" spans="1:2" x14ac:dyDescent="0.3">
      <c r="A915">
        <v>0.11978514969328898</v>
      </c>
      <c r="B915">
        <f>-LN(A915)/V!$D$5</f>
        <v>275.59163118686689</v>
      </c>
    </row>
    <row r="916" spans="1:2" x14ac:dyDescent="0.3">
      <c r="A916">
        <v>0.54573198644978183</v>
      </c>
      <c r="B916">
        <f>-LN(A916)/V!$D$5</f>
        <v>78.652894942872791</v>
      </c>
    </row>
    <row r="917" spans="1:2" x14ac:dyDescent="0.3">
      <c r="A917">
        <v>8.6825159459212015E-2</v>
      </c>
      <c r="B917">
        <f>-LN(A917)/V!$D$5</f>
        <v>317.38426542791592</v>
      </c>
    </row>
    <row r="918" spans="1:2" x14ac:dyDescent="0.3">
      <c r="A918">
        <v>0.54927213354899751</v>
      </c>
      <c r="B918">
        <f>-LN(A918)/V!$D$5</f>
        <v>77.81315204694674</v>
      </c>
    </row>
    <row r="919" spans="1:2" x14ac:dyDescent="0.3">
      <c r="A919">
        <v>0.77739799188207648</v>
      </c>
      <c r="B919">
        <f>-LN(A919)/V!$D$5</f>
        <v>32.701668011416984</v>
      </c>
    </row>
    <row r="920" spans="1:2" x14ac:dyDescent="0.3">
      <c r="A920">
        <v>0.12900173955504013</v>
      </c>
      <c r="B920">
        <f>-LN(A920)/V!$D$5</f>
        <v>265.96485581670055</v>
      </c>
    </row>
    <row r="921" spans="1:2" x14ac:dyDescent="0.3">
      <c r="A921">
        <v>0.81933042390209665</v>
      </c>
      <c r="B921">
        <f>-LN(A921)/V!$D$5</f>
        <v>25.878938766807263</v>
      </c>
    </row>
    <row r="922" spans="1:2" x14ac:dyDescent="0.3">
      <c r="A922">
        <v>0.45365764336069825</v>
      </c>
      <c r="B922">
        <f>-LN(A922)/V!$D$5</f>
        <v>102.65096817184232</v>
      </c>
    </row>
    <row r="923" spans="1:2" x14ac:dyDescent="0.3">
      <c r="A923">
        <v>0.11212500381481369</v>
      </c>
      <c r="B923">
        <f>-LN(A923)/V!$D$5</f>
        <v>284.17414604939131</v>
      </c>
    </row>
    <row r="924" spans="1:2" x14ac:dyDescent="0.3">
      <c r="A924">
        <v>0.92052980132450335</v>
      </c>
      <c r="B924">
        <f>-LN(A924)/V!$D$5</f>
        <v>10.754013465484745</v>
      </c>
    </row>
    <row r="925" spans="1:2" x14ac:dyDescent="0.3">
      <c r="A925">
        <v>0.23908200323496201</v>
      </c>
      <c r="B925">
        <f>-LN(A925)/V!$D$5</f>
        <v>185.8374904064425</v>
      </c>
    </row>
    <row r="926" spans="1:2" x14ac:dyDescent="0.3">
      <c r="A926">
        <v>0.26676229132969148</v>
      </c>
      <c r="B926">
        <f>-LN(A926)/V!$D$5</f>
        <v>171.61004049024621</v>
      </c>
    </row>
    <row r="927" spans="1:2" x14ac:dyDescent="0.3">
      <c r="A927">
        <v>9.0456862086855674E-2</v>
      </c>
      <c r="B927">
        <f>-LN(A927)/V!$D$5</f>
        <v>312.06262388823455</v>
      </c>
    </row>
    <row r="928" spans="1:2" x14ac:dyDescent="0.3">
      <c r="A928">
        <v>0.82830286568803979</v>
      </c>
      <c r="B928">
        <f>-LN(A928)/V!$D$5</f>
        <v>24.464469046952281</v>
      </c>
    </row>
    <row r="929" spans="1:2" x14ac:dyDescent="0.3">
      <c r="A929">
        <v>0.70052186651203951</v>
      </c>
      <c r="B929">
        <f>-LN(A929)/V!$D$5</f>
        <v>46.224636118801328</v>
      </c>
    </row>
    <row r="930" spans="1:2" x14ac:dyDescent="0.3">
      <c r="A930">
        <v>0.18945890682699057</v>
      </c>
      <c r="B930">
        <f>-LN(A930)/V!$D$5</f>
        <v>216.04975694705573</v>
      </c>
    </row>
    <row r="931" spans="1:2" x14ac:dyDescent="0.3">
      <c r="A931">
        <v>0.81728568376720478</v>
      </c>
      <c r="B931">
        <f>-LN(A931)/V!$D$5</f>
        <v>26.203450793535119</v>
      </c>
    </row>
    <row r="932" spans="1:2" x14ac:dyDescent="0.3">
      <c r="A932">
        <v>0.91488387707144381</v>
      </c>
      <c r="B932">
        <f>-LN(A932)/V!$D$5</f>
        <v>11.553004164265303</v>
      </c>
    </row>
    <row r="933" spans="1:2" x14ac:dyDescent="0.3">
      <c r="A933">
        <v>0.38373973815118867</v>
      </c>
      <c r="B933">
        <f>-LN(A933)/V!$D$5</f>
        <v>124.38840537823084</v>
      </c>
    </row>
    <row r="934" spans="1:2" x14ac:dyDescent="0.3">
      <c r="A934">
        <v>7.8371532334360797E-2</v>
      </c>
      <c r="B934">
        <f>-LN(A934)/V!$D$5</f>
        <v>330.68760072019893</v>
      </c>
    </row>
    <row r="935" spans="1:2" x14ac:dyDescent="0.3">
      <c r="A935">
        <v>3.1922360911893065E-2</v>
      </c>
      <c r="B935">
        <f>-LN(A935)/V!$D$5</f>
        <v>447.33097996500197</v>
      </c>
    </row>
    <row r="936" spans="1:2" x14ac:dyDescent="0.3">
      <c r="A936">
        <v>0.53501998962370678</v>
      </c>
      <c r="B936">
        <f>-LN(A936)/V!$D$5</f>
        <v>81.227424545650621</v>
      </c>
    </row>
    <row r="937" spans="1:2" x14ac:dyDescent="0.3">
      <c r="A937">
        <v>6.1647389141514328E-3</v>
      </c>
      <c r="B937">
        <f>-LN(A937)/V!$D$5</f>
        <v>660.89733674729598</v>
      </c>
    </row>
    <row r="938" spans="1:2" x14ac:dyDescent="0.3">
      <c r="A938">
        <v>0.93615527817621391</v>
      </c>
      <c r="B938">
        <f>-LN(A938)/V!$D$5</f>
        <v>8.5680416592560587</v>
      </c>
    </row>
    <row r="939" spans="1:2" x14ac:dyDescent="0.3">
      <c r="A939">
        <v>0.76204718161564988</v>
      </c>
      <c r="B939">
        <f>-LN(A939)/V!$D$5</f>
        <v>35.291793127475977</v>
      </c>
    </row>
    <row r="940" spans="1:2" x14ac:dyDescent="0.3">
      <c r="A940">
        <v>0.99908444471572011</v>
      </c>
      <c r="B940">
        <f>-LN(A940)/V!$D$5</f>
        <v>0.11895774818360677</v>
      </c>
    </row>
    <row r="941" spans="1:2" x14ac:dyDescent="0.3">
      <c r="A941">
        <v>0.95779290139469586</v>
      </c>
      <c r="B941">
        <f>-LN(A941)/V!$D$5</f>
        <v>5.6004808397396637</v>
      </c>
    </row>
    <row r="942" spans="1:2" x14ac:dyDescent="0.3">
      <c r="A942">
        <v>0.13040559099093602</v>
      </c>
      <c r="B942">
        <f>-LN(A942)/V!$D$5</f>
        <v>264.55918892355305</v>
      </c>
    </row>
    <row r="943" spans="1:2" x14ac:dyDescent="0.3">
      <c r="A943">
        <v>0.79183324686422318</v>
      </c>
      <c r="B943">
        <f>-LN(A943)/V!$D$5</f>
        <v>30.312267042133257</v>
      </c>
    </row>
    <row r="944" spans="1:2" x14ac:dyDescent="0.3">
      <c r="A944">
        <v>0.7925656910916471</v>
      </c>
      <c r="B944">
        <f>-LN(A944)/V!$D$5</f>
        <v>30.192192947868797</v>
      </c>
    </row>
    <row r="945" spans="1:2" x14ac:dyDescent="0.3">
      <c r="A945">
        <v>0.76659443952757345</v>
      </c>
      <c r="B945">
        <f>-LN(A945)/V!$D$5</f>
        <v>34.519140192576934</v>
      </c>
    </row>
    <row r="946" spans="1:2" x14ac:dyDescent="0.3">
      <c r="A946">
        <v>0.6224555192724387</v>
      </c>
      <c r="B946">
        <f>-LN(A946)/V!$D$5</f>
        <v>61.569234828615272</v>
      </c>
    </row>
    <row r="947" spans="1:2" x14ac:dyDescent="0.3">
      <c r="A947">
        <v>0.10132145146031069</v>
      </c>
      <c r="B947">
        <f>-LN(A947)/V!$D$5</f>
        <v>297.33209460322718</v>
      </c>
    </row>
    <row r="948" spans="1:2" x14ac:dyDescent="0.3">
      <c r="A948">
        <v>0.88421277504806661</v>
      </c>
      <c r="B948">
        <f>-LN(A948)/V!$D$5</f>
        <v>15.981499941732235</v>
      </c>
    </row>
    <row r="949" spans="1:2" x14ac:dyDescent="0.3">
      <c r="A949">
        <v>0.30051576281014436</v>
      </c>
      <c r="B949">
        <f>-LN(A949)/V!$D$5</f>
        <v>156.13702222176386</v>
      </c>
    </row>
    <row r="950" spans="1:2" x14ac:dyDescent="0.3">
      <c r="A950">
        <v>0.98678548539689326</v>
      </c>
      <c r="B950">
        <f>-LN(A950)/V!$D$5</f>
        <v>1.7276108043937846</v>
      </c>
    </row>
    <row r="951" spans="1:2" x14ac:dyDescent="0.3">
      <c r="A951">
        <v>0.93230994598223826</v>
      </c>
      <c r="B951">
        <f>-LN(A951)/V!$D$5</f>
        <v>9.1025921448842482</v>
      </c>
    </row>
    <row r="952" spans="1:2" x14ac:dyDescent="0.3">
      <c r="A952">
        <v>0.15256202887050996</v>
      </c>
      <c r="B952">
        <f>-LN(A952)/V!$D$5</f>
        <v>244.17974271971605</v>
      </c>
    </row>
    <row r="953" spans="1:2" x14ac:dyDescent="0.3">
      <c r="A953">
        <v>0.61168248542741177</v>
      </c>
      <c r="B953">
        <f>-LN(A953)/V!$D$5</f>
        <v>63.836616332700878</v>
      </c>
    </row>
    <row r="954" spans="1:2" x14ac:dyDescent="0.3">
      <c r="A954">
        <v>0.50306711020233774</v>
      </c>
      <c r="B954">
        <f>-LN(A954)/V!$D$5</f>
        <v>89.224895830737125</v>
      </c>
    </row>
    <row r="955" spans="1:2" x14ac:dyDescent="0.3">
      <c r="A955">
        <v>0.63762321848200931</v>
      </c>
      <c r="B955">
        <f>-LN(A955)/V!$D$5</f>
        <v>58.442563212095202</v>
      </c>
    </row>
    <row r="956" spans="1:2" x14ac:dyDescent="0.3">
      <c r="A956">
        <v>0.46357615894039733</v>
      </c>
      <c r="B956">
        <f>-LN(A956)/V!$D$5</f>
        <v>99.842155164359141</v>
      </c>
    </row>
    <row r="957" spans="1:2" x14ac:dyDescent="0.3">
      <c r="A957">
        <v>0.82958464308603164</v>
      </c>
      <c r="B957">
        <f>-LN(A957)/V!$D$5</f>
        <v>24.263653696780988</v>
      </c>
    </row>
    <row r="958" spans="1:2" x14ac:dyDescent="0.3">
      <c r="A958">
        <v>0.10162663655507065</v>
      </c>
      <c r="B958">
        <f>-LN(A958)/V!$D$5</f>
        <v>296.94150745206417</v>
      </c>
    </row>
    <row r="959" spans="1:2" x14ac:dyDescent="0.3">
      <c r="A959">
        <v>0.96978667561876275</v>
      </c>
      <c r="B959">
        <f>-LN(A959)/V!$D$5</f>
        <v>3.9843056770934688</v>
      </c>
    </row>
    <row r="960" spans="1:2" x14ac:dyDescent="0.3">
      <c r="A960">
        <v>0.42918179876094853</v>
      </c>
      <c r="B960">
        <f>-LN(A960)/V!$D$5</f>
        <v>109.85385408897872</v>
      </c>
    </row>
    <row r="961" spans="1:2" x14ac:dyDescent="0.3">
      <c r="A961">
        <v>9.3997009186071352E-3</v>
      </c>
      <c r="B961">
        <f>-LN(A961)/V!$D$5</f>
        <v>606.11394901062454</v>
      </c>
    </row>
    <row r="962" spans="1:2" x14ac:dyDescent="0.3">
      <c r="A962">
        <v>0.44358653523361918</v>
      </c>
      <c r="B962">
        <f>-LN(A962)/V!$D$5</f>
        <v>105.5665425145984</v>
      </c>
    </row>
    <row r="963" spans="1:2" x14ac:dyDescent="0.3">
      <c r="A963">
        <v>0.96551408429212315</v>
      </c>
      <c r="B963">
        <f>-LN(A963)/V!$D$5</f>
        <v>4.5577389164827355</v>
      </c>
    </row>
    <row r="964" spans="1:2" x14ac:dyDescent="0.3">
      <c r="A964">
        <v>0.3792535172582171</v>
      </c>
      <c r="B964">
        <f>-LN(A964)/V!$D$5</f>
        <v>125.9156346168038</v>
      </c>
    </row>
    <row r="965" spans="1:2" x14ac:dyDescent="0.3">
      <c r="A965">
        <v>0.34162419507431258</v>
      </c>
      <c r="B965">
        <f>-LN(A965)/V!$D$5</f>
        <v>139.4862325849453</v>
      </c>
    </row>
    <row r="966" spans="1:2" x14ac:dyDescent="0.3">
      <c r="A966">
        <v>0.91708120975371565</v>
      </c>
      <c r="B966">
        <f>-LN(A966)/V!$D$5</f>
        <v>11.241461089874054</v>
      </c>
    </row>
    <row r="967" spans="1:2" x14ac:dyDescent="0.3">
      <c r="A967">
        <v>8.1881160924100471E-2</v>
      </c>
      <c r="B967">
        <f>-LN(A967)/V!$D$5</f>
        <v>324.99822596490384</v>
      </c>
    </row>
    <row r="968" spans="1:2" x14ac:dyDescent="0.3">
      <c r="A968">
        <v>0.57765434736167487</v>
      </c>
      <c r="B968">
        <f>-LN(A968)/V!$D$5</f>
        <v>71.270078459378681</v>
      </c>
    </row>
    <row r="969" spans="1:2" x14ac:dyDescent="0.3">
      <c r="A969">
        <v>0.62910855433820612</v>
      </c>
      <c r="B969">
        <f>-LN(A969)/V!$D$5</f>
        <v>60.188500618005953</v>
      </c>
    </row>
    <row r="970" spans="1:2" x14ac:dyDescent="0.3">
      <c r="A970">
        <v>0.83074434644611961</v>
      </c>
      <c r="B970">
        <f>-LN(A970)/V!$D$5</f>
        <v>24.082230796346284</v>
      </c>
    </row>
    <row r="971" spans="1:2" x14ac:dyDescent="0.3">
      <c r="A971">
        <v>0.74120303964354384</v>
      </c>
      <c r="B971">
        <f>-LN(A971)/V!$D$5</f>
        <v>38.893595273137969</v>
      </c>
    </row>
    <row r="972" spans="1:2" x14ac:dyDescent="0.3">
      <c r="A972">
        <v>0.21329386272774437</v>
      </c>
      <c r="B972">
        <f>-LN(A972)/V!$D$5</f>
        <v>200.66031517899413</v>
      </c>
    </row>
    <row r="973" spans="1:2" x14ac:dyDescent="0.3">
      <c r="A973">
        <v>0.43815424054689167</v>
      </c>
      <c r="B973">
        <f>-LN(A973)/V!$D$5</f>
        <v>107.16679002957012</v>
      </c>
    </row>
    <row r="974" spans="1:2" x14ac:dyDescent="0.3">
      <c r="A974">
        <v>0.58574175237281412</v>
      </c>
      <c r="B974">
        <f>-LN(A974)/V!$D$5</f>
        <v>69.46445222720854</v>
      </c>
    </row>
    <row r="975" spans="1:2" x14ac:dyDescent="0.3">
      <c r="A975">
        <v>0.9396343882564776</v>
      </c>
      <c r="B975">
        <f>-LN(A975)/V!$D$5</f>
        <v>8.0862893560467235</v>
      </c>
    </row>
    <row r="976" spans="1:2" x14ac:dyDescent="0.3">
      <c r="A976">
        <v>0.19840083010345774</v>
      </c>
      <c r="B976">
        <f>-LN(A976)/V!$D$5</f>
        <v>210.06050651310585</v>
      </c>
    </row>
    <row r="977" spans="1:2" x14ac:dyDescent="0.3">
      <c r="A977">
        <v>0.82958464308603164</v>
      </c>
      <c r="B977">
        <f>-LN(A977)/V!$D$5</f>
        <v>24.263653696780988</v>
      </c>
    </row>
    <row r="978" spans="1:2" x14ac:dyDescent="0.3">
      <c r="A978">
        <v>0.10751670888393811</v>
      </c>
      <c r="B978">
        <f>-LN(A978)/V!$D$5</f>
        <v>289.6245470148242</v>
      </c>
    </row>
    <row r="979" spans="1:2" x14ac:dyDescent="0.3">
      <c r="A979">
        <v>7.7150791955320902E-2</v>
      </c>
      <c r="B979">
        <f>-LN(A979)/V!$D$5</f>
        <v>332.72642014138131</v>
      </c>
    </row>
    <row r="980" spans="1:2" x14ac:dyDescent="0.3">
      <c r="A980">
        <v>0.30417798394726403</v>
      </c>
      <c r="B980">
        <f>-LN(A980)/V!$D$5</f>
        <v>154.56393186856201</v>
      </c>
    </row>
    <row r="981" spans="1:2" x14ac:dyDescent="0.3">
      <c r="A981">
        <v>7.6143681142612996E-2</v>
      </c>
      <c r="B981">
        <f>-LN(A981)/V!$D$5</f>
        <v>334.43288080126814</v>
      </c>
    </row>
    <row r="982" spans="1:2" x14ac:dyDescent="0.3">
      <c r="A982">
        <v>0.31852168340098269</v>
      </c>
      <c r="B982">
        <f>-LN(A982)/V!$D$5</f>
        <v>148.57983461497818</v>
      </c>
    </row>
    <row r="983" spans="1:2" x14ac:dyDescent="0.3">
      <c r="A983">
        <v>0.66420484023560289</v>
      </c>
      <c r="B983">
        <f>-LN(A983)/V!$D$5</f>
        <v>53.13827048695687</v>
      </c>
    </row>
    <row r="984" spans="1:2" x14ac:dyDescent="0.3">
      <c r="A984">
        <v>0.66594439527573468</v>
      </c>
      <c r="B984">
        <f>-LN(A984)/V!$D$5</f>
        <v>52.798584740812345</v>
      </c>
    </row>
    <row r="985" spans="1:2" x14ac:dyDescent="0.3">
      <c r="A985">
        <v>0.27249977111117896</v>
      </c>
      <c r="B985">
        <f>-LN(A985)/V!$D$5</f>
        <v>168.84642919976201</v>
      </c>
    </row>
    <row r="986" spans="1:2" x14ac:dyDescent="0.3">
      <c r="A986">
        <v>0.93337809381389814</v>
      </c>
      <c r="B986">
        <f>-LN(A986)/V!$D$5</f>
        <v>8.9538850622253445</v>
      </c>
    </row>
    <row r="987" spans="1:2" x14ac:dyDescent="0.3">
      <c r="A987">
        <v>6.1464278084658347E-2</v>
      </c>
      <c r="B987">
        <f>-LN(A987)/V!$D$5</f>
        <v>362.24663858141253</v>
      </c>
    </row>
    <row r="988" spans="1:2" x14ac:dyDescent="0.3">
      <c r="A988">
        <v>0.18839075899533067</v>
      </c>
      <c r="B988">
        <f>-LN(A988)/V!$D$5</f>
        <v>216.78402181318026</v>
      </c>
    </row>
    <row r="989" spans="1:2" x14ac:dyDescent="0.3">
      <c r="A989">
        <v>0.24405652027954955</v>
      </c>
      <c r="B989">
        <f>-LN(A989)/V!$D$5</f>
        <v>183.1630441588953</v>
      </c>
    </row>
    <row r="990" spans="1:2" x14ac:dyDescent="0.3">
      <c r="A990">
        <v>0.35718863490707115</v>
      </c>
      <c r="B990">
        <f>-LN(A990)/V!$D$5</f>
        <v>133.70016203317189</v>
      </c>
    </row>
    <row r="991" spans="1:2" x14ac:dyDescent="0.3">
      <c r="A991">
        <v>0.90929898983733637</v>
      </c>
      <c r="B991">
        <f>-LN(A991)/V!$D$5</f>
        <v>12.348223009649946</v>
      </c>
    </row>
    <row r="992" spans="1:2" x14ac:dyDescent="0.3">
      <c r="A992">
        <v>0.88274788659321879</v>
      </c>
      <c r="B992">
        <f>-LN(A992)/V!$D$5</f>
        <v>16.196836142013836</v>
      </c>
    </row>
    <row r="993" spans="1:2" x14ac:dyDescent="0.3">
      <c r="A993">
        <v>0.66078676717429119</v>
      </c>
      <c r="B993">
        <f>-LN(A993)/V!$D$5</f>
        <v>53.808322394612382</v>
      </c>
    </row>
    <row r="994" spans="1:2" x14ac:dyDescent="0.3">
      <c r="A994">
        <v>0.96926786095767081</v>
      </c>
      <c r="B994">
        <f>-LN(A994)/V!$D$5</f>
        <v>4.0538019473132296</v>
      </c>
    </row>
    <row r="995" spans="1:2" x14ac:dyDescent="0.3">
      <c r="A995">
        <v>0.40253913998840296</v>
      </c>
      <c r="B995">
        <f>-LN(A995)/V!$D$5</f>
        <v>118.17700579792513</v>
      </c>
    </row>
    <row r="996" spans="1:2" x14ac:dyDescent="0.3">
      <c r="A996">
        <v>0.66658528397473071</v>
      </c>
      <c r="B996">
        <f>-LN(A996)/V!$D$5</f>
        <v>52.673660986715596</v>
      </c>
    </row>
    <row r="997" spans="1:2" x14ac:dyDescent="0.3">
      <c r="A997">
        <v>0.76247444074831383</v>
      </c>
      <c r="B997">
        <f>-LN(A997)/V!$D$5</f>
        <v>35.218998882138884</v>
      </c>
    </row>
    <row r="998" spans="1:2" x14ac:dyDescent="0.3">
      <c r="A998">
        <v>0.57203894161809132</v>
      </c>
      <c r="B998">
        <f>-LN(A998)/V!$D$5</f>
        <v>72.538728593214586</v>
      </c>
    </row>
    <row r="999" spans="1:2" x14ac:dyDescent="0.3">
      <c r="A999">
        <v>6.7812128055665763E-2</v>
      </c>
      <c r="B999">
        <f>-LN(A999)/V!$D$5</f>
        <v>349.48236625400114</v>
      </c>
    </row>
    <row r="1000" spans="1:2" x14ac:dyDescent="0.3">
      <c r="A1000">
        <v>0.65804010132145141</v>
      </c>
      <c r="B1000">
        <f>-LN(A1000)/V!$D$5</f>
        <v>54.349273409911781</v>
      </c>
    </row>
    <row r="1001" spans="1:2" x14ac:dyDescent="0.3">
      <c r="A1001">
        <v>0.60161137730033265</v>
      </c>
      <c r="B1001">
        <f>-LN(A1001)/V!$D$5</f>
        <v>65.992674647974837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E87A-DED6-4B3D-8C0F-1029D69DF670}">
  <dimension ref="A1:H26"/>
  <sheetViews>
    <sheetView zoomScale="80" zoomScaleNormal="80" workbookViewId="0">
      <selection activeCell="F26" sqref="F26"/>
    </sheetView>
  </sheetViews>
  <sheetFormatPr defaultRowHeight="14.4" x14ac:dyDescent="0.3"/>
  <cols>
    <col min="3" max="3" width="25.5546875" customWidth="1"/>
  </cols>
  <sheetData>
    <row r="1" spans="1:8" ht="15" thickBot="1" x14ac:dyDescent="0.35"/>
    <row r="2" spans="1:8" x14ac:dyDescent="0.3">
      <c r="A2">
        <v>124.02631146949716</v>
      </c>
      <c r="C2" s="22"/>
      <c r="D2" s="22"/>
      <c r="F2" s="34" t="s">
        <v>25</v>
      </c>
      <c r="G2" s="34"/>
      <c r="H2" s="34"/>
    </row>
    <row r="3" spans="1:8" x14ac:dyDescent="0.3">
      <c r="A3">
        <v>133.11189069179818</v>
      </c>
      <c r="C3" s="1"/>
      <c r="D3" s="1"/>
    </row>
    <row r="4" spans="1:8" ht="15" thickBot="1" x14ac:dyDescent="0.35">
      <c r="A4">
        <v>131.67316102306359</v>
      </c>
      <c r="C4" s="1" t="s">
        <v>0</v>
      </c>
      <c r="D4" s="1">
        <v>127.4164689774625</v>
      </c>
      <c r="F4" s="32" t="s">
        <v>19</v>
      </c>
      <c r="G4" s="32"/>
      <c r="H4" s="32"/>
    </row>
    <row r="5" spans="1:8" x14ac:dyDescent="0.3">
      <c r="A5">
        <v>120.37001543911174</v>
      </c>
      <c r="C5" s="1" t="s">
        <v>1</v>
      </c>
      <c r="D5" s="1">
        <v>3.3057891645955153</v>
      </c>
      <c r="F5" s="10">
        <f>D$4-_xlfn.CONFIDENCE.NORM($H5,V!$C$5,D$16)</f>
        <v>119.17381520610601</v>
      </c>
      <c r="G5" s="11">
        <f>D$4+_xlfn.CONFIDENCE.NORM($H5,V!$C$5,D$16)</f>
        <v>135.65912274881899</v>
      </c>
      <c r="H5" s="7">
        <v>0.01</v>
      </c>
    </row>
    <row r="6" spans="1:8" x14ac:dyDescent="0.3">
      <c r="A6">
        <v>112.12308128131554</v>
      </c>
      <c r="C6" s="1" t="s">
        <v>2</v>
      </c>
      <c r="D6" s="1">
        <v>131.67316102306359</v>
      </c>
      <c r="F6" s="14">
        <f>D$4-_xlfn.CONFIDENCE.NORM($H6,V!$C$5,D$16)</f>
        <v>121.14458422693433</v>
      </c>
      <c r="G6" s="12">
        <f>D$4+_xlfn.CONFIDENCE.NORM($H6,V!$C$5,D$16)</f>
        <v>133.68835372799066</v>
      </c>
      <c r="H6" s="8">
        <v>0.05</v>
      </c>
    </row>
    <row r="7" spans="1:8" ht="15" thickBot="1" x14ac:dyDescent="0.35">
      <c r="A7">
        <v>109.54597347415984</v>
      </c>
      <c r="C7" s="1" t="s">
        <v>3</v>
      </c>
      <c r="D7" s="1" t="e">
        <v>#N/A</v>
      </c>
      <c r="F7" s="15">
        <f>D$4-_xlfn.CONFIDENCE.NORM($H7,V!$C$5,D$16)</f>
        <v>122.15293737121779</v>
      </c>
      <c r="G7" s="13">
        <f>D$4+_xlfn.CONFIDENCE.NORM($H7,V!$C$5,D$16)</f>
        <v>132.6800005837072</v>
      </c>
      <c r="H7" s="9">
        <v>0.1</v>
      </c>
    </row>
    <row r="8" spans="1:8" x14ac:dyDescent="0.3">
      <c r="A8">
        <v>155.47574695199728</v>
      </c>
      <c r="C8" s="1" t="s">
        <v>4</v>
      </c>
      <c r="D8" s="1">
        <v>16.528945822977576</v>
      </c>
    </row>
    <row r="9" spans="1:8" x14ac:dyDescent="0.3">
      <c r="A9">
        <v>130.92890331870876</v>
      </c>
      <c r="C9" s="1" t="s">
        <v>5</v>
      </c>
      <c r="D9" s="1">
        <v>273.2060500189279</v>
      </c>
    </row>
    <row r="10" spans="1:8" ht="15" thickBot="1" x14ac:dyDescent="0.35">
      <c r="A10">
        <v>148.77549948403612</v>
      </c>
      <c r="C10" s="1" t="s">
        <v>6</v>
      </c>
      <c r="D10" s="1">
        <v>-0.51422677443949505</v>
      </c>
      <c r="F10" s="33" t="s">
        <v>20</v>
      </c>
      <c r="G10" s="33"/>
      <c r="H10" s="33"/>
    </row>
    <row r="11" spans="1:8" x14ac:dyDescent="0.3">
      <c r="A11">
        <v>141.3512942334637</v>
      </c>
      <c r="C11" s="1" t="s">
        <v>7</v>
      </c>
      <c r="D11" s="1">
        <v>-0.46886102999839152</v>
      </c>
      <c r="F11" s="10">
        <f>D$4-_xlfn.CONFIDENCE.T($H11,$D$5,D$16)</f>
        <v>125.56725051567999</v>
      </c>
      <c r="G11" s="11">
        <f>D$4+_xlfn.CONFIDENCE.T($H11,$D$5,D$16)</f>
        <v>129.265687439245</v>
      </c>
      <c r="H11" s="7">
        <v>0.01</v>
      </c>
    </row>
    <row r="12" spans="1:8" x14ac:dyDescent="0.3">
      <c r="A12">
        <v>106.91724274773151</v>
      </c>
      <c r="C12" s="1" t="s">
        <v>8</v>
      </c>
      <c r="D12" s="1">
        <v>62.78336513787508</v>
      </c>
      <c r="F12" s="14">
        <f t="shared" ref="F12:F13" si="0">D$4-_xlfn.CONFIDENCE.T($H12,$D$5,D$16)</f>
        <v>126.05190627709166</v>
      </c>
      <c r="G12" s="12">
        <f t="shared" ref="G12:G13" si="1">D$4+_xlfn.CONFIDENCE.T($H12,$D$5,D$16)</f>
        <v>128.78103167783334</v>
      </c>
      <c r="H12" s="8">
        <v>0.05</v>
      </c>
    </row>
    <row r="13" spans="1:8" ht="15" thickBot="1" x14ac:dyDescent="0.35">
      <c r="A13">
        <v>123.01782736438327</v>
      </c>
      <c r="C13" s="1" t="s">
        <v>9</v>
      </c>
      <c r="D13" s="1">
        <v>92.6923818141222</v>
      </c>
      <c r="F13" s="15">
        <f t="shared" si="0"/>
        <v>126.28530588912946</v>
      </c>
      <c r="G13" s="13">
        <f t="shared" si="1"/>
        <v>128.54763206579554</v>
      </c>
      <c r="H13" s="9">
        <v>0.1</v>
      </c>
    </row>
    <row r="14" spans="1:8" x14ac:dyDescent="0.3">
      <c r="A14">
        <v>119.66366547392681</v>
      </c>
      <c r="C14" s="1" t="s">
        <v>10</v>
      </c>
      <c r="D14" s="1">
        <v>155.47574695199728</v>
      </c>
    </row>
    <row r="15" spans="1:8" x14ac:dyDescent="0.3">
      <c r="A15">
        <v>92.6923818141222</v>
      </c>
      <c r="C15" s="1" t="s">
        <v>11</v>
      </c>
      <c r="D15" s="1">
        <v>3185.4117244365625</v>
      </c>
    </row>
    <row r="16" spans="1:8" ht="15" thickBot="1" x14ac:dyDescent="0.35">
      <c r="A16">
        <v>141.79811079055071</v>
      </c>
      <c r="C16" s="2" t="s">
        <v>12</v>
      </c>
      <c r="D16" s="2">
        <v>25</v>
      </c>
      <c r="F16" s="34" t="s">
        <v>33</v>
      </c>
      <c r="G16" s="34"/>
      <c r="H16" s="34"/>
    </row>
    <row r="17" spans="1:8" x14ac:dyDescent="0.3">
      <c r="A17">
        <v>110.43676896486431</v>
      </c>
      <c r="D17">
        <v>0</v>
      </c>
      <c r="F17" s="10">
        <f>($D$16-1)*$D$9/_xlfn.CHISQ.INV(1-$H17/2,$D$16-1)</f>
        <v>143.92360333430159</v>
      </c>
      <c r="G17" s="11">
        <f>($D$16-1)*$D$9/_xlfn.CHISQ.INV($H17/2,$D$16-1)</f>
        <v>663.239968888823</v>
      </c>
      <c r="H17" s="7">
        <v>0.01</v>
      </c>
    </row>
    <row r="18" spans="1:8" x14ac:dyDescent="0.3">
      <c r="A18">
        <v>141.26172719523311</v>
      </c>
      <c r="F18" s="14">
        <f t="shared" ref="F18:F19" si="2">($D$16-1)*$D$9/_xlfn.CHISQ.INV(1-$H18/2,$D$16-1)</f>
        <v>166.57180088390763</v>
      </c>
      <c r="G18" s="12">
        <f t="shared" ref="G18:G19" si="3">($D$16-1)*$D$9/_xlfn.CHISQ.INV($H18/2,$D$16-1)</f>
        <v>528.73685791103105</v>
      </c>
      <c r="H18" s="8">
        <v>0.05</v>
      </c>
    </row>
    <row r="19" spans="1:8" ht="15" thickBot="1" x14ac:dyDescent="0.35">
      <c r="A19">
        <v>138.3652776083909</v>
      </c>
      <c r="F19" s="15">
        <f t="shared" si="2"/>
        <v>180.06151499040681</v>
      </c>
      <c r="G19" s="13">
        <f t="shared" si="3"/>
        <v>473.47948864868965</v>
      </c>
      <c r="H19" s="9">
        <v>0.1</v>
      </c>
    </row>
    <row r="20" spans="1:8" x14ac:dyDescent="0.3">
      <c r="A20">
        <v>95.75905242934823</v>
      </c>
      <c r="C20" t="s">
        <v>26</v>
      </c>
      <c r="D20">
        <f>6*$D$16*($D$16-1)/($D$16-2)/($D$16+1)/($D$16+3)</f>
        <v>0.21500238891543239</v>
      </c>
    </row>
    <row r="21" spans="1:8" x14ac:dyDescent="0.3">
      <c r="A21">
        <v>141.84151187771931</v>
      </c>
      <c r="C21" t="s">
        <v>27</v>
      </c>
      <c r="D21">
        <f>24*$D$16*($D$16-1)*($D$16-1)/($D$16-3)/($D$16-2)/($D$16+3)/($D$16+5)</f>
        <v>0.81309994353472625</v>
      </c>
    </row>
    <row r="22" spans="1:8" x14ac:dyDescent="0.3">
      <c r="A22">
        <v>131.7876664060168</v>
      </c>
    </row>
    <row r="23" spans="1:8" x14ac:dyDescent="0.3">
      <c r="A23">
        <v>114.26290403585881</v>
      </c>
      <c r="C23" t="s">
        <v>28</v>
      </c>
      <c r="D23" t="b">
        <f>(ABS($D$11))&lt;3*SQRT($D$20)</f>
        <v>1</v>
      </c>
    </row>
    <row r="24" spans="1:8" x14ac:dyDescent="0.3">
      <c r="A24">
        <v>145.62431862112135</v>
      </c>
      <c r="C24" t="s">
        <v>29</v>
      </c>
      <c r="D24" t="b">
        <f>(ABS($D$10))&lt;5*SQRT($D$21)</f>
        <v>1</v>
      </c>
    </row>
    <row r="25" spans="1:8" x14ac:dyDescent="0.3">
      <c r="A25">
        <v>137.79516994953156</v>
      </c>
    </row>
    <row r="26" spans="1:8" x14ac:dyDescent="0.3">
      <c r="A26">
        <v>136.80622179061174</v>
      </c>
    </row>
  </sheetData>
  <mergeCells count="4">
    <mergeCell ref="F4:H4"/>
    <mergeCell ref="F10:H10"/>
    <mergeCell ref="F2:H2"/>
    <mergeCell ref="F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28ED-2220-4448-B6CC-CB04E645930A}">
  <dimension ref="A1:H61"/>
  <sheetViews>
    <sheetView zoomScale="80" zoomScaleNormal="80" workbookViewId="0">
      <selection activeCell="D31" sqref="D31"/>
    </sheetView>
  </sheetViews>
  <sheetFormatPr defaultRowHeight="14.4" x14ac:dyDescent="0.3"/>
  <cols>
    <col min="3" max="3" width="26.33203125" customWidth="1"/>
  </cols>
  <sheetData>
    <row r="1" spans="1:8" ht="15" thickBot="1" x14ac:dyDescent="0.35"/>
    <row r="2" spans="1:8" x14ac:dyDescent="0.3">
      <c r="A2">
        <v>116.61689460277557</v>
      </c>
      <c r="C2" s="4" t="s">
        <v>18</v>
      </c>
      <c r="D2" s="4"/>
      <c r="F2" s="34" t="s">
        <v>25</v>
      </c>
      <c r="G2" s="34"/>
      <c r="H2" s="34"/>
    </row>
    <row r="3" spans="1:8" x14ac:dyDescent="0.3">
      <c r="A3">
        <v>143.22743628406897</v>
      </c>
      <c r="C3" s="1"/>
      <c r="D3" s="1"/>
    </row>
    <row r="4" spans="1:8" ht="15" thickBot="1" x14ac:dyDescent="0.35">
      <c r="A4">
        <v>133.44938598573208</v>
      </c>
      <c r="C4" s="1" t="s">
        <v>0</v>
      </c>
      <c r="D4" s="1">
        <v>134.67218857617505</v>
      </c>
      <c r="F4" s="32" t="s">
        <v>19</v>
      </c>
      <c r="G4" s="32"/>
      <c r="H4" s="32"/>
    </row>
    <row r="5" spans="1:8" x14ac:dyDescent="0.3">
      <c r="A5">
        <v>134.3066029320471</v>
      </c>
      <c r="C5" s="1" t="s">
        <v>1</v>
      </c>
      <c r="D5" s="1">
        <v>2.1715720683363604</v>
      </c>
      <c r="F5" s="10">
        <f>D$4-_xlfn.CONFIDENCE.NORM($H5,V!$C$5,D$16)</f>
        <v>129.35157844533882</v>
      </c>
      <c r="G5" s="11">
        <f>D$4+_xlfn.CONFIDENCE.NORM($H5,V!$C$5,D$16)</f>
        <v>139.99279870701127</v>
      </c>
      <c r="H5" s="7">
        <v>0.01</v>
      </c>
    </row>
    <row r="6" spans="1:8" x14ac:dyDescent="0.3">
      <c r="A6">
        <v>132.20214133150876</v>
      </c>
      <c r="C6" s="1" t="s">
        <v>2</v>
      </c>
      <c r="D6" s="1">
        <v>132.82576365862042</v>
      </c>
      <c r="F6" s="14">
        <f>D$4-_xlfn.CONFIDENCE.NORM($H6,V!$C$5,D$16)</f>
        <v>130.62370437815375</v>
      </c>
      <c r="G6" s="12">
        <f>D$4+_xlfn.CONFIDENCE.NORM($H6,V!$C$5,D$16)</f>
        <v>138.72067277419634</v>
      </c>
      <c r="H6" s="8">
        <v>0.05</v>
      </c>
    </row>
    <row r="7" spans="1:8" ht="15" thickBot="1" x14ac:dyDescent="0.35">
      <c r="A7">
        <v>135.67419192520902</v>
      </c>
      <c r="C7" s="1" t="s">
        <v>3</v>
      </c>
      <c r="D7" s="1" t="e">
        <v>#N/A</v>
      </c>
      <c r="F7" s="15">
        <f>D$4-_xlfn.CONFIDENCE.NORM($H7,V!$C$5,D$16)</f>
        <v>131.27459353397137</v>
      </c>
      <c r="G7" s="13">
        <f>D$4+_xlfn.CONFIDENCE.NORM($H7,V!$C$5,D$16)</f>
        <v>138.06978361837872</v>
      </c>
      <c r="H7" s="9">
        <v>0.1</v>
      </c>
    </row>
    <row r="8" spans="1:8" x14ac:dyDescent="0.3">
      <c r="A8">
        <v>117.13778040837497</v>
      </c>
      <c r="C8" s="1" t="s">
        <v>4</v>
      </c>
      <c r="D8" s="1">
        <v>16.820924911511838</v>
      </c>
    </row>
    <row r="9" spans="1:8" x14ac:dyDescent="0.3">
      <c r="A9">
        <v>137.70160113461316</v>
      </c>
      <c r="C9" s="1" t="s">
        <v>5</v>
      </c>
      <c r="D9" s="1">
        <v>282.94351487871955</v>
      </c>
    </row>
    <row r="10" spans="1:8" ht="15" thickBot="1" x14ac:dyDescent="0.35">
      <c r="A10">
        <v>116.8516533751972</v>
      </c>
      <c r="C10" s="1" t="s">
        <v>6</v>
      </c>
      <c r="D10" s="1">
        <v>-0.19807144638673746</v>
      </c>
      <c r="F10" s="33" t="s">
        <v>20</v>
      </c>
      <c r="G10" s="33"/>
      <c r="H10" s="33"/>
    </row>
    <row r="11" spans="1:8" x14ac:dyDescent="0.3">
      <c r="A11">
        <v>141.74514181911945</v>
      </c>
      <c r="C11" s="1" t="s">
        <v>7</v>
      </c>
      <c r="D11" s="1">
        <v>0.24130165246802368</v>
      </c>
      <c r="F11" s="10">
        <f>D$4-_xlfn.CONFIDENCE.T($H11,$D$5,D$16)</f>
        <v>133.92596784113016</v>
      </c>
      <c r="G11" s="11">
        <f>D$4+_xlfn.CONFIDENCE.T($H11,$D$5,D$16)</f>
        <v>135.41840931121993</v>
      </c>
      <c r="H11" s="7">
        <v>0.01</v>
      </c>
    </row>
    <row r="12" spans="1:8" x14ac:dyDescent="0.3">
      <c r="A12">
        <v>123.41953298426233</v>
      </c>
      <c r="C12" s="1" t="s">
        <v>8</v>
      </c>
      <c r="D12" s="1">
        <v>75.035932241007686</v>
      </c>
      <c r="F12" s="14">
        <f t="shared" ref="F12:F13" si="0">D$4-_xlfn.CONFIDENCE.T($H12,$D$5,D$16)</f>
        <v>134.1112120261233</v>
      </c>
      <c r="G12" s="12">
        <f t="shared" ref="G12:G13" si="1">D$4+_xlfn.CONFIDENCE.T($H12,$D$5,D$16)</f>
        <v>135.23316512622679</v>
      </c>
      <c r="H12" s="8">
        <v>0.05</v>
      </c>
    </row>
    <row r="13" spans="1:8" ht="15" thickBot="1" x14ac:dyDescent="0.35">
      <c r="A13">
        <v>127.33847289462574</v>
      </c>
      <c r="C13" s="1" t="s">
        <v>9</v>
      </c>
      <c r="D13" s="1">
        <v>98.192569212988019</v>
      </c>
      <c r="F13" s="15">
        <f t="shared" si="0"/>
        <v>134.20369973595555</v>
      </c>
      <c r="G13" s="13">
        <f t="shared" si="1"/>
        <v>135.14067741639454</v>
      </c>
      <c r="H13" s="9">
        <v>0.1</v>
      </c>
    </row>
    <row r="14" spans="1:8" x14ac:dyDescent="0.3">
      <c r="A14">
        <v>128.07063431944698</v>
      </c>
      <c r="C14" s="1" t="s">
        <v>10</v>
      </c>
      <c r="D14" s="1">
        <v>173.2285014539957</v>
      </c>
    </row>
    <row r="15" spans="1:8" x14ac:dyDescent="0.3">
      <c r="A15">
        <v>144.88013367634267</v>
      </c>
      <c r="C15" s="1" t="s">
        <v>11</v>
      </c>
      <c r="D15" s="1">
        <v>8080.3313145705033</v>
      </c>
    </row>
    <row r="16" spans="1:8" ht="15" thickBot="1" x14ac:dyDescent="0.35">
      <c r="A16">
        <v>159.02757842093706</v>
      </c>
      <c r="C16" s="2" t="s">
        <v>12</v>
      </c>
      <c r="D16" s="2">
        <v>60</v>
      </c>
      <c r="F16" s="34" t="s">
        <v>33</v>
      </c>
      <c r="G16" s="34"/>
      <c r="H16" s="34"/>
    </row>
    <row r="17" spans="1:8" x14ac:dyDescent="0.3">
      <c r="A17">
        <v>136.89880835125223</v>
      </c>
      <c r="D17">
        <v>0</v>
      </c>
      <c r="F17" s="10">
        <f>($D$16-1)*$D$9/_xlfn.CHISQ.INV(1-$H17/2,$D$16-1)</f>
        <v>184.02263614778073</v>
      </c>
      <c r="G17" s="11">
        <f>($D$16-1)*$D$9/_xlfn.CHISQ.INV($H17/2,$D$16-1)</f>
        <v>480.11098639205193</v>
      </c>
      <c r="H17" s="7">
        <v>0.01</v>
      </c>
    </row>
    <row r="18" spans="1:8" x14ac:dyDescent="0.3">
      <c r="A18">
        <v>173.2285014539957</v>
      </c>
      <c r="F18" s="14">
        <f t="shared" ref="F18:F19" si="2">($D$16-1)*$D$9/_xlfn.CHISQ.INV(1-$H18/2,$D$16-1)</f>
        <v>203.29024263130555</v>
      </c>
      <c r="G18" s="12">
        <f t="shared" ref="G18:G19" si="3">($D$16-1)*$D$9/_xlfn.CHISQ.INV($H18/2,$D$16-1)</f>
        <v>420.89976745395603</v>
      </c>
      <c r="H18" s="8">
        <v>0.05</v>
      </c>
    </row>
    <row r="19" spans="1:8" ht="15" thickBot="1" x14ac:dyDescent="0.35">
      <c r="A19">
        <v>141.67954906122759</v>
      </c>
      <c r="F19" s="15">
        <f t="shared" si="2"/>
        <v>214.21217980731745</v>
      </c>
      <c r="G19" s="13">
        <f t="shared" si="3"/>
        <v>394.28295531556904</v>
      </c>
      <c r="H19" s="9">
        <v>0.1</v>
      </c>
    </row>
    <row r="20" spans="1:8" x14ac:dyDescent="0.3">
      <c r="A20">
        <v>129.34192601358518</v>
      </c>
      <c r="C20" t="s">
        <v>26</v>
      </c>
      <c r="D20">
        <f>6*$D$16*($D$16-1)/($D$16-2)/($D$16+1)/($D$16+3)</f>
        <v>9.5291932488088496E-2</v>
      </c>
    </row>
    <row r="21" spans="1:8" x14ac:dyDescent="0.3">
      <c r="A21">
        <v>144.93870513513684</v>
      </c>
      <c r="C21" t="s">
        <v>27</v>
      </c>
      <c r="D21">
        <f>24*$D$16*($D$16-1)*($D$16-1)/($D$16-3)/($D$16-2)/($D$16+3)/($D$16+5)</f>
        <v>0.37026252634238116</v>
      </c>
    </row>
    <row r="22" spans="1:8" x14ac:dyDescent="0.3">
      <c r="A22">
        <v>109.84174115117639</v>
      </c>
    </row>
    <row r="23" spans="1:8" x14ac:dyDescent="0.3">
      <c r="A23">
        <v>131.60180206876248</v>
      </c>
      <c r="C23" t="s">
        <v>28</v>
      </c>
      <c r="D23" t="b">
        <f>(ABS($D$11))&lt;3*SQRT($D$20)</f>
        <v>1</v>
      </c>
    </row>
    <row r="24" spans="1:8" x14ac:dyDescent="0.3">
      <c r="A24">
        <v>124.62332198163494</v>
      </c>
      <c r="C24" t="s">
        <v>29</v>
      </c>
      <c r="D24" t="b">
        <f>(ABS($D$10))&lt;5*SQRT($D$21)</f>
        <v>1</v>
      </c>
    </row>
    <row r="25" spans="1:8" x14ac:dyDescent="0.3">
      <c r="A25">
        <v>109.79291947558522</v>
      </c>
    </row>
    <row r="26" spans="1:8" x14ac:dyDescent="0.3">
      <c r="A26">
        <v>146.30491169635206</v>
      </c>
    </row>
    <row r="27" spans="1:8" x14ac:dyDescent="0.3">
      <c r="A27">
        <v>127.97690179548226</v>
      </c>
    </row>
    <row r="28" spans="1:8" x14ac:dyDescent="0.3">
      <c r="A28">
        <v>135.04111085319892</v>
      </c>
    </row>
    <row r="29" spans="1:8" x14ac:dyDescent="0.3">
      <c r="A29">
        <v>116.87220795545727</v>
      </c>
    </row>
    <row r="30" spans="1:8" x14ac:dyDescent="0.3">
      <c r="A30">
        <v>128.64772689761594</v>
      </c>
    </row>
    <row r="31" spans="1:8" x14ac:dyDescent="0.3">
      <c r="A31">
        <v>116.75360984634608</v>
      </c>
    </row>
    <row r="32" spans="1:8" x14ac:dyDescent="0.3">
      <c r="A32">
        <v>122.23926351987757</v>
      </c>
    </row>
    <row r="33" spans="1:1" x14ac:dyDescent="0.3">
      <c r="A33">
        <v>148.86350219137967</v>
      </c>
    </row>
    <row r="34" spans="1:1" x14ac:dyDescent="0.3">
      <c r="A34">
        <v>125.74414687231183</v>
      </c>
    </row>
    <row r="35" spans="1:1" x14ac:dyDescent="0.3">
      <c r="A35">
        <v>166.80674126371741</v>
      </c>
    </row>
    <row r="36" spans="1:1" x14ac:dyDescent="0.3">
      <c r="A36">
        <v>155.89309588074684</v>
      </c>
    </row>
    <row r="37" spans="1:1" x14ac:dyDescent="0.3">
      <c r="A37">
        <v>150.20708052441478</v>
      </c>
    </row>
    <row r="38" spans="1:1" x14ac:dyDescent="0.3">
      <c r="A38">
        <v>155.60707798693329</v>
      </c>
    </row>
    <row r="39" spans="1:1" x14ac:dyDescent="0.3">
      <c r="A39">
        <v>130.33478499972261</v>
      </c>
    </row>
    <row r="40" spans="1:1" x14ac:dyDescent="0.3">
      <c r="A40">
        <v>169.45198841392994</v>
      </c>
    </row>
    <row r="41" spans="1:1" x14ac:dyDescent="0.3">
      <c r="A41">
        <v>134.69115548185073</v>
      </c>
    </row>
    <row r="42" spans="1:1" x14ac:dyDescent="0.3">
      <c r="A42">
        <v>117.73582774447277</v>
      </c>
    </row>
    <row r="43" spans="1:1" x14ac:dyDescent="0.3">
      <c r="A43">
        <v>124.94601070182398</v>
      </c>
    </row>
    <row r="44" spans="1:1" x14ac:dyDescent="0.3">
      <c r="A44">
        <v>122.34647475532256</v>
      </c>
    </row>
    <row r="45" spans="1:1" x14ac:dyDescent="0.3">
      <c r="A45">
        <v>144.3360739457421</v>
      </c>
    </row>
    <row r="46" spans="1:1" x14ac:dyDescent="0.3">
      <c r="A46">
        <v>120.4447395238094</v>
      </c>
    </row>
    <row r="47" spans="1:1" x14ac:dyDescent="0.3">
      <c r="A47">
        <v>142.61185389012098</v>
      </c>
    </row>
    <row r="48" spans="1:1" x14ac:dyDescent="0.3">
      <c r="A48">
        <v>143.85789801133797</v>
      </c>
    </row>
    <row r="49" spans="1:1" x14ac:dyDescent="0.3">
      <c r="A49">
        <v>152.71466655656695</v>
      </c>
    </row>
    <row r="50" spans="1:1" x14ac:dyDescent="0.3">
      <c r="A50">
        <v>100.08475475013256</v>
      </c>
    </row>
    <row r="51" spans="1:1" x14ac:dyDescent="0.3">
      <c r="A51">
        <v>146.06604200787842</v>
      </c>
    </row>
    <row r="52" spans="1:1" x14ac:dyDescent="0.3">
      <c r="A52">
        <v>167.72845957428217</v>
      </c>
    </row>
    <row r="53" spans="1:1" x14ac:dyDescent="0.3">
      <c r="A53">
        <v>122.02655089902692</v>
      </c>
    </row>
    <row r="54" spans="1:1" x14ac:dyDescent="0.3">
      <c r="A54">
        <v>98.192569212988019</v>
      </c>
    </row>
    <row r="55" spans="1:1" x14ac:dyDescent="0.3">
      <c r="A55">
        <v>129.65421011438593</v>
      </c>
    </row>
    <row r="56" spans="1:1" x14ac:dyDescent="0.3">
      <c r="A56">
        <v>150.40702383965254</v>
      </c>
    </row>
    <row r="57" spans="1:1" x14ac:dyDescent="0.3">
      <c r="A57">
        <v>144.05485818395391</v>
      </c>
    </row>
    <row r="58" spans="1:1" x14ac:dyDescent="0.3">
      <c r="A58">
        <v>128.85276338318363</v>
      </c>
    </row>
    <row r="59" spans="1:1" x14ac:dyDescent="0.3">
      <c r="A59">
        <v>126.50424797437154</v>
      </c>
    </row>
    <row r="60" spans="1:1" x14ac:dyDescent="0.3">
      <c r="A60">
        <v>161.86054527759552</v>
      </c>
    </row>
    <row r="61" spans="1:1" x14ac:dyDescent="0.3">
      <c r="A61">
        <v>110.8739812579006</v>
      </c>
    </row>
  </sheetData>
  <mergeCells count="4">
    <mergeCell ref="F4:H4"/>
    <mergeCell ref="F10:H10"/>
    <mergeCell ref="F2:H2"/>
    <mergeCell ref="F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7DF5-CE02-4440-8A71-0FEB9BA08D92}">
  <dimension ref="A1:H161"/>
  <sheetViews>
    <sheetView tabSelected="1" zoomScale="80" zoomScaleNormal="80" workbookViewId="0">
      <selection activeCell="C30" sqref="C30"/>
    </sheetView>
  </sheetViews>
  <sheetFormatPr defaultRowHeight="14.4" x14ac:dyDescent="0.3"/>
  <cols>
    <col min="3" max="3" width="26.5546875" customWidth="1"/>
  </cols>
  <sheetData>
    <row r="1" spans="1:8" ht="15" thickBot="1" x14ac:dyDescent="0.35">
      <c r="A1" t="s">
        <v>17</v>
      </c>
    </row>
    <row r="2" spans="1:8" x14ac:dyDescent="0.3">
      <c r="A2">
        <v>126.38883309671655</v>
      </c>
      <c r="C2" s="4"/>
      <c r="D2" s="4"/>
      <c r="F2" s="34" t="s">
        <v>25</v>
      </c>
      <c r="G2" s="34"/>
      <c r="H2" s="34"/>
    </row>
    <row r="3" spans="1:8" x14ac:dyDescent="0.3">
      <c r="A3">
        <v>131.60795025294647</v>
      </c>
      <c r="C3" s="1"/>
      <c r="D3" s="1"/>
    </row>
    <row r="4" spans="1:8" ht="15" thickBot="1" x14ac:dyDescent="0.35">
      <c r="A4">
        <v>93.088775984942913</v>
      </c>
      <c r="C4" s="1" t="s">
        <v>0</v>
      </c>
      <c r="D4" s="1">
        <v>131.31072465592297</v>
      </c>
      <c r="F4" s="32" t="s">
        <v>19</v>
      </c>
      <c r="G4" s="32"/>
      <c r="H4" s="32"/>
    </row>
    <row r="5" spans="1:8" x14ac:dyDescent="0.3">
      <c r="A5">
        <v>131.40262272907421</v>
      </c>
      <c r="C5" s="1" t="s">
        <v>1</v>
      </c>
      <c r="D5" s="1">
        <v>1.2864412055312664</v>
      </c>
      <c r="F5" s="10">
        <f>D$4-_xlfn.CONFIDENCE.NORM($H5,V!$C$5,D$16)</f>
        <v>128.05252967071507</v>
      </c>
      <c r="G5" s="11">
        <f>D$4+_xlfn.CONFIDENCE.NORM($H5,V!$C$5,D$16)</f>
        <v>134.56891964113086</v>
      </c>
      <c r="H5" s="7">
        <v>0.01</v>
      </c>
    </row>
    <row r="6" spans="1:8" x14ac:dyDescent="0.3">
      <c r="A6">
        <v>111.22937540756539</v>
      </c>
      <c r="C6" s="1" t="s">
        <v>2</v>
      </c>
      <c r="D6" s="1">
        <v>130.63301740738098</v>
      </c>
      <c r="F6" s="14">
        <f>D$4-_xlfn.CONFIDENCE.NORM($H6,V!$C$5,D$16)</f>
        <v>128.83154452670473</v>
      </c>
      <c r="G6" s="12">
        <f>D$4+_xlfn.CONFIDENCE.NORM($H6,V!$C$5,D$16)</f>
        <v>133.7899047851412</v>
      </c>
      <c r="H6" s="8">
        <v>0.05</v>
      </c>
    </row>
    <row r="7" spans="1:8" ht="15" thickBot="1" x14ac:dyDescent="0.35">
      <c r="A7">
        <v>129.56482497509569</v>
      </c>
      <c r="C7" s="1" t="s">
        <v>3</v>
      </c>
      <c r="D7" s="1">
        <v>144.04405338689685</v>
      </c>
      <c r="F7" s="15">
        <f>D$4-_xlfn.CONFIDENCE.NORM($H7,V!$C$5,D$16)</f>
        <v>129.23013110442074</v>
      </c>
      <c r="G7" s="13">
        <f>D$4+_xlfn.CONFIDENCE.NORM($H7,V!$C$5,D$16)</f>
        <v>133.3913182074252</v>
      </c>
      <c r="H7" s="9">
        <v>0.1</v>
      </c>
    </row>
    <row r="8" spans="1:8" x14ac:dyDescent="0.3">
      <c r="A8">
        <v>138.58497514855117</v>
      </c>
      <c r="C8" s="1" t="s">
        <v>4</v>
      </c>
      <c r="D8" s="1">
        <v>16.27233714148641</v>
      </c>
    </row>
    <row r="9" spans="1:8" x14ac:dyDescent="0.3">
      <c r="A9">
        <v>130.18542777979746</v>
      </c>
      <c r="C9" s="1" t="s">
        <v>5</v>
      </c>
      <c r="D9" s="1">
        <v>264.78895604619817</v>
      </c>
    </row>
    <row r="10" spans="1:8" ht="15" thickBot="1" x14ac:dyDescent="0.35">
      <c r="A10">
        <v>101.53194271959364</v>
      </c>
      <c r="C10" s="1" t="s">
        <v>6</v>
      </c>
      <c r="D10" s="1">
        <v>0.34512894652155746</v>
      </c>
      <c r="F10" s="33" t="s">
        <v>20</v>
      </c>
      <c r="G10" s="33"/>
      <c r="H10" s="33"/>
    </row>
    <row r="11" spans="1:8" x14ac:dyDescent="0.3">
      <c r="A11">
        <v>122.64706275425851</v>
      </c>
      <c r="C11" s="1" t="s">
        <v>7</v>
      </c>
      <c r="D11" s="1">
        <v>-7.4668888424810148E-2</v>
      </c>
      <c r="F11" s="10">
        <f>D$4-_xlfn.CONFIDENCE.T($H11,$D$5,D$16)</f>
        <v>131.04557673755025</v>
      </c>
      <c r="G11" s="11">
        <f>D$4+_xlfn.CONFIDENCE.T($H11,$D$5,D$16)</f>
        <v>131.57587257429569</v>
      </c>
      <c r="H11" s="7">
        <v>0.01</v>
      </c>
    </row>
    <row r="12" spans="1:8" x14ac:dyDescent="0.3">
      <c r="A12">
        <v>119.36324118403718</v>
      </c>
      <c r="C12" s="1" t="s">
        <v>8</v>
      </c>
      <c r="D12" s="1">
        <v>101.71905159950256</v>
      </c>
      <c r="F12" s="14">
        <f t="shared" ref="F12:F13" si="0">D$4-_xlfn.CONFIDENCE.T($H12,$D$5,D$16)</f>
        <v>131.10986337950229</v>
      </c>
      <c r="G12" s="12">
        <f t="shared" ref="G12:G13" si="1">D$4+_xlfn.CONFIDENCE.T($H12,$D$5,D$16)</f>
        <v>131.51158593234365</v>
      </c>
      <c r="H12" s="8">
        <v>0.05</v>
      </c>
    </row>
    <row r="13" spans="1:8" ht="15" thickBot="1" x14ac:dyDescent="0.35">
      <c r="A13">
        <v>121.02228684932925</v>
      </c>
      <c r="C13" s="1" t="s">
        <v>9</v>
      </c>
      <c r="D13" s="1">
        <v>75.58282196521759</v>
      </c>
      <c r="F13" s="15">
        <f t="shared" si="0"/>
        <v>131.14245918046538</v>
      </c>
      <c r="G13" s="13">
        <f t="shared" si="1"/>
        <v>131.47899013138056</v>
      </c>
      <c r="H13" s="9">
        <v>0.1</v>
      </c>
    </row>
    <row r="14" spans="1:8" x14ac:dyDescent="0.3">
      <c r="A14">
        <v>136.63912942400202</v>
      </c>
      <c r="C14" s="1" t="s">
        <v>10</v>
      </c>
      <c r="D14" s="1">
        <v>177.30187356472015</v>
      </c>
    </row>
    <row r="15" spans="1:8" x14ac:dyDescent="0.3">
      <c r="A15">
        <v>141.26329152612016</v>
      </c>
      <c r="C15" s="1" t="s">
        <v>11</v>
      </c>
      <c r="D15" s="1">
        <v>21009.715944947675</v>
      </c>
    </row>
    <row r="16" spans="1:8" ht="15" thickBot="1" x14ac:dyDescent="0.35">
      <c r="A16">
        <v>124.40915416926146</v>
      </c>
      <c r="C16" s="2" t="s">
        <v>12</v>
      </c>
      <c r="D16" s="2">
        <v>160</v>
      </c>
      <c r="F16" s="34" t="s">
        <v>33</v>
      </c>
      <c r="G16" s="34"/>
      <c r="H16" s="34"/>
    </row>
    <row r="17" spans="1:8" x14ac:dyDescent="0.3">
      <c r="A17">
        <v>137.71258783061057</v>
      </c>
      <c r="D17">
        <v>0</v>
      </c>
      <c r="F17" s="10">
        <f>($D$16-1)*$D$9/_xlfn.CHISQ.INV(1-$H17/2,$D$16-1)</f>
        <v>201.75160389917849</v>
      </c>
      <c r="G17" s="11">
        <f>($D$16-1)*$D$9/_xlfn.CHISQ.INV($H17/2,$D$16-1)</f>
        <v>360.38516990200048</v>
      </c>
      <c r="H17" s="7">
        <v>0.01</v>
      </c>
    </row>
    <row r="18" spans="1:8" x14ac:dyDescent="0.3">
      <c r="A18">
        <v>122.65794031089172</v>
      </c>
      <c r="F18" s="14">
        <f t="shared" ref="F18:F19" si="2">($D$16-1)*$D$9/_xlfn.CHISQ.INV(1-$H18/2,$D$16-1)</f>
        <v>215.01690433749883</v>
      </c>
      <c r="G18" s="12">
        <f t="shared" ref="G18:G19" si="3">($D$16-1)*$D$9/_xlfn.CHISQ.INV($H18/2,$D$16-1)</f>
        <v>334.19176870658305</v>
      </c>
      <c r="H18" s="8">
        <v>0.05</v>
      </c>
    </row>
    <row r="19" spans="1:8" ht="15" thickBot="1" x14ac:dyDescent="0.35">
      <c r="A19">
        <v>107.84791048616171</v>
      </c>
      <c r="F19" s="15">
        <f t="shared" si="2"/>
        <v>222.26008907068064</v>
      </c>
      <c r="G19" s="13">
        <f t="shared" si="3"/>
        <v>321.75771010080661</v>
      </c>
      <c r="H19" s="9">
        <v>0.1</v>
      </c>
    </row>
    <row r="20" spans="1:8" x14ac:dyDescent="0.3">
      <c r="A20">
        <v>145.2076972881332</v>
      </c>
    </row>
    <row r="21" spans="1:8" x14ac:dyDescent="0.3">
      <c r="A21">
        <v>147.93872797861695</v>
      </c>
    </row>
    <row r="22" spans="1:8" x14ac:dyDescent="0.3">
      <c r="A22">
        <v>123.90012817457318</v>
      </c>
    </row>
    <row r="23" spans="1:8" x14ac:dyDescent="0.3">
      <c r="A23">
        <v>121.24491296242923</v>
      </c>
    </row>
    <row r="24" spans="1:8" x14ac:dyDescent="0.3">
      <c r="A24">
        <v>117.65688360435888</v>
      </c>
    </row>
    <row r="25" spans="1:8" x14ac:dyDescent="0.3">
      <c r="A25">
        <v>154.82331183273345</v>
      </c>
    </row>
    <row r="26" spans="1:8" x14ac:dyDescent="0.3">
      <c r="A26">
        <v>130.41191015043296</v>
      </c>
    </row>
    <row r="27" spans="1:8" x14ac:dyDescent="0.3">
      <c r="A27">
        <v>125.64133759122342</v>
      </c>
    </row>
    <row r="28" spans="1:8" x14ac:dyDescent="0.3">
      <c r="A28">
        <v>111.19033989496529</v>
      </c>
    </row>
    <row r="29" spans="1:8" x14ac:dyDescent="0.3">
      <c r="A29">
        <v>146.04577846592292</v>
      </c>
    </row>
    <row r="30" spans="1:8" x14ac:dyDescent="0.3">
      <c r="A30">
        <v>125.25643943343312</v>
      </c>
    </row>
    <row r="31" spans="1:8" x14ac:dyDescent="0.3">
      <c r="A31">
        <v>148.59396434156224</v>
      </c>
    </row>
    <row r="32" spans="1:8" x14ac:dyDescent="0.3">
      <c r="A32">
        <v>144.40384949091822</v>
      </c>
    </row>
    <row r="33" spans="1:1" x14ac:dyDescent="0.3">
      <c r="A33">
        <v>151.85275661759079</v>
      </c>
    </row>
    <row r="34" spans="1:1" x14ac:dyDescent="0.3">
      <c r="A34">
        <v>146.77268301136792</v>
      </c>
    </row>
    <row r="35" spans="1:1" x14ac:dyDescent="0.3">
      <c r="A35">
        <v>152.05990313086659</v>
      </c>
    </row>
    <row r="36" spans="1:1" x14ac:dyDescent="0.3">
      <c r="A36">
        <v>146.91969373496249</v>
      </c>
    </row>
    <row r="37" spans="1:1" x14ac:dyDescent="0.3">
      <c r="A37">
        <v>146.65863237576559</v>
      </c>
    </row>
    <row r="38" spans="1:1" x14ac:dyDescent="0.3">
      <c r="A38">
        <v>122.86672391463071</v>
      </c>
    </row>
    <row r="39" spans="1:1" x14ac:dyDescent="0.3">
      <c r="A39">
        <v>121.13097146619111</v>
      </c>
    </row>
    <row r="40" spans="1:1" x14ac:dyDescent="0.3">
      <c r="A40">
        <v>124.34665369335562</v>
      </c>
    </row>
    <row r="41" spans="1:1" x14ac:dyDescent="0.3">
      <c r="A41">
        <v>124.65049768332392</v>
      </c>
    </row>
    <row r="42" spans="1:1" x14ac:dyDescent="0.3">
      <c r="A42">
        <v>149.17862391564995</v>
      </c>
    </row>
    <row r="43" spans="1:1" x14ac:dyDescent="0.3">
      <c r="A43">
        <v>134.11273504141718</v>
      </c>
    </row>
    <row r="44" spans="1:1" x14ac:dyDescent="0.3">
      <c r="A44">
        <v>131.47636455949396</v>
      </c>
    </row>
    <row r="45" spans="1:1" x14ac:dyDescent="0.3">
      <c r="A45">
        <v>123.59761204686947</v>
      </c>
    </row>
    <row r="46" spans="1:1" x14ac:dyDescent="0.3">
      <c r="A46">
        <v>159.64537998195738</v>
      </c>
    </row>
    <row r="47" spans="1:1" x14ac:dyDescent="0.3">
      <c r="A47">
        <v>143.04568286286667</v>
      </c>
    </row>
    <row r="48" spans="1:1" x14ac:dyDescent="0.3">
      <c r="A48">
        <v>118.05360519327223</v>
      </c>
    </row>
    <row r="49" spans="1:1" x14ac:dyDescent="0.3">
      <c r="A49">
        <v>139.11413735593669</v>
      </c>
    </row>
    <row r="50" spans="1:1" x14ac:dyDescent="0.3">
      <c r="A50">
        <v>144.35619196854532</v>
      </c>
    </row>
    <row r="51" spans="1:1" x14ac:dyDescent="0.3">
      <c r="A51">
        <v>129.89780917530879</v>
      </c>
    </row>
    <row r="52" spans="1:1" x14ac:dyDescent="0.3">
      <c r="A52">
        <v>169.17666617780924</v>
      </c>
    </row>
    <row r="53" spans="1:1" x14ac:dyDescent="0.3">
      <c r="A53">
        <v>152.8055432671681</v>
      </c>
    </row>
    <row r="54" spans="1:1" x14ac:dyDescent="0.3">
      <c r="A54">
        <v>119.52302121324465</v>
      </c>
    </row>
    <row r="55" spans="1:1" x14ac:dyDescent="0.3">
      <c r="A55">
        <v>120.06307916715741</v>
      </c>
    </row>
    <row r="56" spans="1:1" x14ac:dyDescent="0.3">
      <c r="A56">
        <v>132.184824552387</v>
      </c>
    </row>
    <row r="57" spans="1:1" x14ac:dyDescent="0.3">
      <c r="A57">
        <v>115.00821675406769</v>
      </c>
    </row>
    <row r="58" spans="1:1" x14ac:dyDescent="0.3">
      <c r="A58">
        <v>103.34831277839839</v>
      </c>
    </row>
    <row r="59" spans="1:1" x14ac:dyDescent="0.3">
      <c r="A59">
        <v>116.19725374737754</v>
      </c>
    </row>
    <row r="60" spans="1:1" x14ac:dyDescent="0.3">
      <c r="A60">
        <v>103.72789948713034</v>
      </c>
    </row>
    <row r="61" spans="1:1" x14ac:dyDescent="0.3">
      <c r="A61">
        <v>122.13447154033929</v>
      </c>
    </row>
    <row r="62" spans="1:1" x14ac:dyDescent="0.3">
      <c r="A62">
        <v>125.7847103360109</v>
      </c>
    </row>
    <row r="63" spans="1:1" x14ac:dyDescent="0.3">
      <c r="A63">
        <v>159.40359991043806</v>
      </c>
    </row>
    <row r="64" spans="1:1" x14ac:dyDescent="0.3">
      <c r="A64">
        <v>169.32567778974771</v>
      </c>
    </row>
    <row r="65" spans="1:1" x14ac:dyDescent="0.3">
      <c r="A65">
        <v>132.49412551056594</v>
      </c>
    </row>
    <row r="66" spans="1:1" x14ac:dyDescent="0.3">
      <c r="A66">
        <v>144.9709012475796</v>
      </c>
    </row>
    <row r="67" spans="1:1" x14ac:dyDescent="0.3">
      <c r="A67">
        <v>149.60463123396039</v>
      </c>
    </row>
    <row r="68" spans="1:1" x14ac:dyDescent="0.3">
      <c r="A68">
        <v>123.28611011151224</v>
      </c>
    </row>
    <row r="69" spans="1:1" x14ac:dyDescent="0.3">
      <c r="A69">
        <v>157.57755282800645</v>
      </c>
    </row>
    <row r="70" spans="1:1" x14ac:dyDescent="0.3">
      <c r="A70">
        <v>103.51347701624036</v>
      </c>
    </row>
    <row r="71" spans="1:1" x14ac:dyDescent="0.3">
      <c r="A71">
        <v>150.06654540309682</v>
      </c>
    </row>
    <row r="72" spans="1:1" x14ac:dyDescent="0.3">
      <c r="A72">
        <v>132.73848854703829</v>
      </c>
    </row>
    <row r="73" spans="1:1" x14ac:dyDescent="0.3">
      <c r="A73">
        <v>138.38634150568396</v>
      </c>
    </row>
    <row r="74" spans="1:1" x14ac:dyDescent="0.3">
      <c r="A74">
        <v>177.30187356472015</v>
      </c>
    </row>
    <row r="75" spans="1:1" x14ac:dyDescent="0.3">
      <c r="A75">
        <v>107.70984919043258</v>
      </c>
    </row>
    <row r="76" spans="1:1" x14ac:dyDescent="0.3">
      <c r="A76">
        <v>117.03944584121928</v>
      </c>
    </row>
    <row r="77" spans="1:1" x14ac:dyDescent="0.3">
      <c r="A77">
        <v>119.3922358751297</v>
      </c>
    </row>
    <row r="78" spans="1:1" x14ac:dyDescent="0.3">
      <c r="A78">
        <v>136.88538420945406</v>
      </c>
    </row>
    <row r="79" spans="1:1" x14ac:dyDescent="0.3">
      <c r="A79">
        <v>144.04405338689685</v>
      </c>
    </row>
    <row r="80" spans="1:1" x14ac:dyDescent="0.3">
      <c r="A80">
        <v>136.81560777593404</v>
      </c>
    </row>
    <row r="81" spans="1:1" x14ac:dyDescent="0.3">
      <c r="A81">
        <v>128.02006641402841</v>
      </c>
    </row>
    <row r="82" spans="1:1" x14ac:dyDescent="0.3">
      <c r="A82">
        <v>152.63775968458503</v>
      </c>
    </row>
    <row r="83" spans="1:1" x14ac:dyDescent="0.3">
      <c r="A83">
        <v>149.10102582769468</v>
      </c>
    </row>
    <row r="84" spans="1:1" x14ac:dyDescent="0.3">
      <c r="A84">
        <v>143.317221601028</v>
      </c>
    </row>
    <row r="85" spans="1:1" x14ac:dyDescent="0.3">
      <c r="A85">
        <v>125.31013600062579</v>
      </c>
    </row>
    <row r="86" spans="1:1" x14ac:dyDescent="0.3">
      <c r="A86">
        <v>155.98419087007642</v>
      </c>
    </row>
    <row r="87" spans="1:1" x14ac:dyDescent="0.3">
      <c r="A87">
        <v>146.79814886301756</v>
      </c>
    </row>
    <row r="88" spans="1:1" x14ac:dyDescent="0.3">
      <c r="A88">
        <v>113.02024323493242</v>
      </c>
    </row>
    <row r="89" spans="1:1" x14ac:dyDescent="0.3">
      <c r="A89">
        <v>125.01673300983384</v>
      </c>
    </row>
    <row r="90" spans="1:1" x14ac:dyDescent="0.3">
      <c r="A90">
        <v>128.83559212321416</v>
      </c>
    </row>
    <row r="91" spans="1:1" x14ac:dyDescent="0.3">
      <c r="A91">
        <v>159.25255103036761</v>
      </c>
    </row>
    <row r="92" spans="1:1" x14ac:dyDescent="0.3">
      <c r="A92">
        <v>115.8476803638041</v>
      </c>
    </row>
    <row r="93" spans="1:1" x14ac:dyDescent="0.3">
      <c r="A93">
        <v>143.52429535472766</v>
      </c>
    </row>
    <row r="94" spans="1:1" x14ac:dyDescent="0.3">
      <c r="A94">
        <v>126.80450855521485</v>
      </c>
    </row>
    <row r="95" spans="1:1" x14ac:dyDescent="0.3">
      <c r="A95">
        <v>143.66122887702659</v>
      </c>
    </row>
    <row r="96" spans="1:1" x14ac:dyDescent="0.3">
      <c r="A96">
        <v>133.21173502015881</v>
      </c>
    </row>
    <row r="97" spans="1:1" x14ac:dyDescent="0.3">
      <c r="A97">
        <v>99.907221384346485</v>
      </c>
    </row>
    <row r="98" spans="1:1" x14ac:dyDescent="0.3">
      <c r="A98">
        <v>116.0080424696207</v>
      </c>
    </row>
    <row r="99" spans="1:1" x14ac:dyDescent="0.3">
      <c r="A99">
        <v>111.48992744972929</v>
      </c>
    </row>
    <row r="100" spans="1:1" x14ac:dyDescent="0.3">
      <c r="A100">
        <v>139.37738150241785</v>
      </c>
    </row>
    <row r="101" spans="1:1" x14ac:dyDescent="0.3">
      <c r="A101">
        <v>122.32313712127507</v>
      </c>
    </row>
    <row r="102" spans="1:1" x14ac:dyDescent="0.3">
      <c r="A102">
        <v>113.42114849947393</v>
      </c>
    </row>
    <row r="103" spans="1:1" x14ac:dyDescent="0.3">
      <c r="A103">
        <v>157.30062988121063</v>
      </c>
    </row>
    <row r="104" spans="1:1" x14ac:dyDescent="0.3">
      <c r="A104">
        <v>134.90366801386699</v>
      </c>
    </row>
    <row r="105" spans="1:1" x14ac:dyDescent="0.3">
      <c r="A105">
        <v>146.78541593719274</v>
      </c>
    </row>
    <row r="106" spans="1:1" x14ac:dyDescent="0.3">
      <c r="A106">
        <v>132.48544893111102</v>
      </c>
    </row>
    <row r="107" spans="1:1" x14ac:dyDescent="0.3">
      <c r="A107">
        <v>128.61211108509451</v>
      </c>
    </row>
    <row r="108" spans="1:1" x14ac:dyDescent="0.3">
      <c r="A108">
        <v>126.58317392459139</v>
      </c>
    </row>
    <row r="109" spans="1:1" x14ac:dyDescent="0.3">
      <c r="A109">
        <v>145.11180016677827</v>
      </c>
    </row>
    <row r="110" spans="1:1" x14ac:dyDescent="0.3">
      <c r="A110">
        <v>132.74594640359282</v>
      </c>
    </row>
    <row r="111" spans="1:1" x14ac:dyDescent="0.3">
      <c r="A111">
        <v>135.14928615302779</v>
      </c>
    </row>
    <row r="112" spans="1:1" x14ac:dyDescent="0.3">
      <c r="A112">
        <v>129.24268195172772</v>
      </c>
    </row>
    <row r="113" spans="1:1" x14ac:dyDescent="0.3">
      <c r="A113">
        <v>139.47202352108434</v>
      </c>
    </row>
    <row r="114" spans="1:1" x14ac:dyDescent="0.3">
      <c r="A114">
        <v>125.73779859929346</v>
      </c>
    </row>
    <row r="115" spans="1:1" x14ac:dyDescent="0.3">
      <c r="A115">
        <v>118.3060809224844</v>
      </c>
    </row>
    <row r="116" spans="1:1" x14ac:dyDescent="0.3">
      <c r="A116">
        <v>130.85412466432899</v>
      </c>
    </row>
    <row r="117" spans="1:1" x14ac:dyDescent="0.3">
      <c r="A117">
        <v>136.97275027050637</v>
      </c>
    </row>
    <row r="118" spans="1:1" x14ac:dyDescent="0.3">
      <c r="A118">
        <v>127.30123818153515</v>
      </c>
    </row>
    <row r="119" spans="1:1" x14ac:dyDescent="0.3">
      <c r="A119">
        <v>120.59353285701945</v>
      </c>
    </row>
    <row r="120" spans="1:1" x14ac:dyDescent="0.3">
      <c r="A120">
        <v>132.17125489143655</v>
      </c>
    </row>
    <row r="121" spans="1:1" x14ac:dyDescent="0.3">
      <c r="A121">
        <v>110.24148226249963</v>
      </c>
    </row>
    <row r="122" spans="1:1" x14ac:dyDescent="0.3">
      <c r="A122">
        <v>123.9659028314054</v>
      </c>
    </row>
    <row r="123" spans="1:1" x14ac:dyDescent="0.3">
      <c r="A123">
        <v>118.61563653917983</v>
      </c>
    </row>
    <row r="124" spans="1:1" x14ac:dyDescent="0.3">
      <c r="A124">
        <v>116.24691215809435</v>
      </c>
    </row>
    <row r="125" spans="1:1" x14ac:dyDescent="0.3">
      <c r="A125">
        <v>133.08569724438712</v>
      </c>
    </row>
    <row r="126" spans="1:1" x14ac:dyDescent="0.3">
      <c r="A126">
        <v>151.4612009585835</v>
      </c>
    </row>
    <row r="127" spans="1:1" x14ac:dyDescent="0.3">
      <c r="A127">
        <v>120.65603333292529</v>
      </c>
    </row>
    <row r="128" spans="1:1" x14ac:dyDescent="0.3">
      <c r="A128">
        <v>113.22095052571967</v>
      </c>
    </row>
    <row r="129" spans="1:1" x14ac:dyDescent="0.3">
      <c r="A129">
        <v>146.83642040006816</v>
      </c>
    </row>
    <row r="130" spans="1:1" x14ac:dyDescent="0.3">
      <c r="A130">
        <v>133.78466211259365</v>
      </c>
    </row>
    <row r="131" spans="1:1" x14ac:dyDescent="0.3">
      <c r="A131">
        <v>154.39977834001184</v>
      </c>
    </row>
    <row r="132" spans="1:1" x14ac:dyDescent="0.3">
      <c r="A132">
        <v>121.6164597379975</v>
      </c>
    </row>
    <row r="133" spans="1:1" x14ac:dyDescent="0.3">
      <c r="A133">
        <v>121.27618139027618</v>
      </c>
    </row>
    <row r="134" spans="1:1" x14ac:dyDescent="0.3">
      <c r="A134">
        <v>142.30029738508165</v>
      </c>
    </row>
    <row r="135" spans="1:1" x14ac:dyDescent="0.3">
      <c r="A135">
        <v>120.64006260596216</v>
      </c>
    </row>
    <row r="136" spans="1:1" x14ac:dyDescent="0.3">
      <c r="A136">
        <v>123.77094354713336</v>
      </c>
    </row>
    <row r="137" spans="1:1" x14ac:dyDescent="0.3">
      <c r="A137">
        <v>133.64383595297113</v>
      </c>
    </row>
    <row r="138" spans="1:1" x14ac:dyDescent="0.3">
      <c r="A138">
        <v>131.55505404109135</v>
      </c>
    </row>
    <row r="139" spans="1:1" x14ac:dyDescent="0.3">
      <c r="A139">
        <v>110.37717887200415</v>
      </c>
    </row>
    <row r="140" spans="1:1" x14ac:dyDescent="0.3">
      <c r="A140">
        <v>123.10388375306502</v>
      </c>
    </row>
    <row r="141" spans="1:1" x14ac:dyDescent="0.3">
      <c r="A141">
        <v>142.63359081349336</v>
      </c>
    </row>
    <row r="142" spans="1:1" x14ac:dyDescent="0.3">
      <c r="A142">
        <v>141.60617102868855</v>
      </c>
    </row>
    <row r="143" spans="1:1" x14ac:dyDescent="0.3">
      <c r="A143">
        <v>117.21876181662083</v>
      </c>
    </row>
    <row r="144" spans="1:1" x14ac:dyDescent="0.3">
      <c r="A144">
        <v>94.568123687058687</v>
      </c>
    </row>
    <row r="145" spans="1:1" x14ac:dyDescent="0.3">
      <c r="A145">
        <v>141.87050656881183</v>
      </c>
    </row>
    <row r="146" spans="1:1" x14ac:dyDescent="0.3">
      <c r="A146">
        <v>141.83829226647504</v>
      </c>
    </row>
    <row r="147" spans="1:1" x14ac:dyDescent="0.3">
      <c r="A147">
        <v>115.9703348192852</v>
      </c>
    </row>
    <row r="148" spans="1:1" x14ac:dyDescent="0.3">
      <c r="A148">
        <v>128.9717616699636</v>
      </c>
    </row>
    <row r="149" spans="1:1" x14ac:dyDescent="0.3">
      <c r="A149">
        <v>109.01377355447039</v>
      </c>
    </row>
    <row r="150" spans="1:1" x14ac:dyDescent="0.3">
      <c r="A150">
        <v>75.58282196521759</v>
      </c>
    </row>
    <row r="151" spans="1:1" x14ac:dyDescent="0.3">
      <c r="A151">
        <v>153.37415935471654</v>
      </c>
    </row>
    <row r="152" spans="1:1" x14ac:dyDescent="0.3">
      <c r="A152">
        <v>148.66144884843379</v>
      </c>
    </row>
    <row r="153" spans="1:1" x14ac:dyDescent="0.3">
      <c r="A153">
        <v>123.02994183381088</v>
      </c>
    </row>
    <row r="154" spans="1:1" x14ac:dyDescent="0.3">
      <c r="A154">
        <v>103.48939359653741</v>
      </c>
    </row>
    <row r="155" spans="1:1" x14ac:dyDescent="0.3">
      <c r="A155">
        <v>116.32818460464478</v>
      </c>
    </row>
    <row r="156" spans="1:1" x14ac:dyDescent="0.3">
      <c r="A156">
        <v>141.47283910540864</v>
      </c>
    </row>
    <row r="157" spans="1:1" x14ac:dyDescent="0.3">
      <c r="A157">
        <v>144.04405338689685</v>
      </c>
    </row>
    <row r="158" spans="1:1" x14ac:dyDescent="0.3">
      <c r="A158">
        <v>133.94722519558854</v>
      </c>
    </row>
    <row r="159" spans="1:1" x14ac:dyDescent="0.3">
      <c r="A159">
        <v>127.7743937051855</v>
      </c>
    </row>
    <row r="160" spans="1:1" x14ac:dyDescent="0.3">
      <c r="A160">
        <v>143.39351001661271</v>
      </c>
    </row>
    <row r="161" spans="1:1" x14ac:dyDescent="0.3">
      <c r="A161">
        <v>161.21996996924281</v>
      </c>
    </row>
  </sheetData>
  <mergeCells count="4">
    <mergeCell ref="F4:H4"/>
    <mergeCell ref="F10:H10"/>
    <mergeCell ref="F2:H2"/>
    <mergeCell ref="F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B814-5BB1-4BB8-91A3-C4F282D83EC0}">
  <dimension ref="A1:K261"/>
  <sheetViews>
    <sheetView zoomScale="80" zoomScaleNormal="80" workbookViewId="0">
      <selection activeCell="D28" sqref="D28"/>
    </sheetView>
  </sheetViews>
  <sheetFormatPr defaultRowHeight="14.4" x14ac:dyDescent="0.3"/>
  <cols>
    <col min="3" max="3" width="26.77734375" customWidth="1"/>
    <col min="8" max="8" width="17.77734375" customWidth="1"/>
  </cols>
  <sheetData>
    <row r="1" spans="1:11" ht="15" thickBot="1" x14ac:dyDescent="0.35"/>
    <row r="2" spans="1:11" x14ac:dyDescent="0.3">
      <c r="A2">
        <v>117.36140696564689</v>
      </c>
      <c r="C2" s="4"/>
      <c r="D2" s="4"/>
      <c r="F2" s="3" t="s">
        <v>13</v>
      </c>
      <c r="G2" s="3" t="s">
        <v>15</v>
      </c>
      <c r="H2" s="3" t="s">
        <v>16</v>
      </c>
      <c r="J2" s="28" t="s">
        <v>34</v>
      </c>
      <c r="K2" s="28" t="s">
        <v>35</v>
      </c>
    </row>
    <row r="3" spans="1:11" x14ac:dyDescent="0.3">
      <c r="A3">
        <v>115.67855072906241</v>
      </c>
      <c r="C3" s="1"/>
      <c r="D3" s="1"/>
      <c r="F3" s="1">
        <v>71.308051347732544</v>
      </c>
      <c r="G3" s="1">
        <v>1</v>
      </c>
      <c r="H3" s="5">
        <v>3.8461538461538464E-3</v>
      </c>
      <c r="J3">
        <f>_xlfn.NORM.DIST(F3, V!$B$5,V!$C$5,TRUE)</f>
        <v>1.2210969722483699E-4</v>
      </c>
      <c r="K3">
        <f>_xlfn.NORM.DIST(F3, V!$B$5,V!$C$5,FALSE)*$D$4</f>
        <v>3.9050866724686085E-3</v>
      </c>
    </row>
    <row r="4" spans="1:11" x14ac:dyDescent="0.3">
      <c r="A4">
        <v>130.55886630434543</v>
      </c>
      <c r="C4" s="1" t="s">
        <v>0</v>
      </c>
      <c r="D4" s="1">
        <v>130.85230098752967</v>
      </c>
      <c r="F4" s="1">
        <v>77.97792169265449</v>
      </c>
      <c r="G4" s="1">
        <v>0</v>
      </c>
      <c r="H4" s="5">
        <v>3.8461538461538464E-3</v>
      </c>
      <c r="J4">
        <f>_xlfn.NORM.DIST(F4, V!$B$5,V!$C$5,TRUE)</f>
        <v>5.7423144046824166E-4</v>
      </c>
      <c r="K4">
        <f>_xlfn.NORM.DIST(F4, V!$B$5,V!$C$5,FALSE)*$D$4</f>
        <v>1.6519832503884141E-2</v>
      </c>
    </row>
    <row r="5" spans="1:11" x14ac:dyDescent="0.3">
      <c r="A5">
        <v>147.98700395738706</v>
      </c>
      <c r="C5" s="1" t="s">
        <v>1</v>
      </c>
      <c r="D5" s="1">
        <v>1.0296750025535386</v>
      </c>
      <c r="F5" s="1">
        <v>84.647792037576437</v>
      </c>
      <c r="G5" s="1">
        <v>0</v>
      </c>
      <c r="H5" s="5">
        <v>3.8461538461538464E-3</v>
      </c>
      <c r="J5">
        <f>_xlfn.NORM.DIST(F5, V!$B$5,V!$C$5,TRUE)</f>
        <v>2.2947795455087214E-3</v>
      </c>
      <c r="K5">
        <f>_xlfn.NORM.DIST(F5, V!$B$5,V!$C$5,FALSE)*$D$4</f>
        <v>5.8736730892006886E-2</v>
      </c>
    </row>
    <row r="6" spans="1:11" x14ac:dyDescent="0.3">
      <c r="A6">
        <v>108.85359334759414</v>
      </c>
      <c r="C6" s="1" t="s">
        <v>2</v>
      </c>
      <c r="D6" s="1">
        <v>130.35256562114228</v>
      </c>
      <c r="F6" s="1">
        <v>91.317662382498384</v>
      </c>
      <c r="G6" s="1">
        <v>0</v>
      </c>
      <c r="H6" s="5">
        <v>3.8461538461538464E-3</v>
      </c>
      <c r="J6">
        <f>_xlfn.NORM.DIST(F6, V!$B$5,V!$C$5,TRUE)</f>
        <v>7.8106307385289739E-3</v>
      </c>
      <c r="K6">
        <f>_xlfn.NORM.DIST(F6, V!$B$5,V!$C$5,FALSE)*$D$4</f>
        <v>0.17552665333296014</v>
      </c>
    </row>
    <row r="7" spans="1:11" x14ac:dyDescent="0.3">
      <c r="A7">
        <v>110.30689312145114</v>
      </c>
      <c r="C7" s="1" t="s">
        <v>3</v>
      </c>
      <c r="D7" s="1">
        <v>111.54002241790295</v>
      </c>
      <c r="F7" s="1">
        <v>97.98753272742033</v>
      </c>
      <c r="G7" s="1">
        <v>2</v>
      </c>
      <c r="H7" s="5">
        <v>1.1538461538461539E-2</v>
      </c>
      <c r="J7">
        <f>_xlfn.NORM.DIST(F7, V!$B$5,V!$C$5,TRUE)</f>
        <v>2.2708094710526296E-2</v>
      </c>
      <c r="K7">
        <f>_xlfn.NORM.DIST(F7, V!$B$5,V!$C$5,FALSE)*$D$4</f>
        <v>0.44086491998292193</v>
      </c>
    </row>
    <row r="8" spans="1:11" x14ac:dyDescent="0.3">
      <c r="A8">
        <v>145.00127837061882</v>
      </c>
      <c r="C8" s="1" t="s">
        <v>4</v>
      </c>
      <c r="D8" s="1">
        <v>16.60301053513319</v>
      </c>
      <c r="F8" s="1">
        <v>104.65740307234228</v>
      </c>
      <c r="G8" s="1">
        <v>10</v>
      </c>
      <c r="H8" s="5">
        <v>0.05</v>
      </c>
      <c r="J8">
        <f>_xlfn.NORM.DIST(F8, V!$B$5,V!$C$5,TRUE)</f>
        <v>5.6606838059314213E-2</v>
      </c>
      <c r="K8">
        <f>_xlfn.NORM.DIST(F8, V!$B$5,V!$C$5,FALSE)*$D$4</f>
        <v>0.93067314635140042</v>
      </c>
    </row>
    <row r="9" spans="1:11" x14ac:dyDescent="0.3">
      <c r="A9">
        <v>126.14356056554243</v>
      </c>
      <c r="C9" s="1" t="s">
        <v>5</v>
      </c>
      <c r="D9" s="1">
        <v>275.65995882974369</v>
      </c>
      <c r="F9" s="1">
        <v>111.32727341726422</v>
      </c>
      <c r="G9" s="1">
        <v>16</v>
      </c>
      <c r="H9" s="5">
        <v>0.11153846153846154</v>
      </c>
      <c r="J9">
        <f>_xlfn.NORM.DIST(F9, V!$B$5,V!$C$5,TRUE)</f>
        <v>0.12159601553398493</v>
      </c>
      <c r="K9">
        <f>_xlfn.NORM.DIST(F9, V!$B$5,V!$C$5,FALSE)*$D$4</f>
        <v>1.6512696257001136</v>
      </c>
    </row>
    <row r="10" spans="1:11" x14ac:dyDescent="0.3">
      <c r="A10">
        <v>151.74747351091355</v>
      </c>
      <c r="C10" s="1" t="s">
        <v>6</v>
      </c>
      <c r="D10" s="1">
        <v>0.21490813057044367</v>
      </c>
      <c r="F10" s="1">
        <v>117.99714376218617</v>
      </c>
      <c r="G10" s="1">
        <v>31</v>
      </c>
      <c r="H10" s="5">
        <v>0.23076923076923078</v>
      </c>
      <c r="J10">
        <f>_xlfn.NORM.DIST(F10, V!$B$5,V!$C$5,TRUE)</f>
        <v>0.22657359846813088</v>
      </c>
      <c r="K10">
        <f>_xlfn.NORM.DIST(F10, V!$B$5,V!$C$5,FALSE)*$D$4</f>
        <v>2.4624531197588322</v>
      </c>
    </row>
    <row r="11" spans="1:11" x14ac:dyDescent="0.3">
      <c r="A11">
        <v>147.23557943478227</v>
      </c>
      <c r="C11" s="1" t="s">
        <v>7</v>
      </c>
      <c r="D11" s="1">
        <v>8.1420400728906647E-2</v>
      </c>
      <c r="F11" s="1">
        <v>124.66701410710812</v>
      </c>
      <c r="G11" s="1">
        <v>37</v>
      </c>
      <c r="H11" s="5">
        <v>0.37307692307692308</v>
      </c>
      <c r="J11">
        <f>_xlfn.NORM.DIST(F11, V!$B$5,V!$C$5,TRUE)</f>
        <v>0.36944953509862333</v>
      </c>
      <c r="K11">
        <f>_xlfn.NORM.DIST(F11, V!$B$5,V!$C$5,FALSE)*$D$4</f>
        <v>3.0863638204580437</v>
      </c>
    </row>
    <row r="12" spans="1:11" x14ac:dyDescent="0.3">
      <c r="A12">
        <v>129.52318830764852</v>
      </c>
      <c r="C12" s="1" t="s">
        <v>8</v>
      </c>
      <c r="D12" s="1">
        <v>106.71792551875114</v>
      </c>
      <c r="F12" s="1">
        <v>131.33688445203006</v>
      </c>
      <c r="G12" s="1">
        <v>38</v>
      </c>
      <c r="H12" s="5">
        <v>0.51923076923076927</v>
      </c>
      <c r="J12">
        <f>_xlfn.NORM.DIST(F12, V!$B$5,V!$C$5,TRUE)</f>
        <v>0.53329498733927538</v>
      </c>
      <c r="K12">
        <f>_xlfn.NORM.DIST(F12, V!$B$5,V!$C$5,FALSE)*$D$4</f>
        <v>3.2512879691651921</v>
      </c>
    </row>
    <row r="13" spans="1:11" x14ac:dyDescent="0.3">
      <c r="A13">
        <v>104.70091329887509</v>
      </c>
      <c r="C13" s="1" t="s">
        <v>9</v>
      </c>
      <c r="D13" s="1">
        <v>71.308051347732544</v>
      </c>
      <c r="F13" s="1">
        <v>138.00675479695201</v>
      </c>
      <c r="G13" s="1">
        <v>39</v>
      </c>
      <c r="H13" s="5">
        <v>0.66923076923076918</v>
      </c>
      <c r="J13">
        <f>_xlfn.NORM.DIST(F13, V!$B$5,V!$C$5,TRUE)</f>
        <v>0.69161107869567195</v>
      </c>
      <c r="K13">
        <f>_xlfn.NORM.DIST(F13, V!$B$5,V!$C$5,FALSE)*$D$4</f>
        <v>2.8786769083988641</v>
      </c>
    </row>
    <row r="14" spans="1:11" x14ac:dyDescent="0.3">
      <c r="A14">
        <v>151.24354068655521</v>
      </c>
      <c r="C14" s="1" t="s">
        <v>10</v>
      </c>
      <c r="D14" s="1">
        <v>178.02597686648369</v>
      </c>
      <c r="F14" s="1">
        <v>144.67662514187396</v>
      </c>
      <c r="G14" s="1">
        <v>30</v>
      </c>
      <c r="H14" s="5">
        <v>0.7846153846153846</v>
      </c>
      <c r="J14">
        <f>_xlfn.NORM.DIST(F14, V!$B$5,V!$C$5,TRUE)</f>
        <v>0.82050440869971619</v>
      </c>
      <c r="K14">
        <f>_xlfn.NORM.DIST(F14, V!$B$5,V!$C$5,FALSE)*$D$4</f>
        <v>2.1421978572218872</v>
      </c>
    </row>
    <row r="15" spans="1:11" x14ac:dyDescent="0.3">
      <c r="A15">
        <v>126.48041921318509</v>
      </c>
      <c r="C15" s="1" t="s">
        <v>11</v>
      </c>
      <c r="D15" s="1">
        <v>34021.598256757716</v>
      </c>
      <c r="F15" s="1">
        <v>151.3464954867959</v>
      </c>
      <c r="G15" s="1">
        <v>25</v>
      </c>
      <c r="H15" s="5">
        <v>0.88076923076923075</v>
      </c>
      <c r="J15">
        <f>_xlfn.NORM.DIST(F15, V!$B$5,V!$C$5,TRUE)</f>
        <v>0.90892362665330406</v>
      </c>
      <c r="K15">
        <f>_xlfn.NORM.DIST(F15, V!$B$5,V!$C$5,FALSE)*$D$4</f>
        <v>1.339847611759253</v>
      </c>
    </row>
    <row r="16" spans="1:11" ht="15" thickBot="1" x14ac:dyDescent="0.35">
      <c r="A16">
        <v>100.86386429145932</v>
      </c>
      <c r="C16" s="2" t="s">
        <v>12</v>
      </c>
      <c r="D16" s="2">
        <v>260</v>
      </c>
      <c r="F16" s="1">
        <v>158.01636583171785</v>
      </c>
      <c r="G16" s="1">
        <v>18</v>
      </c>
      <c r="H16" s="5">
        <v>0.95</v>
      </c>
      <c r="J16">
        <f>_xlfn.NORM.DIST(F16, V!$B$5,V!$C$5,TRUE)</f>
        <v>0.9600290141886616</v>
      </c>
      <c r="K16">
        <f>_xlfn.NORM.DIST(F16, V!$B$5,V!$C$5,FALSE)*$D$4</f>
        <v>0.70433683554584836</v>
      </c>
    </row>
    <row r="17" spans="1:11" x14ac:dyDescent="0.3">
      <c r="A17">
        <v>122.96662281267345</v>
      </c>
      <c r="D17">
        <v>0</v>
      </c>
      <c r="F17" s="1">
        <v>164.6862361766398</v>
      </c>
      <c r="G17" s="1">
        <v>7</v>
      </c>
      <c r="H17" s="5">
        <v>0.97692307692307689</v>
      </c>
      <c r="J17">
        <f>_xlfn.NORM.DIST(F17, V!$B$5,V!$C$5,TRUE)</f>
        <v>0.9849164624608473</v>
      </c>
      <c r="K17">
        <f>_xlfn.NORM.DIST(F17, V!$B$5,V!$C$5,FALSE)*$D$4</f>
        <v>0.31119640160577361</v>
      </c>
    </row>
    <row r="18" spans="1:11" x14ac:dyDescent="0.3">
      <c r="A18">
        <v>140.96883352147415</v>
      </c>
      <c r="F18" s="1">
        <v>171.35610652156174</v>
      </c>
      <c r="G18" s="1">
        <v>3</v>
      </c>
      <c r="H18" s="5">
        <v>0.9884615384615385</v>
      </c>
      <c r="J18">
        <f>_xlfn.NORM.DIST(F18, V!$B$5,V!$C$5,TRUE)</f>
        <v>0.9951276126690366</v>
      </c>
      <c r="K18">
        <f>_xlfn.NORM.DIST(F18, V!$B$5,V!$C$5,FALSE)*$D$4</f>
        <v>0.11556275870312618</v>
      </c>
    </row>
    <row r="19" spans="1:11" ht="15" thickBot="1" x14ac:dyDescent="0.35">
      <c r="A19">
        <v>137.45101715438068</v>
      </c>
      <c r="F19" s="2" t="s">
        <v>14</v>
      </c>
      <c r="G19" s="2">
        <v>3</v>
      </c>
      <c r="H19" s="6">
        <v>1</v>
      </c>
    </row>
    <row r="20" spans="1:11" x14ac:dyDescent="0.3">
      <c r="A20">
        <v>127.13596480432898</v>
      </c>
    </row>
    <row r="21" spans="1:11" x14ac:dyDescent="0.3">
      <c r="A21">
        <v>141.02927853935398</v>
      </c>
    </row>
    <row r="22" spans="1:11" x14ac:dyDescent="0.3">
      <c r="A22">
        <v>108.12228684779257</v>
      </c>
    </row>
    <row r="23" spans="1:11" x14ac:dyDescent="0.3">
      <c r="A23">
        <v>132.80309905065224</v>
      </c>
    </row>
    <row r="24" spans="1:11" x14ac:dyDescent="0.3">
      <c r="A24">
        <v>163.47187885083258</v>
      </c>
    </row>
    <row r="25" spans="1:11" x14ac:dyDescent="0.3">
      <c r="A25">
        <v>141.88986061606556</v>
      </c>
    </row>
    <row r="26" spans="1:11" x14ac:dyDescent="0.3">
      <c r="A26">
        <v>161.08958480879664</v>
      </c>
    </row>
    <row r="27" spans="1:11" x14ac:dyDescent="0.3">
      <c r="A27">
        <v>116.66720784967765</v>
      </c>
    </row>
    <row r="28" spans="1:11" x14ac:dyDescent="0.3">
      <c r="A28">
        <v>147.05950126051903</v>
      </c>
    </row>
    <row r="29" spans="1:11" x14ac:dyDescent="0.3">
      <c r="A29">
        <v>145.10608854005113</v>
      </c>
    </row>
    <row r="30" spans="1:11" x14ac:dyDescent="0.3">
      <c r="A30">
        <v>141.07589923776686</v>
      </c>
    </row>
    <row r="31" spans="1:11" x14ac:dyDescent="0.3">
      <c r="A31">
        <v>98.622432788833976</v>
      </c>
    </row>
    <row r="32" spans="1:11" x14ac:dyDescent="0.3">
      <c r="A32">
        <v>145.5260568135418</v>
      </c>
    </row>
    <row r="33" spans="1:1" x14ac:dyDescent="0.3">
      <c r="A33">
        <v>139.26280335988849</v>
      </c>
    </row>
    <row r="34" spans="1:1" x14ac:dyDescent="0.3">
      <c r="A34">
        <v>112.58623236324638</v>
      </c>
    </row>
    <row r="35" spans="1:1" x14ac:dyDescent="0.3">
      <c r="A35">
        <v>112.10019839461893</v>
      </c>
    </row>
    <row r="36" spans="1:1" x14ac:dyDescent="0.3">
      <c r="A36">
        <v>129.14709405857138</v>
      </c>
    </row>
    <row r="37" spans="1:1" x14ac:dyDescent="0.3">
      <c r="A37">
        <v>138.61467924551107</v>
      </c>
    </row>
    <row r="38" spans="1:1" x14ac:dyDescent="0.3">
      <c r="A38">
        <v>161.58958861604333</v>
      </c>
    </row>
    <row r="39" spans="1:1" x14ac:dyDescent="0.3">
      <c r="A39">
        <v>132.44705006480217</v>
      </c>
    </row>
    <row r="40" spans="1:1" x14ac:dyDescent="0.3">
      <c r="A40">
        <v>124.92156348424032</v>
      </c>
    </row>
    <row r="41" spans="1:1" x14ac:dyDescent="0.3">
      <c r="A41">
        <v>127.29876435594633</v>
      </c>
    </row>
    <row r="42" spans="1:1" x14ac:dyDescent="0.3">
      <c r="A42">
        <v>135.07972799823619</v>
      </c>
    </row>
    <row r="43" spans="1:1" x14ac:dyDescent="0.3">
      <c r="A43">
        <v>146.69232005951926</v>
      </c>
    </row>
    <row r="44" spans="1:1" x14ac:dyDescent="0.3">
      <c r="A44">
        <v>133.34923242917284</v>
      </c>
    </row>
    <row r="45" spans="1:1" x14ac:dyDescent="0.3">
      <c r="A45">
        <v>116.42841092078015</v>
      </c>
    </row>
    <row r="46" spans="1:1" x14ac:dyDescent="0.3">
      <c r="A46">
        <v>120.93332007760182</v>
      </c>
    </row>
    <row r="47" spans="1:1" x14ac:dyDescent="0.3">
      <c r="A47">
        <v>135.81389031140134</v>
      </c>
    </row>
    <row r="48" spans="1:1" x14ac:dyDescent="0.3">
      <c r="A48">
        <v>159.09771865233779</v>
      </c>
    </row>
    <row r="49" spans="1:1" x14ac:dyDescent="0.3">
      <c r="A49">
        <v>132.97353835776448</v>
      </c>
    </row>
    <row r="50" spans="1:1" x14ac:dyDescent="0.3">
      <c r="A50">
        <v>118.65972884232178</v>
      </c>
    </row>
    <row r="51" spans="1:1" x14ac:dyDescent="0.3">
      <c r="A51">
        <v>133.55721567757428</v>
      </c>
    </row>
    <row r="52" spans="1:1" x14ac:dyDescent="0.3">
      <c r="A52">
        <v>132.34307663049549</v>
      </c>
    </row>
    <row r="53" spans="1:1" x14ac:dyDescent="0.3">
      <c r="A53">
        <v>155.07091267034411</v>
      </c>
    </row>
    <row r="54" spans="1:1" x14ac:dyDescent="0.3">
      <c r="A54">
        <v>125.11555870412849</v>
      </c>
    </row>
    <row r="55" spans="1:1" x14ac:dyDescent="0.3">
      <c r="A55">
        <v>125.47724655712955</v>
      </c>
    </row>
    <row r="56" spans="1:1" x14ac:dyDescent="0.3">
      <c r="A56">
        <v>134.93189872941002</v>
      </c>
    </row>
    <row r="57" spans="1:1" x14ac:dyDescent="0.3">
      <c r="A57">
        <v>156.89484972506762</v>
      </c>
    </row>
    <row r="58" spans="1:1" x14ac:dyDescent="0.3">
      <c r="A58">
        <v>157.0673626800999</v>
      </c>
    </row>
    <row r="59" spans="1:1" x14ac:dyDescent="0.3">
      <c r="A59">
        <v>116.14388459827751</v>
      </c>
    </row>
    <row r="60" spans="1:1" x14ac:dyDescent="0.3">
      <c r="A60">
        <v>131.55996531248093</v>
      </c>
    </row>
    <row r="61" spans="1:1" x14ac:dyDescent="0.3">
      <c r="A61">
        <v>128.31206878297962</v>
      </c>
    </row>
    <row r="62" spans="1:1" x14ac:dyDescent="0.3">
      <c r="A62">
        <v>151.6737316804938</v>
      </c>
    </row>
    <row r="63" spans="1:1" x14ac:dyDescent="0.3">
      <c r="A63">
        <v>115.08777935057878</v>
      </c>
    </row>
    <row r="64" spans="1:1" x14ac:dyDescent="0.3">
      <c r="A64">
        <v>117.82757756998762</v>
      </c>
    </row>
    <row r="65" spans="1:1" x14ac:dyDescent="0.3">
      <c r="A65">
        <v>152.16485881945118</v>
      </c>
    </row>
    <row r="66" spans="1:1" x14ac:dyDescent="0.3">
      <c r="A66">
        <v>141.9561082101427</v>
      </c>
    </row>
    <row r="67" spans="1:1" x14ac:dyDescent="0.3">
      <c r="A67">
        <v>132.27630152949132</v>
      </c>
    </row>
    <row r="68" spans="1:1" x14ac:dyDescent="0.3">
      <c r="A68">
        <v>114.96259649982676</v>
      </c>
    </row>
    <row r="69" spans="1:1" x14ac:dyDescent="0.3">
      <c r="A69">
        <v>146.71556674409658</v>
      </c>
    </row>
    <row r="70" spans="1:1" x14ac:dyDescent="0.3">
      <c r="A70">
        <v>126.66328221792355</v>
      </c>
    </row>
    <row r="71" spans="1:1" x14ac:dyDescent="0.3">
      <c r="A71">
        <v>146.79814886301756</v>
      </c>
    </row>
    <row r="72" spans="1:1" x14ac:dyDescent="0.3">
      <c r="A72">
        <v>146.59980625845492</v>
      </c>
    </row>
    <row r="73" spans="1:1" x14ac:dyDescent="0.3">
      <c r="A73">
        <v>123.58302375185303</v>
      </c>
    </row>
    <row r="74" spans="1:1" x14ac:dyDescent="0.3">
      <c r="A74">
        <v>138.96769051905721</v>
      </c>
    </row>
    <row r="75" spans="1:1" x14ac:dyDescent="0.3">
      <c r="A75">
        <v>135.69245457882062</v>
      </c>
    </row>
    <row r="76" spans="1:1" x14ac:dyDescent="0.3">
      <c r="A76">
        <v>130.83819031715393</v>
      </c>
    </row>
    <row r="77" spans="1:1" x14ac:dyDescent="0.3">
      <c r="A77">
        <v>111.54002241790295</v>
      </c>
    </row>
    <row r="78" spans="1:1" x14ac:dyDescent="0.3">
      <c r="A78">
        <v>124.47543814312667</v>
      </c>
    </row>
    <row r="79" spans="1:1" x14ac:dyDescent="0.3">
      <c r="A79">
        <v>133.85894963983446</v>
      </c>
    </row>
    <row r="80" spans="1:1" x14ac:dyDescent="0.3">
      <c r="A80">
        <v>118.31885022809729</v>
      </c>
    </row>
    <row r="81" spans="1:1" x14ac:dyDescent="0.3">
      <c r="A81">
        <v>120.67633325466886</v>
      </c>
    </row>
    <row r="82" spans="1:1" x14ac:dyDescent="0.3">
      <c r="A82">
        <v>153.00672349520028</v>
      </c>
    </row>
    <row r="83" spans="1:1" x14ac:dyDescent="0.3">
      <c r="A83">
        <v>112.25044691935182</v>
      </c>
    </row>
    <row r="84" spans="1:1" x14ac:dyDescent="0.3">
      <c r="A84">
        <v>106.09360434580594</v>
      </c>
    </row>
    <row r="85" spans="1:1" x14ac:dyDescent="0.3">
      <c r="A85">
        <v>110.77862983336672</v>
      </c>
    </row>
    <row r="86" spans="1:1" x14ac:dyDescent="0.3">
      <c r="A86">
        <v>123.11730789486319</v>
      </c>
    </row>
    <row r="87" spans="1:1" x14ac:dyDescent="0.3">
      <c r="A87">
        <v>124.81589838978834</v>
      </c>
    </row>
    <row r="88" spans="1:1" x14ac:dyDescent="0.3">
      <c r="A88">
        <v>123.28476405935362</v>
      </c>
    </row>
    <row r="89" spans="1:1" x14ac:dyDescent="0.3">
      <c r="A89">
        <v>115.8368028071709</v>
      </c>
    </row>
    <row r="90" spans="1:1" x14ac:dyDescent="0.3">
      <c r="A90">
        <v>153.53182935621589</v>
      </c>
    </row>
    <row r="91" spans="1:1" x14ac:dyDescent="0.3">
      <c r="A91">
        <v>140.83451934391633</v>
      </c>
    </row>
    <row r="92" spans="1:1" x14ac:dyDescent="0.3">
      <c r="A92">
        <v>148.34378053899854</v>
      </c>
    </row>
    <row r="93" spans="1:1" x14ac:dyDescent="0.3">
      <c r="A93">
        <v>106.1420622235164</v>
      </c>
    </row>
    <row r="94" spans="1:1" x14ac:dyDescent="0.3">
      <c r="A94">
        <v>122.16895957943052</v>
      </c>
    </row>
    <row r="95" spans="1:1" x14ac:dyDescent="0.3">
      <c r="A95">
        <v>103.8450424047187</v>
      </c>
    </row>
    <row r="96" spans="1:1" x14ac:dyDescent="0.3">
      <c r="A96">
        <v>106.77776264026761</v>
      </c>
    </row>
    <row r="97" spans="1:1" x14ac:dyDescent="0.3">
      <c r="A97">
        <v>145.21151716588065</v>
      </c>
    </row>
    <row r="98" spans="1:1" x14ac:dyDescent="0.3">
      <c r="A98">
        <v>162.33668394386768</v>
      </c>
    </row>
    <row r="99" spans="1:1" x14ac:dyDescent="0.3">
      <c r="A99">
        <v>111.84855940053239</v>
      </c>
    </row>
    <row r="100" spans="1:1" x14ac:dyDescent="0.3">
      <c r="A100">
        <v>146.17583620827645</v>
      </c>
    </row>
    <row r="101" spans="1:1" x14ac:dyDescent="0.3">
      <c r="A101">
        <v>144.93113813921809</v>
      </c>
    </row>
    <row r="102" spans="1:1" x14ac:dyDescent="0.3">
      <c r="A102">
        <v>111.68925230856985</v>
      </c>
    </row>
    <row r="103" spans="1:1" x14ac:dyDescent="0.3">
      <c r="A103">
        <v>110.49352143425494</v>
      </c>
    </row>
    <row r="104" spans="1:1" x14ac:dyDescent="0.3">
      <c r="A104">
        <v>111.54002241790295</v>
      </c>
    </row>
    <row r="105" spans="1:1" x14ac:dyDescent="0.3">
      <c r="A105">
        <v>141.59503881353885</v>
      </c>
    </row>
    <row r="106" spans="1:1" x14ac:dyDescent="0.3">
      <c r="A106">
        <v>131.80612914846279</v>
      </c>
    </row>
    <row r="107" spans="1:1" x14ac:dyDescent="0.3">
      <c r="A107">
        <v>124.53257260029204</v>
      </c>
    </row>
    <row r="108" spans="1:1" x14ac:dyDescent="0.3">
      <c r="A108">
        <v>111.01331584621221</v>
      </c>
    </row>
    <row r="109" spans="1:1" x14ac:dyDescent="0.3">
      <c r="A109">
        <v>135.66637027077377</v>
      </c>
    </row>
    <row r="110" spans="1:1" x14ac:dyDescent="0.3">
      <c r="A110">
        <v>165.76627932488918</v>
      </c>
    </row>
    <row r="111" spans="1:1" x14ac:dyDescent="0.3">
      <c r="A111">
        <v>71.308051347732544</v>
      </c>
    </row>
    <row r="112" spans="1:1" x14ac:dyDescent="0.3">
      <c r="A112">
        <v>151.01518475683406</v>
      </c>
    </row>
    <row r="113" spans="1:1" x14ac:dyDescent="0.3">
      <c r="A113">
        <v>129.61135472403839</v>
      </c>
    </row>
    <row r="114" spans="1:1" x14ac:dyDescent="0.3">
      <c r="A114">
        <v>154.39199306536466</v>
      </c>
    </row>
    <row r="115" spans="1:1" x14ac:dyDescent="0.3">
      <c r="A115">
        <v>115.81144609488547</v>
      </c>
    </row>
    <row r="116" spans="1:1" x14ac:dyDescent="0.3">
      <c r="A116">
        <v>133.76578100258484</v>
      </c>
    </row>
    <row r="117" spans="1:1" x14ac:dyDescent="0.3">
      <c r="A117">
        <v>134.75763954455033</v>
      </c>
    </row>
    <row r="118" spans="1:1" x14ac:dyDescent="0.3">
      <c r="A118">
        <v>114.73645973717794</v>
      </c>
    </row>
    <row r="119" spans="1:1" x14ac:dyDescent="0.3">
      <c r="A119">
        <v>109.55426806584001</v>
      </c>
    </row>
    <row r="120" spans="1:1" x14ac:dyDescent="0.3">
      <c r="A120">
        <v>135.97499820287339</v>
      </c>
    </row>
    <row r="121" spans="1:1" x14ac:dyDescent="0.3">
      <c r="A121">
        <v>115.34847691189498</v>
      </c>
    </row>
    <row r="122" spans="1:1" x14ac:dyDescent="0.3">
      <c r="A122">
        <v>100.37506545893848</v>
      </c>
    </row>
    <row r="123" spans="1:1" x14ac:dyDescent="0.3">
      <c r="A123">
        <v>139.47347871260718</v>
      </c>
    </row>
    <row r="124" spans="1:1" x14ac:dyDescent="0.3">
      <c r="A124">
        <v>132.78943844023161</v>
      </c>
    </row>
    <row r="125" spans="1:1" x14ac:dyDescent="0.3">
      <c r="A125">
        <v>142.81663571717218</v>
      </c>
    </row>
    <row r="126" spans="1:1" x14ac:dyDescent="0.3">
      <c r="A126">
        <v>144.19582986272871</v>
      </c>
    </row>
    <row r="127" spans="1:1" x14ac:dyDescent="0.3">
      <c r="A127">
        <v>123.01109710359015</v>
      </c>
    </row>
    <row r="128" spans="1:1" x14ac:dyDescent="0.3">
      <c r="A128">
        <v>133.81234713131562</v>
      </c>
    </row>
    <row r="129" spans="1:1" x14ac:dyDescent="0.3">
      <c r="A129">
        <v>106.89992596860975</v>
      </c>
    </row>
    <row r="130" spans="1:1" x14ac:dyDescent="0.3">
      <c r="A130">
        <v>113.24215994216502</v>
      </c>
    </row>
    <row r="131" spans="1:1" x14ac:dyDescent="0.3">
      <c r="A131">
        <v>152.63444912387058</v>
      </c>
    </row>
    <row r="132" spans="1:1" x14ac:dyDescent="0.3">
      <c r="A132">
        <v>130.65683707362041</v>
      </c>
    </row>
    <row r="133" spans="1:1" x14ac:dyDescent="0.3">
      <c r="A133">
        <v>143.07984348386526</v>
      </c>
    </row>
    <row r="134" spans="1:1" x14ac:dyDescent="0.3">
      <c r="A134">
        <v>146.02555130375549</v>
      </c>
    </row>
    <row r="135" spans="1:1" x14ac:dyDescent="0.3">
      <c r="A135">
        <v>124.57018930115737</v>
      </c>
    </row>
    <row r="136" spans="1:1" x14ac:dyDescent="0.3">
      <c r="A136">
        <v>123.97379724541679</v>
      </c>
    </row>
    <row r="137" spans="1:1" x14ac:dyDescent="0.3">
      <c r="A137">
        <v>129.23165887594223</v>
      </c>
    </row>
    <row r="138" spans="1:1" x14ac:dyDescent="0.3">
      <c r="A138">
        <v>97.691546771675348</v>
      </c>
    </row>
    <row r="139" spans="1:1" x14ac:dyDescent="0.3">
      <c r="A139">
        <v>133.41431587003171</v>
      </c>
    </row>
    <row r="140" spans="1:1" x14ac:dyDescent="0.3">
      <c r="A140">
        <v>160.16481059603393</v>
      </c>
    </row>
    <row r="141" spans="1:1" x14ac:dyDescent="0.3">
      <c r="A141">
        <v>116.5106656216085</v>
      </c>
    </row>
    <row r="142" spans="1:1" x14ac:dyDescent="0.3">
      <c r="A142">
        <v>98.597257975488901</v>
      </c>
    </row>
    <row r="143" spans="1:1" x14ac:dyDescent="0.3">
      <c r="A143">
        <v>129.57706677378155</v>
      </c>
    </row>
    <row r="144" spans="1:1" x14ac:dyDescent="0.3">
      <c r="A144">
        <v>123.16562025342137</v>
      </c>
    </row>
    <row r="145" spans="1:1" x14ac:dyDescent="0.3">
      <c r="A145">
        <v>126.03132891934365</v>
      </c>
    </row>
    <row r="146" spans="1:1" x14ac:dyDescent="0.3">
      <c r="A146">
        <v>153.77273631282151</v>
      </c>
    </row>
    <row r="147" spans="1:1" x14ac:dyDescent="0.3">
      <c r="A147">
        <v>99.289638102054596</v>
      </c>
    </row>
    <row r="148" spans="1:1" x14ac:dyDescent="0.3">
      <c r="A148">
        <v>132.08481651498005</v>
      </c>
    </row>
    <row r="149" spans="1:1" x14ac:dyDescent="0.3">
      <c r="A149">
        <v>127.82750819576904</v>
      </c>
    </row>
    <row r="150" spans="1:1" x14ac:dyDescent="0.3">
      <c r="A150">
        <v>113.05243934737518</v>
      </c>
    </row>
    <row r="151" spans="1:1" x14ac:dyDescent="0.3">
      <c r="A151">
        <v>104.63230101857334</v>
      </c>
    </row>
    <row r="152" spans="1:1" x14ac:dyDescent="0.3">
      <c r="A152">
        <v>123.48341589211486</v>
      </c>
    </row>
    <row r="153" spans="1:1" x14ac:dyDescent="0.3">
      <c r="A153">
        <v>142.94865796808153</v>
      </c>
    </row>
    <row r="154" spans="1:1" x14ac:dyDescent="0.3">
      <c r="A154">
        <v>153.3954779105261</v>
      </c>
    </row>
    <row r="155" spans="1:1" x14ac:dyDescent="0.3">
      <c r="A155">
        <v>124.43905835505575</v>
      </c>
    </row>
    <row r="156" spans="1:1" x14ac:dyDescent="0.3">
      <c r="A156">
        <v>110.49352143425494</v>
      </c>
    </row>
    <row r="157" spans="1:1" x14ac:dyDescent="0.3">
      <c r="A157">
        <v>126.22667019139044</v>
      </c>
    </row>
    <row r="158" spans="1:1" x14ac:dyDescent="0.3">
      <c r="A158">
        <v>121.64594555622898</v>
      </c>
    </row>
    <row r="159" spans="1:1" x14ac:dyDescent="0.3">
      <c r="A159">
        <v>134.1380371840205</v>
      </c>
    </row>
    <row r="160" spans="1:1" x14ac:dyDescent="0.3">
      <c r="A160">
        <v>120.5425647739321</v>
      </c>
    </row>
    <row r="161" spans="1:1" x14ac:dyDescent="0.3">
      <c r="A161">
        <v>127.11855707573704</v>
      </c>
    </row>
    <row r="162" spans="1:1" x14ac:dyDescent="0.3">
      <c r="A162">
        <v>116.70526110799983</v>
      </c>
    </row>
    <row r="163" spans="1:1" x14ac:dyDescent="0.3">
      <c r="A163">
        <v>126.62824848201126</v>
      </c>
    </row>
    <row r="164" spans="1:1" x14ac:dyDescent="0.3">
      <c r="A164">
        <v>178.02597686648369</v>
      </c>
    </row>
    <row r="165" spans="1:1" x14ac:dyDescent="0.3">
      <c r="A165">
        <v>133.39177859132178</v>
      </c>
    </row>
    <row r="166" spans="1:1" x14ac:dyDescent="0.3">
      <c r="A166">
        <v>123.16829416784458</v>
      </c>
    </row>
    <row r="167" spans="1:1" x14ac:dyDescent="0.3">
      <c r="A167">
        <v>132.34060280490667</v>
      </c>
    </row>
    <row r="168" spans="1:1" x14ac:dyDescent="0.3">
      <c r="A168">
        <v>161.03326889686286</v>
      </c>
    </row>
    <row r="169" spans="1:1" x14ac:dyDescent="0.3">
      <c r="A169">
        <v>127.15339072281495</v>
      </c>
    </row>
    <row r="170" spans="1:1" x14ac:dyDescent="0.3">
      <c r="A170">
        <v>132.97479346045293</v>
      </c>
    </row>
    <row r="171" spans="1:1" x14ac:dyDescent="0.3">
      <c r="A171">
        <v>119.25308318575844</v>
      </c>
    </row>
    <row r="172" spans="1:1" x14ac:dyDescent="0.3">
      <c r="A172">
        <v>128.26530256541446</v>
      </c>
    </row>
    <row r="173" spans="1:1" x14ac:dyDescent="0.3">
      <c r="A173">
        <v>152.85974915139377</v>
      </c>
    </row>
    <row r="174" spans="1:1" x14ac:dyDescent="0.3">
      <c r="A174">
        <v>125.16297975787893</v>
      </c>
    </row>
    <row r="175" spans="1:1" x14ac:dyDescent="0.3">
      <c r="A175">
        <v>134.15828253608197</v>
      </c>
    </row>
    <row r="176" spans="1:1" x14ac:dyDescent="0.3">
      <c r="A176">
        <v>113.57532604131848</v>
      </c>
    </row>
    <row r="177" spans="1:1" x14ac:dyDescent="0.3">
      <c r="A177">
        <v>124.64922439074144</v>
      </c>
    </row>
    <row r="178" spans="1:1" x14ac:dyDescent="0.3">
      <c r="A178">
        <v>109.35890860389918</v>
      </c>
    </row>
    <row r="179" spans="1:1" x14ac:dyDescent="0.3">
      <c r="A179">
        <v>123.27406840166077</v>
      </c>
    </row>
    <row r="180" spans="1:1" x14ac:dyDescent="0.3">
      <c r="A180">
        <v>112.88636561483145</v>
      </c>
    </row>
    <row r="181" spans="1:1" x14ac:dyDescent="0.3">
      <c r="A181">
        <v>119.53817339497618</v>
      </c>
    </row>
    <row r="182" spans="1:1" x14ac:dyDescent="0.3">
      <c r="A182">
        <v>131.76794856088236</v>
      </c>
    </row>
    <row r="183" spans="1:1" x14ac:dyDescent="0.3">
      <c r="A183">
        <v>135.35856088390574</v>
      </c>
    </row>
    <row r="184" spans="1:1" x14ac:dyDescent="0.3">
      <c r="A184">
        <v>130.14626493793912</v>
      </c>
    </row>
    <row r="185" spans="1:1" x14ac:dyDescent="0.3">
      <c r="A185">
        <v>101.70889400877059</v>
      </c>
    </row>
    <row r="186" spans="1:1" x14ac:dyDescent="0.3">
      <c r="A186">
        <v>144.29223630111665</v>
      </c>
    </row>
    <row r="187" spans="1:1" x14ac:dyDescent="0.3">
      <c r="A187">
        <v>123.14952219719999</v>
      </c>
    </row>
    <row r="188" spans="1:1" x14ac:dyDescent="0.3">
      <c r="A188">
        <v>141.80131221190095</v>
      </c>
    </row>
    <row r="189" spans="1:1" x14ac:dyDescent="0.3">
      <c r="A189">
        <v>124.54425051226281</v>
      </c>
    </row>
    <row r="190" spans="1:1" x14ac:dyDescent="0.3">
      <c r="A190">
        <v>138.22528818389401</v>
      </c>
    </row>
    <row r="191" spans="1:1" x14ac:dyDescent="0.3">
      <c r="A191">
        <v>124.09974407171831</v>
      </c>
    </row>
    <row r="192" spans="1:1" x14ac:dyDescent="0.3">
      <c r="A192">
        <v>150.08804585784674</v>
      </c>
    </row>
    <row r="193" spans="1:1" x14ac:dyDescent="0.3">
      <c r="A193">
        <v>144.85375832999125</v>
      </c>
    </row>
    <row r="194" spans="1:1" x14ac:dyDescent="0.3">
      <c r="A194">
        <v>134.02802470489405</v>
      </c>
    </row>
    <row r="195" spans="1:1" x14ac:dyDescent="0.3">
      <c r="A195">
        <v>130.02632077666931</v>
      </c>
    </row>
    <row r="196" spans="1:1" x14ac:dyDescent="0.3">
      <c r="A196">
        <v>148.79743649624288</v>
      </c>
    </row>
    <row r="197" spans="1:1" x14ac:dyDescent="0.3">
      <c r="A197">
        <v>137.46604200685397</v>
      </c>
    </row>
    <row r="198" spans="1:1" x14ac:dyDescent="0.3">
      <c r="A198">
        <v>126.24051270075142</v>
      </c>
    </row>
    <row r="199" spans="1:1" x14ac:dyDescent="0.3">
      <c r="A199">
        <v>131.13865098683164</v>
      </c>
    </row>
    <row r="200" spans="1:1" x14ac:dyDescent="0.3">
      <c r="A200">
        <v>138.57084160088561</v>
      </c>
    </row>
    <row r="201" spans="1:1" x14ac:dyDescent="0.3">
      <c r="A201">
        <v>138.72951204655692</v>
      </c>
    </row>
    <row r="202" spans="1:1" x14ac:dyDescent="0.3">
      <c r="A202">
        <v>114.29462721105665</v>
      </c>
    </row>
    <row r="203" spans="1:1" x14ac:dyDescent="0.3">
      <c r="A203">
        <v>139.75793227553368</v>
      </c>
    </row>
    <row r="204" spans="1:1" x14ac:dyDescent="0.3">
      <c r="A204">
        <v>140.13209839584306</v>
      </c>
    </row>
    <row r="205" spans="1:1" x14ac:dyDescent="0.3">
      <c r="A205">
        <v>133.29670001519844</v>
      </c>
    </row>
    <row r="206" spans="1:1" x14ac:dyDescent="0.3">
      <c r="A206">
        <v>167.94906660914421</v>
      </c>
    </row>
    <row r="207" spans="1:1" x14ac:dyDescent="0.3">
      <c r="A207">
        <v>142.62189471162856</v>
      </c>
    </row>
    <row r="208" spans="1:1" x14ac:dyDescent="0.3">
      <c r="A208">
        <v>120.28184902272187</v>
      </c>
    </row>
    <row r="209" spans="1:1" x14ac:dyDescent="0.3">
      <c r="A209">
        <v>150.61860868707299</v>
      </c>
    </row>
    <row r="210" spans="1:1" x14ac:dyDescent="0.3">
      <c r="A210">
        <v>113.94814610946923</v>
      </c>
    </row>
    <row r="211" spans="1:1" x14ac:dyDescent="0.3">
      <c r="A211">
        <v>116.90476786578074</v>
      </c>
    </row>
    <row r="212" spans="1:1" x14ac:dyDescent="0.3">
      <c r="A212">
        <v>123.59761204686947</v>
      </c>
    </row>
    <row r="213" spans="1:1" x14ac:dyDescent="0.3">
      <c r="A213">
        <v>124.2449176160153</v>
      </c>
    </row>
    <row r="214" spans="1:1" x14ac:dyDescent="0.3">
      <c r="A214">
        <v>137.72633939050138</v>
      </c>
    </row>
    <row r="215" spans="1:1" x14ac:dyDescent="0.3">
      <c r="A215">
        <v>111.35062924120575</v>
      </c>
    </row>
    <row r="216" spans="1:1" x14ac:dyDescent="0.3">
      <c r="A216">
        <v>129.57828549668193</v>
      </c>
    </row>
    <row r="217" spans="1:1" x14ac:dyDescent="0.3">
      <c r="A217">
        <v>109.23168848501518</v>
      </c>
    </row>
    <row r="218" spans="1:1" x14ac:dyDescent="0.3">
      <c r="A218">
        <v>126.67954398319125</v>
      </c>
    </row>
    <row r="219" spans="1:1" x14ac:dyDescent="0.3">
      <c r="A219">
        <v>138.40318534756079</v>
      </c>
    </row>
    <row r="220" spans="1:1" x14ac:dyDescent="0.3">
      <c r="A220">
        <v>133.79975972464308</v>
      </c>
    </row>
    <row r="221" spans="1:1" x14ac:dyDescent="0.3">
      <c r="A221">
        <v>141.69872120954096</v>
      </c>
    </row>
    <row r="222" spans="1:1" x14ac:dyDescent="0.3">
      <c r="A222">
        <v>156.26737114042044</v>
      </c>
    </row>
    <row r="223" spans="1:1" x14ac:dyDescent="0.3">
      <c r="A223">
        <v>168.72642992064357</v>
      </c>
    </row>
    <row r="224" spans="1:1" x14ac:dyDescent="0.3">
      <c r="A224">
        <v>130.09486029739492</v>
      </c>
    </row>
    <row r="225" spans="1:1" x14ac:dyDescent="0.3">
      <c r="A225">
        <v>123.70620571426116</v>
      </c>
    </row>
    <row r="226" spans="1:1" x14ac:dyDescent="0.3">
      <c r="A226">
        <v>122.61031916830689</v>
      </c>
    </row>
    <row r="227" spans="1:1" x14ac:dyDescent="0.3">
      <c r="A227">
        <v>128.67475708015263</v>
      </c>
    </row>
    <row r="228" spans="1:1" x14ac:dyDescent="0.3">
      <c r="A228">
        <v>131.23069185065106</v>
      </c>
    </row>
    <row r="229" spans="1:1" x14ac:dyDescent="0.3">
      <c r="A229">
        <v>117.59416484972462</v>
      </c>
    </row>
    <row r="230" spans="1:1" x14ac:dyDescent="0.3">
      <c r="A230">
        <v>149.8163979803212</v>
      </c>
    </row>
    <row r="231" spans="1:1" x14ac:dyDescent="0.3">
      <c r="A231">
        <v>99.42744473926723</v>
      </c>
    </row>
    <row r="232" spans="1:1" x14ac:dyDescent="0.3">
      <c r="A232">
        <v>131.72485670191236</v>
      </c>
    </row>
    <row r="233" spans="1:1" x14ac:dyDescent="0.3">
      <c r="A233">
        <v>132.6900670491159</v>
      </c>
    </row>
    <row r="234" spans="1:1" x14ac:dyDescent="0.3">
      <c r="A234">
        <v>120.83109287312254</v>
      </c>
    </row>
    <row r="235" spans="1:1" x14ac:dyDescent="0.3">
      <c r="A235">
        <v>142.82674929825589</v>
      </c>
    </row>
    <row r="236" spans="1:1" x14ac:dyDescent="0.3">
      <c r="A236">
        <v>140.82527887774631</v>
      </c>
    </row>
    <row r="237" spans="1:1" x14ac:dyDescent="0.3">
      <c r="A237">
        <v>134.14183887187392</v>
      </c>
    </row>
    <row r="238" spans="1:1" x14ac:dyDescent="0.3">
      <c r="A238">
        <v>144.68881237087771</v>
      </c>
    </row>
    <row r="239" spans="1:1" x14ac:dyDescent="0.3">
      <c r="A239">
        <v>125.46324033872224</v>
      </c>
    </row>
    <row r="240" spans="1:1" x14ac:dyDescent="0.3">
      <c r="A240">
        <v>149.43208189914003</v>
      </c>
    </row>
    <row r="241" spans="1:1" x14ac:dyDescent="0.3">
      <c r="A241">
        <v>136.81695382809266</v>
      </c>
    </row>
    <row r="242" spans="1:1" x14ac:dyDescent="0.3">
      <c r="A242">
        <v>124.29190211230889</v>
      </c>
    </row>
    <row r="243" spans="1:1" x14ac:dyDescent="0.3">
      <c r="A243">
        <v>112.13905200827867</v>
      </c>
    </row>
    <row r="244" spans="1:1" x14ac:dyDescent="0.3">
      <c r="A244">
        <v>152.39401510450989</v>
      </c>
    </row>
    <row r="245" spans="1:1" x14ac:dyDescent="0.3">
      <c r="A245">
        <v>139.41374310059473</v>
      </c>
    </row>
    <row r="246" spans="1:1" x14ac:dyDescent="0.3">
      <c r="A246">
        <v>152.25468051619828</v>
      </c>
    </row>
    <row r="247" spans="1:1" x14ac:dyDescent="0.3">
      <c r="A247">
        <v>139.90723492577672</v>
      </c>
    </row>
    <row r="248" spans="1:1" x14ac:dyDescent="0.3">
      <c r="A248">
        <v>154.79071554262191</v>
      </c>
    </row>
    <row r="249" spans="1:1" x14ac:dyDescent="0.3">
      <c r="A249">
        <v>121.4729232841637</v>
      </c>
    </row>
    <row r="250" spans="1:1" x14ac:dyDescent="0.3">
      <c r="A250">
        <v>176.49395123124123</v>
      </c>
    </row>
    <row r="251" spans="1:1" x14ac:dyDescent="0.3">
      <c r="A251">
        <v>154.22508259769529</v>
      </c>
    </row>
    <row r="252" spans="1:1" x14ac:dyDescent="0.3">
      <c r="A252">
        <v>126.58442902727984</v>
      </c>
    </row>
    <row r="253" spans="1:1" x14ac:dyDescent="0.3">
      <c r="A253">
        <v>124.52607880812138</v>
      </c>
    </row>
    <row r="254" spans="1:1" x14ac:dyDescent="0.3">
      <c r="A254">
        <v>102.41699020378292</v>
      </c>
    </row>
    <row r="255" spans="1:1" x14ac:dyDescent="0.3">
      <c r="A255">
        <v>144.35619196854532</v>
      </c>
    </row>
    <row r="256" spans="1:1" x14ac:dyDescent="0.3">
      <c r="A256">
        <v>127.3235753714107</v>
      </c>
    </row>
    <row r="257" spans="1:1" x14ac:dyDescent="0.3">
      <c r="A257">
        <v>118.90078131807968</v>
      </c>
    </row>
    <row r="258" spans="1:1" x14ac:dyDescent="0.3">
      <c r="A258">
        <v>149.45769326994196</v>
      </c>
    </row>
    <row r="259" spans="1:1" x14ac:dyDescent="0.3">
      <c r="A259">
        <v>95.272145345807076</v>
      </c>
    </row>
    <row r="260" spans="1:1" x14ac:dyDescent="0.3">
      <c r="A260">
        <v>109.70295225968584</v>
      </c>
    </row>
    <row r="261" spans="1:1" x14ac:dyDescent="0.3">
      <c r="A261">
        <v>174.97123882174492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0C09-6CFE-4FB0-92E1-9E728649634E}">
  <dimension ref="A1:K1001"/>
  <sheetViews>
    <sheetView topLeftCell="B1" zoomScale="80" zoomScaleNormal="80" workbookViewId="0">
      <selection activeCell="D11" sqref="D11"/>
    </sheetView>
  </sheetViews>
  <sheetFormatPr defaultRowHeight="14.4" x14ac:dyDescent="0.3"/>
  <cols>
    <col min="3" max="3" width="26.77734375" customWidth="1"/>
    <col min="8" max="8" width="17.77734375" customWidth="1"/>
  </cols>
  <sheetData>
    <row r="1" spans="1:11" ht="15" thickBot="1" x14ac:dyDescent="0.35"/>
    <row r="2" spans="1:11" x14ac:dyDescent="0.3">
      <c r="A2">
        <v>119.75097696529701</v>
      </c>
      <c r="C2" s="4"/>
      <c r="D2" s="4"/>
      <c r="F2" s="3" t="s">
        <v>13</v>
      </c>
      <c r="G2" s="3" t="s">
        <v>15</v>
      </c>
      <c r="H2" s="3" t="s">
        <v>16</v>
      </c>
      <c r="J2" s="28" t="s">
        <v>34</v>
      </c>
      <c r="K2" s="28" t="s">
        <v>35</v>
      </c>
    </row>
    <row r="3" spans="1:11" x14ac:dyDescent="0.3">
      <c r="A3">
        <v>125.5866951495409</v>
      </c>
      <c r="C3" s="1"/>
      <c r="D3" s="1"/>
      <c r="F3" s="1">
        <v>81.510690152645111</v>
      </c>
      <c r="G3" s="1">
        <v>1</v>
      </c>
      <c r="H3" s="5">
        <v>1E-3</v>
      </c>
      <c r="J3">
        <f>_xlfn.NORM.DIST(F3, V!$B$5,V!$C$5,TRUE)</f>
        <v>1.2204150390000045E-3</v>
      </c>
      <c r="K3">
        <f>_xlfn.NORM.DIST(F3, V!$B$5,V!$C$5,FALSE)*$D$4</f>
        <v>3.2896112464800419E-2</v>
      </c>
    </row>
    <row r="4" spans="1:11" x14ac:dyDescent="0.3">
      <c r="A4">
        <v>132.76831997325644</v>
      </c>
      <c r="C4" s="1" t="s">
        <v>0</v>
      </c>
      <c r="D4" s="1">
        <v>130.23489266823162</v>
      </c>
      <c r="F4" s="1">
        <v>84.554349965145505</v>
      </c>
      <c r="G4" s="1">
        <v>1</v>
      </c>
      <c r="H4" s="5">
        <v>2E-3</v>
      </c>
      <c r="J4">
        <f>_xlfn.NORM.DIST(F4, V!$B$5,V!$C$5,TRUE)</f>
        <v>2.25318094395592E-3</v>
      </c>
      <c r="K4">
        <f>_xlfn.NORM.DIST(F4, V!$B$5,V!$C$5,FALSE)*$D$4</f>
        <v>5.7498839599187397E-2</v>
      </c>
    </row>
    <row r="5" spans="1:11" x14ac:dyDescent="0.3">
      <c r="A5">
        <v>106.46453266497701</v>
      </c>
      <c r="C5" s="1" t="s">
        <v>1</v>
      </c>
      <c r="D5" s="1">
        <v>0.48729349559323848</v>
      </c>
      <c r="F5" s="1">
        <v>87.598009777645913</v>
      </c>
      <c r="G5" s="1">
        <v>1</v>
      </c>
      <c r="H5" s="5">
        <v>3.0000000000000001E-3</v>
      </c>
      <c r="J5">
        <f>_xlfn.NORM.DIST(F5, V!$B$5,V!$C$5,TRUE)</f>
        <v>4.02310703610579E-3</v>
      </c>
      <c r="K5">
        <f>_xlfn.NORM.DIST(F5, V!$B$5,V!$C$5,FALSE)*$D$4</f>
        <v>9.6929903402889678E-2</v>
      </c>
    </row>
    <row r="6" spans="1:11" x14ac:dyDescent="0.3">
      <c r="A6">
        <v>140.47395926434547</v>
      </c>
      <c r="C6" s="1" t="s">
        <v>2</v>
      </c>
      <c r="D6" s="1">
        <v>130.39355654735118</v>
      </c>
      <c r="F6" s="1">
        <v>90.641669590146307</v>
      </c>
      <c r="G6" s="1">
        <v>5</v>
      </c>
      <c r="H6" s="5">
        <v>8.0000000000000002E-3</v>
      </c>
      <c r="J6">
        <f>_xlfn.NORM.DIST(F6, V!$B$5,V!$C$5,TRUE)</f>
        <v>6.9488708634419206E-3</v>
      </c>
      <c r="K6">
        <f>_xlfn.NORM.DIST(F6, V!$B$5,V!$C$5,FALSE)*$D$4</f>
        <v>0.15759436225537352</v>
      </c>
    </row>
    <row r="7" spans="1:11" x14ac:dyDescent="0.3">
      <c r="A7">
        <v>146.28639438422397</v>
      </c>
      <c r="C7" s="1" t="s">
        <v>3</v>
      </c>
      <c r="D7" s="1">
        <v>136.87328792992048</v>
      </c>
      <c r="F7" s="1">
        <v>93.685329402646715</v>
      </c>
      <c r="G7" s="1">
        <v>7</v>
      </c>
      <c r="H7" s="5">
        <v>1.4999999999999999E-2</v>
      </c>
      <c r="J7">
        <f>_xlfn.NORM.DIST(F7, V!$B$5,V!$C$5,TRUE)</f>
        <v>1.1613900209796024E-2</v>
      </c>
      <c r="K7">
        <f>_xlfn.NORM.DIST(F7, V!$B$5,V!$C$5,FALSE)*$D$4</f>
        <v>0.24711992961245594</v>
      </c>
    </row>
    <row r="8" spans="1:11" x14ac:dyDescent="0.3">
      <c r="A8">
        <v>138.56378392199986</v>
      </c>
      <c r="C8" s="1" t="s">
        <v>4</v>
      </c>
      <c r="D8" s="1">
        <v>15.409573350598565</v>
      </c>
      <c r="F8" s="1">
        <v>96.728989215147109</v>
      </c>
      <c r="G8" s="1">
        <v>4</v>
      </c>
      <c r="H8" s="5">
        <v>1.9E-2</v>
      </c>
      <c r="J8">
        <f>_xlfn.NORM.DIST(F8, V!$B$5,V!$C$5,TRUE)</f>
        <v>1.8788547437053695E-2</v>
      </c>
      <c r="K8">
        <f>_xlfn.NORM.DIST(F8, V!$B$5,V!$C$5,FALSE)*$D$4</f>
        <v>0.37373094883797753</v>
      </c>
    </row>
    <row r="9" spans="1:11" x14ac:dyDescent="0.3">
      <c r="A9">
        <v>132.27135387831368</v>
      </c>
      <c r="C9" s="1" t="s">
        <v>5</v>
      </c>
      <c r="D9" s="1">
        <v>237.45495084747748</v>
      </c>
      <c r="F9" s="1">
        <v>99.772649027647503</v>
      </c>
      <c r="G9" s="1">
        <v>6</v>
      </c>
      <c r="H9" s="5">
        <v>2.5000000000000001E-2</v>
      </c>
      <c r="J9">
        <f>_xlfn.NORM.DIST(F9, V!$B$5,V!$C$5,TRUE)</f>
        <v>2.9431885441938962E-2</v>
      </c>
      <c r="K9">
        <f>_xlfn.NORM.DIST(F9, V!$B$5,V!$C$5,FALSE)*$D$4</f>
        <v>0.54512305825952823</v>
      </c>
    </row>
    <row r="10" spans="1:11" x14ac:dyDescent="0.3">
      <c r="A10">
        <v>128.34406480658799</v>
      </c>
      <c r="C10" s="1" t="s">
        <v>6</v>
      </c>
      <c r="D10" s="1">
        <v>5.5382360195566083E-2</v>
      </c>
      <c r="F10" s="1">
        <v>102.81630884014791</v>
      </c>
      <c r="G10" s="1">
        <v>13</v>
      </c>
      <c r="H10" s="5">
        <v>3.7999999999999999E-2</v>
      </c>
      <c r="J10">
        <f>_xlfn.NORM.DIST(F10, V!$B$5,V!$C$5,TRUE)</f>
        <v>4.466141030813138E-2</v>
      </c>
      <c r="K10">
        <f>_xlfn.NORM.DIST(F10, V!$B$5,V!$C$5,FALSE)*$D$4</f>
        <v>0.76685674058910869</v>
      </c>
    </row>
    <row r="11" spans="1:11" x14ac:dyDescent="0.3">
      <c r="A11">
        <v>135.96712197875604</v>
      </c>
      <c r="C11" s="1" t="s">
        <v>7</v>
      </c>
      <c r="D11" s="1">
        <v>-8.4393232606890647E-2</v>
      </c>
      <c r="F11" s="1">
        <v>105.85996865264831</v>
      </c>
      <c r="G11" s="1">
        <v>17</v>
      </c>
      <c r="H11" s="5">
        <v>5.5E-2</v>
      </c>
      <c r="J11">
        <f>_xlfn.NORM.DIST(F11, V!$B$5,V!$C$5,TRUE)</f>
        <v>6.5681090904884387E-2</v>
      </c>
      <c r="K11">
        <f>_xlfn.NORM.DIST(F11, V!$B$5,V!$C$5,FALSE)*$D$4</f>
        <v>1.0404425942947333</v>
      </c>
    </row>
    <row r="12" spans="1:11" x14ac:dyDescent="0.3">
      <c r="A12">
        <v>107.51438058912754</v>
      </c>
      <c r="C12" s="1" t="s">
        <v>8</v>
      </c>
      <c r="D12" s="1">
        <v>94.353454187512398</v>
      </c>
      <c r="F12" s="1">
        <v>108.90362846514871</v>
      </c>
      <c r="G12" s="1">
        <v>32</v>
      </c>
      <c r="H12" s="5">
        <v>8.6999999999999994E-2</v>
      </c>
      <c r="J12">
        <f>_xlfn.NORM.DIST(F12, V!$B$5,V!$C$5,TRUE)</f>
        <v>9.3664278475072485E-2</v>
      </c>
      <c r="K12">
        <f>_xlfn.NORM.DIST(F12, V!$B$5,V!$C$5,FALSE)*$D$4</f>
        <v>1.3614641332182595</v>
      </c>
    </row>
    <row r="13" spans="1:11" x14ac:dyDescent="0.3">
      <c r="A13">
        <v>120.06160578574054</v>
      </c>
      <c r="C13" s="1" t="s">
        <v>9</v>
      </c>
      <c r="D13" s="1">
        <v>81.510690152645111</v>
      </c>
      <c r="F13" s="1">
        <v>111.94728827764911</v>
      </c>
      <c r="G13" s="1">
        <v>38</v>
      </c>
      <c r="H13" s="5">
        <v>0.125</v>
      </c>
      <c r="J13">
        <f>_xlfn.NORM.DIST(F13, V!$B$5,V!$C$5,TRUE)</f>
        <v>0.12959778640718447</v>
      </c>
      <c r="K13">
        <f>_xlfn.NORM.DIST(F13, V!$B$5,V!$C$5,FALSE)*$D$4</f>
        <v>1.7182188663903253</v>
      </c>
    </row>
    <row r="14" spans="1:11" x14ac:dyDescent="0.3">
      <c r="A14">
        <v>122.06393113126978</v>
      </c>
      <c r="C14" s="1" t="s">
        <v>10</v>
      </c>
      <c r="D14" s="1">
        <v>175.86414434015751</v>
      </c>
      <c r="F14" s="1">
        <v>114.99094809014952</v>
      </c>
      <c r="G14" s="1">
        <v>39</v>
      </c>
      <c r="H14" s="5">
        <v>0.16400000000000001</v>
      </c>
      <c r="J14">
        <f>_xlfn.NORM.DIST(F14, V!$B$5,V!$C$5,TRUE)</f>
        <v>0.17410531233596341</v>
      </c>
      <c r="K14">
        <f>_xlfn.NORM.DIST(F14, V!$B$5,V!$C$5,FALSE)*$D$4</f>
        <v>2.0913896741801365</v>
      </c>
    </row>
    <row r="15" spans="1:11" x14ac:dyDescent="0.3">
      <c r="A15">
        <v>135.53365680389106</v>
      </c>
      <c r="C15" s="1" t="s">
        <v>11</v>
      </c>
      <c r="D15" s="1">
        <v>130234.89266823162</v>
      </c>
      <c r="F15" s="1">
        <v>118.03460790264991</v>
      </c>
      <c r="G15" s="1">
        <v>47</v>
      </c>
      <c r="H15" s="5">
        <v>0.21099999999999999</v>
      </c>
      <c r="J15">
        <f>_xlfn.NORM.DIST(F15, V!$B$5,V!$C$5,TRUE)</f>
        <v>0.22727923891929852</v>
      </c>
      <c r="K15">
        <f>_xlfn.NORM.DIST(F15, V!$B$5,V!$C$5,FALSE)*$D$4</f>
        <v>2.4551364433349674</v>
      </c>
    </row>
    <row r="16" spans="1:11" ht="15" thickBot="1" x14ac:dyDescent="0.35">
      <c r="A16">
        <v>175.86414434015751</v>
      </c>
      <c r="C16" s="2" t="s">
        <v>12</v>
      </c>
      <c r="D16" s="2">
        <v>1000</v>
      </c>
      <c r="F16" s="1">
        <v>121.0782677151503</v>
      </c>
      <c r="G16" s="1">
        <v>58</v>
      </c>
      <c r="H16" s="5">
        <v>0.26900000000000002</v>
      </c>
      <c r="J16">
        <f>_xlfn.NORM.DIST(F16, V!$B$5,V!$C$5,TRUE)</f>
        <v>0.28855595476331219</v>
      </c>
      <c r="K16">
        <f>_xlfn.NORM.DIST(F16, V!$B$5,V!$C$5,FALSE)*$D$4</f>
        <v>2.7797164917264259</v>
      </c>
    </row>
    <row r="17" spans="1:11" x14ac:dyDescent="0.3">
      <c r="A17">
        <v>121.50957592064515</v>
      </c>
      <c r="D17">
        <v>0</v>
      </c>
      <c r="F17" s="1">
        <v>124.12192752765071</v>
      </c>
      <c r="G17" s="1">
        <v>67</v>
      </c>
      <c r="H17" s="5">
        <v>0.33600000000000002</v>
      </c>
      <c r="J17">
        <f>_xlfn.NORM.DIST(F17, V!$B$5,V!$C$5,TRUE)</f>
        <v>0.35666796938113543</v>
      </c>
      <c r="K17">
        <f>_xlfn.NORM.DIST(F17, V!$B$5,V!$C$5,FALSE)*$D$4</f>
        <v>3.0353555631931544</v>
      </c>
    </row>
    <row r="18" spans="1:11" x14ac:dyDescent="0.3">
      <c r="A18">
        <v>130.92768459580839</v>
      </c>
      <c r="F18" s="1">
        <v>127.16558734015111</v>
      </c>
      <c r="G18" s="1">
        <v>78</v>
      </c>
      <c r="H18" s="5">
        <v>0.41399999999999998</v>
      </c>
      <c r="J18">
        <f>_xlfn.NORM.DIST(F18, V!$B$5,V!$C$5,TRUE)</f>
        <v>0.42969497356543668</v>
      </c>
      <c r="K18">
        <f>_xlfn.NORM.DIST(F18, V!$B$5,V!$C$5,FALSE)*$D$4</f>
        <v>3.1967070396199659</v>
      </c>
    </row>
    <row r="19" spans="1:11" x14ac:dyDescent="0.3">
      <c r="A19">
        <v>110.05914676468819</v>
      </c>
      <c r="F19" s="1">
        <v>130.2092471526515</v>
      </c>
      <c r="G19" s="1">
        <v>80</v>
      </c>
      <c r="H19" s="5">
        <v>0.49399999999999999</v>
      </c>
      <c r="J19">
        <f>_xlfn.NORM.DIST(F19, V!$B$5,V!$C$5,TRUE)</f>
        <v>0.5052171972964139</v>
      </c>
      <c r="K19">
        <f>_xlfn.NORM.DIST(F19, V!$B$5,V!$C$5,FALSE)*$D$4</f>
        <v>3.2469851346179768</v>
      </c>
    </row>
    <row r="20" spans="1:11" x14ac:dyDescent="0.3">
      <c r="A20">
        <v>115.15566403511912</v>
      </c>
      <c r="F20" s="1">
        <v>133.25290696515191</v>
      </c>
      <c r="G20" s="1">
        <v>65</v>
      </c>
      <c r="H20" s="5">
        <v>0.55900000000000005</v>
      </c>
      <c r="J20">
        <f>_xlfn.NORM.DIST(F20, V!$B$5,V!$C$5,TRUE)</f>
        <v>0.58055233474190038</v>
      </c>
      <c r="K20">
        <f>_xlfn.NORM.DIST(F20, V!$B$5,V!$C$5,FALSE)*$D$4</f>
        <v>3.1808409996358611</v>
      </c>
    </row>
    <row r="21" spans="1:11" x14ac:dyDescent="0.3">
      <c r="A21">
        <v>117.30781953781843</v>
      </c>
      <c r="F21" s="1">
        <v>136.29656677765232</v>
      </c>
      <c r="G21" s="1">
        <v>86</v>
      </c>
      <c r="H21" s="5">
        <v>0.64500000000000002</v>
      </c>
      <c r="J21">
        <f>_xlfn.NORM.DIST(F21, V!$B$5,V!$C$5,TRUE)</f>
        <v>0.65303796705597927</v>
      </c>
      <c r="K21">
        <f>_xlfn.NORM.DIST(F21, V!$B$5,V!$C$5,FALSE)*$D$4</f>
        <v>3.0052999093596395</v>
      </c>
    </row>
    <row r="22" spans="1:11" x14ac:dyDescent="0.3">
      <c r="A22">
        <v>139.90574335446581</v>
      </c>
      <c r="F22" s="1">
        <v>139.3402265901527</v>
      </c>
      <c r="G22" s="1">
        <v>80</v>
      </c>
      <c r="H22" s="5">
        <v>0.72499999999999998</v>
      </c>
      <c r="J22">
        <f>_xlfn.NORM.DIST(F22, V!$B$5,V!$C$5,TRUE)</f>
        <v>0.72031050354220438</v>
      </c>
      <c r="K22">
        <f>_xlfn.NORM.DIST(F22, V!$B$5,V!$C$5,FALSE)*$D$4</f>
        <v>2.7385323355167981</v>
      </c>
    </row>
    <row r="23" spans="1:11" x14ac:dyDescent="0.3">
      <c r="A23">
        <v>136.85047780280001</v>
      </c>
      <c r="F23" s="1">
        <v>142.3838864026531</v>
      </c>
      <c r="G23" s="1">
        <v>61</v>
      </c>
      <c r="H23" s="5">
        <v>0.78600000000000003</v>
      </c>
      <c r="J23">
        <f>_xlfn.NORM.DIST(F23, V!$B$5,V!$C$5,TRUE)</f>
        <v>0.78053250508481675</v>
      </c>
      <c r="K23">
        <f>_xlfn.NORM.DIST(F23, V!$B$5,V!$C$5,FALSE)*$D$4</f>
        <v>2.4067563462240513</v>
      </c>
    </row>
    <row r="24" spans="1:11" x14ac:dyDescent="0.3">
      <c r="A24">
        <v>141.82381311082281</v>
      </c>
      <c r="F24" s="1">
        <v>145.42754621515351</v>
      </c>
      <c r="G24" s="1">
        <v>68</v>
      </c>
      <c r="H24" s="5">
        <v>0.85399999999999998</v>
      </c>
      <c r="J24">
        <f>_xlfn.NORM.DIST(F24, V!$B$5,V!$C$5,TRUE)</f>
        <v>0.83253259098324039</v>
      </c>
      <c r="K24">
        <f>_xlfn.NORM.DIST(F24, V!$B$5,V!$C$5,FALSE)*$D$4</f>
        <v>2.0400019163544263</v>
      </c>
    </row>
    <row r="25" spans="1:11" x14ac:dyDescent="0.3">
      <c r="A25">
        <v>111.93216015351936</v>
      </c>
      <c r="F25" s="1">
        <v>148.47120602765392</v>
      </c>
      <c r="G25" s="1">
        <v>36</v>
      </c>
      <c r="H25" s="5">
        <v>0.89</v>
      </c>
      <c r="J25">
        <f>_xlfn.NORM.DIST(F25, V!$B$5,V!$C$5,TRUE)</f>
        <v>0.87584221404534368</v>
      </c>
      <c r="K25">
        <f>_xlfn.NORM.DIST(F25, V!$B$5,V!$C$5,FALSE)*$D$4</f>
        <v>1.6676819280007851</v>
      </c>
    </row>
    <row r="26" spans="1:11" x14ac:dyDescent="0.3">
      <c r="A26">
        <v>124.68156602233648</v>
      </c>
      <c r="F26" s="1">
        <v>151.5148658401543</v>
      </c>
      <c r="G26" s="1">
        <v>33</v>
      </c>
      <c r="H26" s="5">
        <v>0.92300000000000004</v>
      </c>
      <c r="J26">
        <f>_xlfn.NORM.DIST(F26, V!$B$5,V!$C$5,TRUE)</f>
        <v>0.91063555901812987</v>
      </c>
      <c r="K26">
        <f>_xlfn.NORM.DIST(F26, V!$B$5,V!$C$5,FALSE)*$D$4</f>
        <v>1.3148616751519422</v>
      </c>
    </row>
    <row r="27" spans="1:11" x14ac:dyDescent="0.3">
      <c r="A27">
        <v>115.75694917235523</v>
      </c>
      <c r="F27" s="1">
        <v>154.55852565265471</v>
      </c>
      <c r="G27" s="1">
        <v>21</v>
      </c>
      <c r="H27" s="5">
        <v>0.94399999999999995</v>
      </c>
      <c r="J27">
        <f>_xlfn.NORM.DIST(F27, V!$B$5,V!$C$5,TRUE)</f>
        <v>0.93759676789847102</v>
      </c>
      <c r="K27">
        <f>_xlfn.NORM.DIST(F27, V!$B$5,V!$C$5,FALSE)*$D$4</f>
        <v>0.99984138480355966</v>
      </c>
    </row>
    <row r="28" spans="1:11" x14ac:dyDescent="0.3">
      <c r="A28">
        <v>112.7841020305641</v>
      </c>
      <c r="F28" s="1">
        <v>157.60218546515512</v>
      </c>
      <c r="G28" s="1">
        <v>18</v>
      </c>
      <c r="H28" s="5">
        <v>0.96199999999999997</v>
      </c>
      <c r="J28">
        <f>_xlfn.NORM.DIST(F28, V!$B$5,V!$C$5,TRUE)</f>
        <v>0.95774857022759918</v>
      </c>
      <c r="K28">
        <f>_xlfn.NORM.DIST(F28, V!$B$5,V!$C$5,FALSE)*$D$4</f>
        <v>0.73327410423293338</v>
      </c>
    </row>
    <row r="29" spans="1:11" x14ac:dyDescent="0.3">
      <c r="A29">
        <v>130.244181137532</v>
      </c>
      <c r="F29" s="1">
        <v>160.6458452776555</v>
      </c>
      <c r="G29" s="1">
        <v>14</v>
      </c>
      <c r="H29" s="5">
        <v>0.97599999999999998</v>
      </c>
      <c r="J29">
        <f>_xlfn.NORM.DIST(F29, V!$B$5,V!$C$5,TRUE)</f>
        <v>0.97227703530065468</v>
      </c>
      <c r="K29">
        <f>_xlfn.NORM.DIST(F29, V!$B$5,V!$C$5,FALSE)*$D$4</f>
        <v>0.51866361731991828</v>
      </c>
    </row>
    <row r="30" spans="1:11" x14ac:dyDescent="0.3">
      <c r="A30">
        <v>150.35463694483042</v>
      </c>
      <c r="F30" s="1">
        <v>163.6895050901559</v>
      </c>
      <c r="G30" s="1">
        <v>10</v>
      </c>
      <c r="H30" s="5">
        <v>0.98599999999999999</v>
      </c>
      <c r="J30">
        <f>_xlfn.NORM.DIST(F30, V!$B$5,V!$C$5,TRUE)</f>
        <v>0.98238018581535147</v>
      </c>
      <c r="K30">
        <f>_xlfn.NORM.DIST(F30, V!$B$5,V!$C$5,FALSE)*$D$4</f>
        <v>0.35382573586832022</v>
      </c>
    </row>
    <row r="31" spans="1:11" x14ac:dyDescent="0.3">
      <c r="A31">
        <v>118.93345036776736</v>
      </c>
      <c r="F31" s="1">
        <v>166.73316490265631</v>
      </c>
      <c r="G31" s="1">
        <v>4</v>
      </c>
      <c r="H31" s="5">
        <v>0.99</v>
      </c>
      <c r="J31">
        <f>_xlfn.NORM.DIST(F31, V!$B$5,V!$C$5,TRUE)</f>
        <v>0.98915699256136813</v>
      </c>
      <c r="K31">
        <f>_xlfn.NORM.DIST(F31, V!$B$5,V!$C$5,FALSE)*$D$4</f>
        <v>0.23279693059059992</v>
      </c>
    </row>
    <row r="32" spans="1:11" x14ac:dyDescent="0.3">
      <c r="A32">
        <v>115.30558514175937</v>
      </c>
      <c r="F32" s="1">
        <v>169.77682471515669</v>
      </c>
      <c r="G32" s="1">
        <v>3</v>
      </c>
      <c r="H32" s="5">
        <v>0.99299999999999999</v>
      </c>
      <c r="J32">
        <f>_xlfn.NORM.DIST(F32, V!$B$5,V!$C$5,TRUE)</f>
        <v>0.99354153724132133</v>
      </c>
      <c r="K32">
        <f>_xlfn.NORM.DIST(F32, V!$B$5,V!$C$5,FALSE)*$D$4</f>
        <v>0.14772339447055424</v>
      </c>
    </row>
    <row r="33" spans="1:11" x14ac:dyDescent="0.3">
      <c r="A33">
        <v>122.85997546394356</v>
      </c>
      <c r="F33" s="1">
        <v>172.8204845276571</v>
      </c>
      <c r="G33" s="1">
        <v>4</v>
      </c>
      <c r="H33" s="5">
        <v>0.997</v>
      </c>
      <c r="J33">
        <f>_xlfn.NORM.DIST(F33, V!$B$5,V!$C$5,TRUE)</f>
        <v>0.99627778202410344</v>
      </c>
      <c r="K33">
        <f>_xlfn.NORM.DIST(F33, V!$B$5,V!$C$5,FALSE)*$D$4</f>
        <v>9.0407717445088992E-2</v>
      </c>
    </row>
    <row r="34" spans="1:11" ht="15" thickBot="1" x14ac:dyDescent="0.35">
      <c r="A34">
        <v>151.20516001014039</v>
      </c>
      <c r="F34" s="2" t="s">
        <v>14</v>
      </c>
      <c r="G34" s="2">
        <v>3</v>
      </c>
      <c r="H34" s="6">
        <v>1</v>
      </c>
    </row>
    <row r="35" spans="1:11" x14ac:dyDescent="0.3">
      <c r="A35">
        <v>155.66892362665385</v>
      </c>
    </row>
    <row r="36" spans="1:11" x14ac:dyDescent="0.3">
      <c r="A36">
        <v>127.56779288873076</v>
      </c>
    </row>
    <row r="37" spans="1:11" x14ac:dyDescent="0.3">
      <c r="A37">
        <v>144.00989276589826</v>
      </c>
    </row>
    <row r="38" spans="1:11" x14ac:dyDescent="0.3">
      <c r="A38">
        <v>134.62601747130975</v>
      </c>
    </row>
    <row r="39" spans="1:11" x14ac:dyDescent="0.3">
      <c r="A39">
        <v>132.19843059312552</v>
      </c>
    </row>
    <row r="40" spans="1:11" x14ac:dyDescent="0.3">
      <c r="A40">
        <v>149.14602762553841</v>
      </c>
    </row>
    <row r="41" spans="1:11" x14ac:dyDescent="0.3">
      <c r="A41">
        <v>121.39523424673826</v>
      </c>
    </row>
    <row r="42" spans="1:11" x14ac:dyDescent="0.3">
      <c r="A42">
        <v>142.98605639021844</v>
      </c>
    </row>
    <row r="43" spans="1:11" x14ac:dyDescent="0.3">
      <c r="A43">
        <v>145.09844878455624</v>
      </c>
    </row>
    <row r="44" spans="1:11" x14ac:dyDescent="0.3">
      <c r="A44">
        <v>130.40088707464747</v>
      </c>
    </row>
    <row r="45" spans="1:11" x14ac:dyDescent="0.3">
      <c r="A45">
        <v>130.11812517186627</v>
      </c>
    </row>
    <row r="46" spans="1:11" x14ac:dyDescent="0.3">
      <c r="A46">
        <v>136.87328792992048</v>
      </c>
    </row>
    <row r="47" spans="1:11" x14ac:dyDescent="0.3">
      <c r="A47">
        <v>128.1729342835024</v>
      </c>
    </row>
    <row r="48" spans="1:11" x14ac:dyDescent="0.3">
      <c r="A48">
        <v>135.78642357140779</v>
      </c>
    </row>
    <row r="49" spans="1:1" x14ac:dyDescent="0.3">
      <c r="A49">
        <v>141.72273186966777</v>
      </c>
    </row>
    <row r="50" spans="1:1" x14ac:dyDescent="0.3">
      <c r="A50">
        <v>143.62954208161682</v>
      </c>
    </row>
    <row r="51" spans="1:1" x14ac:dyDescent="0.3">
      <c r="A51">
        <v>130.95587893156335</v>
      </c>
    </row>
    <row r="52" spans="1:1" x14ac:dyDescent="0.3">
      <c r="A52">
        <v>114.7383878659457</v>
      </c>
    </row>
    <row r="53" spans="1:1" x14ac:dyDescent="0.3">
      <c r="A53">
        <v>127.97073542140424</v>
      </c>
    </row>
    <row r="54" spans="1:1" x14ac:dyDescent="0.3">
      <c r="A54">
        <v>130.73525370680727</v>
      </c>
    </row>
    <row r="55" spans="1:1" x14ac:dyDescent="0.3">
      <c r="A55">
        <v>126.13726686220616</v>
      </c>
    </row>
    <row r="56" spans="1:1" x14ac:dyDescent="0.3">
      <c r="A56">
        <v>131.04173523141071</v>
      </c>
    </row>
    <row r="57" spans="1:1" x14ac:dyDescent="0.3">
      <c r="A57">
        <v>113.20396116469055</v>
      </c>
    </row>
    <row r="58" spans="1:1" x14ac:dyDescent="0.3">
      <c r="A58">
        <v>146.72400685492903</v>
      </c>
    </row>
    <row r="59" spans="1:1" x14ac:dyDescent="0.3">
      <c r="A59">
        <v>158.76498911064118</v>
      </c>
    </row>
    <row r="60" spans="1:1" x14ac:dyDescent="0.3">
      <c r="A60">
        <v>136.31231159786694</v>
      </c>
    </row>
    <row r="61" spans="1:1" x14ac:dyDescent="0.3">
      <c r="A61">
        <v>149.63060640264302</v>
      </c>
    </row>
    <row r="62" spans="1:1" x14ac:dyDescent="0.3">
      <c r="A62">
        <v>135.02441253047436</v>
      </c>
    </row>
    <row r="63" spans="1:1" x14ac:dyDescent="0.3">
      <c r="A63">
        <v>130.71075191954151</v>
      </c>
    </row>
    <row r="64" spans="1:1" x14ac:dyDescent="0.3">
      <c r="A64">
        <v>142.47539330506697</v>
      </c>
    </row>
    <row r="65" spans="1:1" x14ac:dyDescent="0.3">
      <c r="A65">
        <v>157.11356501094997</v>
      </c>
    </row>
    <row r="66" spans="1:1" x14ac:dyDescent="0.3">
      <c r="A66">
        <v>134.38532879343256</v>
      </c>
    </row>
    <row r="67" spans="1:1" x14ac:dyDescent="0.3">
      <c r="A67">
        <v>127.00901753385551</v>
      </c>
    </row>
    <row r="68" spans="1:1" x14ac:dyDescent="0.3">
      <c r="A68">
        <v>120.15792127465829</v>
      </c>
    </row>
    <row r="69" spans="1:1" x14ac:dyDescent="0.3">
      <c r="A69">
        <v>128.50764652364887</v>
      </c>
    </row>
    <row r="70" spans="1:1" x14ac:dyDescent="0.3">
      <c r="A70">
        <v>124.54164935741574</v>
      </c>
    </row>
    <row r="71" spans="1:1" x14ac:dyDescent="0.3">
      <c r="A71">
        <v>140.04102159640752</v>
      </c>
    </row>
    <row r="72" spans="1:1" x14ac:dyDescent="0.3">
      <c r="A72">
        <v>121.32300217752345</v>
      </c>
    </row>
    <row r="73" spans="1:1" x14ac:dyDescent="0.3">
      <c r="A73">
        <v>126.74453647457995</v>
      </c>
    </row>
    <row r="74" spans="1:1" x14ac:dyDescent="0.3">
      <c r="A74">
        <v>140.89152647182345</v>
      </c>
    </row>
    <row r="75" spans="1:1" x14ac:dyDescent="0.3">
      <c r="A75">
        <v>142.15117663377896</v>
      </c>
    </row>
    <row r="76" spans="1:1" x14ac:dyDescent="0.3">
      <c r="A76">
        <v>137.83929863246158</v>
      </c>
    </row>
    <row r="77" spans="1:1" x14ac:dyDescent="0.3">
      <c r="A77">
        <v>123.7696338747628</v>
      </c>
    </row>
    <row r="78" spans="1:1" x14ac:dyDescent="0.3">
      <c r="A78">
        <v>135.40907421964221</v>
      </c>
    </row>
    <row r="79" spans="1:1" x14ac:dyDescent="0.3">
      <c r="A79">
        <v>111.68219462968409</v>
      </c>
    </row>
    <row r="80" spans="1:1" x14ac:dyDescent="0.3">
      <c r="A80">
        <v>137.59457179810852</v>
      </c>
    </row>
    <row r="81" spans="1:1" x14ac:dyDescent="0.3">
      <c r="A81">
        <v>115.29252479784191</v>
      </c>
    </row>
    <row r="82" spans="1:1" x14ac:dyDescent="0.3">
      <c r="A82">
        <v>147.0292696566321</v>
      </c>
    </row>
    <row r="83" spans="1:1" x14ac:dyDescent="0.3">
      <c r="A83">
        <v>145.43419784866273</v>
      </c>
    </row>
    <row r="84" spans="1:1" x14ac:dyDescent="0.3">
      <c r="A84">
        <v>146.63967850618064</v>
      </c>
    </row>
    <row r="85" spans="1:1" x14ac:dyDescent="0.3">
      <c r="A85">
        <v>131.57227987074293</v>
      </c>
    </row>
    <row r="86" spans="1:1" x14ac:dyDescent="0.3">
      <c r="A86">
        <v>171.20753146708012</v>
      </c>
    </row>
    <row r="87" spans="1:1" x14ac:dyDescent="0.3">
      <c r="A87">
        <v>122.35882569337264</v>
      </c>
    </row>
    <row r="88" spans="1:1" x14ac:dyDescent="0.3">
      <c r="A88">
        <v>100.0425541959703</v>
      </c>
    </row>
    <row r="89" spans="1:1" x14ac:dyDescent="0.3">
      <c r="A89">
        <v>110.8414577273652</v>
      </c>
    </row>
    <row r="90" spans="1:1" x14ac:dyDescent="0.3">
      <c r="A90">
        <v>149.53740138560534</v>
      </c>
    </row>
    <row r="91" spans="1:1" x14ac:dyDescent="0.3">
      <c r="A91">
        <v>146.74725353950635</v>
      </c>
    </row>
    <row r="92" spans="1:1" x14ac:dyDescent="0.3">
      <c r="A92">
        <v>130.22582753445022</v>
      </c>
    </row>
    <row r="93" spans="1:1" x14ac:dyDescent="0.3">
      <c r="A93">
        <v>118.34438883932307</v>
      </c>
    </row>
    <row r="94" spans="1:1" x14ac:dyDescent="0.3">
      <c r="A94">
        <v>131.41124473884702</v>
      </c>
    </row>
    <row r="95" spans="1:1" x14ac:dyDescent="0.3">
      <c r="A95">
        <v>101.27801179885864</v>
      </c>
    </row>
    <row r="96" spans="1:1" x14ac:dyDescent="0.3">
      <c r="A96">
        <v>118.11013938393444</v>
      </c>
    </row>
    <row r="97" spans="1:1" x14ac:dyDescent="0.3">
      <c r="A97">
        <v>122.13032424449921</v>
      </c>
    </row>
    <row r="98" spans="1:1" x14ac:dyDescent="0.3">
      <c r="A98">
        <v>123.45680407714099</v>
      </c>
    </row>
    <row r="99" spans="1:1" x14ac:dyDescent="0.3">
      <c r="A99">
        <v>113.11239323811606</v>
      </c>
    </row>
    <row r="100" spans="1:1" x14ac:dyDescent="0.3">
      <c r="A100">
        <v>124.54164935741574</v>
      </c>
    </row>
    <row r="101" spans="1:1" x14ac:dyDescent="0.3">
      <c r="A101">
        <v>124.03287802124396</v>
      </c>
    </row>
    <row r="102" spans="1:1" x14ac:dyDescent="0.3">
      <c r="A102">
        <v>120.74298102641478</v>
      </c>
    </row>
    <row r="103" spans="1:1" x14ac:dyDescent="0.3">
      <c r="A103">
        <v>143.32933607045561</v>
      </c>
    </row>
    <row r="104" spans="1:1" x14ac:dyDescent="0.3">
      <c r="A104">
        <v>156.05302142910659</v>
      </c>
    </row>
    <row r="105" spans="1:1" x14ac:dyDescent="0.3">
      <c r="A105">
        <v>112.04977600835264</v>
      </c>
    </row>
    <row r="106" spans="1:1" x14ac:dyDescent="0.3">
      <c r="A106">
        <v>163.94467057660222</v>
      </c>
    </row>
    <row r="107" spans="1:1" x14ac:dyDescent="0.3">
      <c r="A107">
        <v>144.26305971108377</v>
      </c>
    </row>
    <row r="108" spans="1:1" x14ac:dyDescent="0.3">
      <c r="A108">
        <v>150.42357664322481</v>
      </c>
    </row>
    <row r="109" spans="1:1" x14ac:dyDescent="0.3">
      <c r="A109">
        <v>116.40385456383228</v>
      </c>
    </row>
    <row r="110" spans="1:1" x14ac:dyDescent="0.3">
      <c r="A110">
        <v>120.52070052130148</v>
      </c>
    </row>
    <row r="111" spans="1:1" x14ac:dyDescent="0.3">
      <c r="A111">
        <v>138.12764483271167</v>
      </c>
    </row>
    <row r="112" spans="1:1" x14ac:dyDescent="0.3">
      <c r="A112">
        <v>118.66129317320883</v>
      </c>
    </row>
    <row r="113" spans="1:1" x14ac:dyDescent="0.3">
      <c r="A113">
        <v>127.10487827542238</v>
      </c>
    </row>
    <row r="114" spans="1:1" x14ac:dyDescent="0.3">
      <c r="A114">
        <v>118.73514414299279</v>
      </c>
    </row>
    <row r="115" spans="1:1" x14ac:dyDescent="0.3">
      <c r="A115">
        <v>134.55715053249151</v>
      </c>
    </row>
    <row r="116" spans="1:1" x14ac:dyDescent="0.3">
      <c r="A116">
        <v>139.84800863079727</v>
      </c>
    </row>
    <row r="117" spans="1:1" x14ac:dyDescent="0.3">
      <c r="A117">
        <v>116.3440461922437</v>
      </c>
    </row>
    <row r="118" spans="1:1" x14ac:dyDescent="0.3">
      <c r="A118">
        <v>120.18007656559348</v>
      </c>
    </row>
    <row r="119" spans="1:1" x14ac:dyDescent="0.3">
      <c r="A119">
        <v>122.88564140442759</v>
      </c>
    </row>
    <row r="120" spans="1:1" x14ac:dyDescent="0.3">
      <c r="A120">
        <v>140.93942046281882</v>
      </c>
    </row>
    <row r="121" spans="1:1" x14ac:dyDescent="0.3">
      <c r="A121">
        <v>148.67840182967484</v>
      </c>
    </row>
    <row r="122" spans="1:1" x14ac:dyDescent="0.3">
      <c r="A122">
        <v>116.62038706243038</v>
      </c>
    </row>
    <row r="123" spans="1:1" x14ac:dyDescent="0.3">
      <c r="A123">
        <v>154.7988646151498</v>
      </c>
    </row>
    <row r="124" spans="1:1" x14ac:dyDescent="0.3">
      <c r="A124">
        <v>137.76073648012243</v>
      </c>
    </row>
    <row r="125" spans="1:1" x14ac:dyDescent="0.3">
      <c r="A125">
        <v>144.6347883855924</v>
      </c>
    </row>
    <row r="126" spans="1:1" x14ac:dyDescent="0.3">
      <c r="A126">
        <v>100.09887010790408</v>
      </c>
    </row>
    <row r="127" spans="1:1" x14ac:dyDescent="0.3">
      <c r="A127">
        <v>147.3100852407515</v>
      </c>
    </row>
    <row r="128" spans="1:1" x14ac:dyDescent="0.3">
      <c r="A128">
        <v>133.60865669790655</v>
      </c>
    </row>
    <row r="129" spans="1:1" x14ac:dyDescent="0.3">
      <c r="A129">
        <v>127.40299244876951</v>
      </c>
    </row>
    <row r="130" spans="1:1" x14ac:dyDescent="0.3">
      <c r="A130">
        <v>118.82121872156858</v>
      </c>
    </row>
    <row r="131" spans="1:1" x14ac:dyDescent="0.3">
      <c r="A131">
        <v>156.30986273288727</v>
      </c>
    </row>
    <row r="132" spans="1:1" x14ac:dyDescent="0.3">
      <c r="A132">
        <v>127.84480678499676</v>
      </c>
    </row>
    <row r="133" spans="1:1" x14ac:dyDescent="0.3">
      <c r="A133">
        <v>133.61242200597189</v>
      </c>
    </row>
    <row r="134" spans="1:1" x14ac:dyDescent="0.3">
      <c r="A134">
        <v>121.35136022232473</v>
      </c>
    </row>
    <row r="135" spans="1:1" x14ac:dyDescent="0.3">
      <c r="A135">
        <v>115.68768205586821</v>
      </c>
    </row>
    <row r="136" spans="1:1" x14ac:dyDescent="0.3">
      <c r="A136">
        <v>141.80935214506462</v>
      </c>
    </row>
    <row r="137" spans="1:1" x14ac:dyDescent="0.3">
      <c r="A137">
        <v>151.82168827857822</v>
      </c>
    </row>
    <row r="138" spans="1:1" x14ac:dyDescent="0.3">
      <c r="A138">
        <v>120.85704985191114</v>
      </c>
    </row>
    <row r="139" spans="1:1" x14ac:dyDescent="0.3">
      <c r="A139">
        <v>143.03375029237941</v>
      </c>
    </row>
    <row r="140" spans="1:1" x14ac:dyDescent="0.3">
      <c r="A140">
        <v>145.59870725031942</v>
      </c>
    </row>
    <row r="141" spans="1:1" x14ac:dyDescent="0.3">
      <c r="A141">
        <v>117.95308783883229</v>
      </c>
    </row>
    <row r="142" spans="1:1" x14ac:dyDescent="0.3">
      <c r="A142">
        <v>122.71500200848095</v>
      </c>
    </row>
    <row r="143" spans="1:1" x14ac:dyDescent="0.3">
      <c r="A143">
        <v>118.40814441791736</v>
      </c>
    </row>
    <row r="144" spans="1:1" x14ac:dyDescent="0.3">
      <c r="A144">
        <v>123.19108610507101</v>
      </c>
    </row>
    <row r="145" spans="1:1" x14ac:dyDescent="0.3">
      <c r="A145">
        <v>138.14714439911768</v>
      </c>
    </row>
    <row r="146" spans="1:1" x14ac:dyDescent="0.3">
      <c r="A146">
        <v>136.99024894856848</v>
      </c>
    </row>
    <row r="147" spans="1:1" x14ac:dyDescent="0.3">
      <c r="A147">
        <v>160.78806912526488</v>
      </c>
    </row>
    <row r="148" spans="1:1" x14ac:dyDescent="0.3">
      <c r="A148">
        <v>139.73286660155281</v>
      </c>
    </row>
    <row r="149" spans="1:1" x14ac:dyDescent="0.3">
      <c r="A149">
        <v>152.22572220489383</v>
      </c>
    </row>
    <row r="150" spans="1:1" x14ac:dyDescent="0.3">
      <c r="A150">
        <v>110.06180248921737</v>
      </c>
    </row>
    <row r="151" spans="1:1" x14ac:dyDescent="0.3">
      <c r="A151">
        <v>125.8771513774991</v>
      </c>
    </row>
    <row r="152" spans="1:1" x14ac:dyDescent="0.3">
      <c r="A152">
        <v>106.16432665381581</v>
      </c>
    </row>
    <row r="153" spans="1:1" x14ac:dyDescent="0.3">
      <c r="A153">
        <v>132.40743247559294</v>
      </c>
    </row>
    <row r="154" spans="1:1" x14ac:dyDescent="0.3">
      <c r="A154">
        <v>136.90150045556948</v>
      </c>
    </row>
    <row r="155" spans="1:1" x14ac:dyDescent="0.3">
      <c r="A155">
        <v>146.13305357750505</v>
      </c>
    </row>
    <row r="156" spans="1:1" x14ac:dyDescent="0.3">
      <c r="A156">
        <v>133.63377694156952</v>
      </c>
    </row>
    <row r="157" spans="1:1" x14ac:dyDescent="0.3">
      <c r="A157">
        <v>139.12277755560353</v>
      </c>
    </row>
    <row r="158" spans="1:1" x14ac:dyDescent="0.3">
      <c r="A158">
        <v>114.30255800485611</v>
      </c>
    </row>
    <row r="159" spans="1:1" x14ac:dyDescent="0.3">
      <c r="A159">
        <v>107.5962351122871</v>
      </c>
    </row>
    <row r="160" spans="1:1" x14ac:dyDescent="0.3">
      <c r="A160">
        <v>145.95093635842204</v>
      </c>
    </row>
    <row r="161" spans="1:1" x14ac:dyDescent="0.3">
      <c r="A161">
        <v>136.03147782385349</v>
      </c>
    </row>
    <row r="162" spans="1:1" x14ac:dyDescent="0.3">
      <c r="A162">
        <v>134.15828253608197</v>
      </c>
    </row>
    <row r="163" spans="1:1" x14ac:dyDescent="0.3">
      <c r="A163">
        <v>117.37475834786892</v>
      </c>
    </row>
    <row r="164" spans="1:1" x14ac:dyDescent="0.3">
      <c r="A164">
        <v>135.32490957994014</v>
      </c>
    </row>
    <row r="165" spans="1:1" x14ac:dyDescent="0.3">
      <c r="A165">
        <v>104.138627294451</v>
      </c>
    </row>
    <row r="166" spans="1:1" x14ac:dyDescent="0.3">
      <c r="A166">
        <v>174.72211003303528</v>
      </c>
    </row>
    <row r="167" spans="1:1" x14ac:dyDescent="0.3">
      <c r="A167">
        <v>124.79783582501113</v>
      </c>
    </row>
    <row r="168" spans="1:1" x14ac:dyDescent="0.3">
      <c r="A168">
        <v>133.50326445186511</v>
      </c>
    </row>
    <row r="169" spans="1:1" x14ac:dyDescent="0.3">
      <c r="A169">
        <v>131.30436092149466</v>
      </c>
    </row>
    <row r="170" spans="1:1" x14ac:dyDescent="0.3">
      <c r="A170">
        <v>134.45528712589294</v>
      </c>
    </row>
    <row r="171" spans="1:1" x14ac:dyDescent="0.3">
      <c r="A171">
        <v>109.16329448344186</v>
      </c>
    </row>
    <row r="172" spans="1:1" x14ac:dyDescent="0.3">
      <c r="A172">
        <v>133.81109202862717</v>
      </c>
    </row>
    <row r="173" spans="1:1" x14ac:dyDescent="0.3">
      <c r="A173">
        <v>125.47979314229451</v>
      </c>
    </row>
    <row r="174" spans="1:1" x14ac:dyDescent="0.3">
      <c r="A174">
        <v>113.85268554557115</v>
      </c>
    </row>
    <row r="175" spans="1:1" x14ac:dyDescent="0.3">
      <c r="A175">
        <v>146.80025889072567</v>
      </c>
    </row>
    <row r="176" spans="1:1" x14ac:dyDescent="0.3">
      <c r="A176">
        <v>150.53184289252385</v>
      </c>
    </row>
    <row r="177" spans="1:1" x14ac:dyDescent="0.3">
      <c r="A177">
        <v>127.52941221231595</v>
      </c>
    </row>
    <row r="178" spans="1:1" x14ac:dyDescent="0.3">
      <c r="A178">
        <v>92.965084705501795</v>
      </c>
    </row>
    <row r="179" spans="1:1" x14ac:dyDescent="0.3">
      <c r="A179">
        <v>132.27875716518611</v>
      </c>
    </row>
    <row r="180" spans="1:1" x14ac:dyDescent="0.3">
      <c r="A180">
        <v>114.61640643654391</v>
      </c>
    </row>
    <row r="181" spans="1:1" x14ac:dyDescent="0.3">
      <c r="A181">
        <v>162.35560143366456</v>
      </c>
    </row>
    <row r="182" spans="1:1" x14ac:dyDescent="0.3">
      <c r="A182">
        <v>153.05852831341326</v>
      </c>
    </row>
    <row r="183" spans="1:1" x14ac:dyDescent="0.3">
      <c r="A183">
        <v>130.64459527493455</v>
      </c>
    </row>
    <row r="184" spans="1:1" x14ac:dyDescent="0.3">
      <c r="A184">
        <v>119.60023731342517</v>
      </c>
    </row>
    <row r="185" spans="1:1" x14ac:dyDescent="0.3">
      <c r="A185">
        <v>132.62181856669486</v>
      </c>
    </row>
    <row r="186" spans="1:1" x14ac:dyDescent="0.3">
      <c r="A186">
        <v>122.45061189867556</v>
      </c>
    </row>
    <row r="187" spans="1:1" x14ac:dyDescent="0.3">
      <c r="A187">
        <v>139.03364707482979</v>
      </c>
    </row>
    <row r="188" spans="1:1" x14ac:dyDescent="0.3">
      <c r="A188">
        <v>96.295436024665833</v>
      </c>
    </row>
    <row r="189" spans="1:1" x14ac:dyDescent="0.3">
      <c r="A189">
        <v>141.70672476291656</v>
      </c>
    </row>
    <row r="190" spans="1:1" x14ac:dyDescent="0.3">
      <c r="A190">
        <v>135.80734194954857</v>
      </c>
    </row>
    <row r="191" spans="1:1" x14ac:dyDescent="0.3">
      <c r="A191">
        <v>144.63664375478402</v>
      </c>
    </row>
    <row r="192" spans="1:1" x14ac:dyDescent="0.3">
      <c r="A192">
        <v>147.71335519151762</v>
      </c>
    </row>
    <row r="193" spans="1:1" x14ac:dyDescent="0.3">
      <c r="A193">
        <v>131.86157194548286</v>
      </c>
    </row>
    <row r="194" spans="1:1" x14ac:dyDescent="0.3">
      <c r="A194">
        <v>147.96172000467777</v>
      </c>
    </row>
    <row r="195" spans="1:1" x14ac:dyDescent="0.3">
      <c r="A195">
        <v>146.47244062041864</v>
      </c>
    </row>
    <row r="196" spans="1:1" x14ac:dyDescent="0.3">
      <c r="A196">
        <v>127.82381564727984</v>
      </c>
    </row>
    <row r="197" spans="1:1" x14ac:dyDescent="0.3">
      <c r="A197">
        <v>126.47916411049664</v>
      </c>
    </row>
    <row r="198" spans="1:1" x14ac:dyDescent="0.3">
      <c r="A198">
        <v>135.67810275242664</v>
      </c>
    </row>
    <row r="199" spans="1:1" x14ac:dyDescent="0.3">
      <c r="A199">
        <v>147.55608536768705</v>
      </c>
    </row>
    <row r="200" spans="1:1" x14ac:dyDescent="0.3">
      <c r="A200">
        <v>112.24368027877063</v>
      </c>
    </row>
    <row r="201" spans="1:1" x14ac:dyDescent="0.3">
      <c r="A201">
        <v>100.68865923210979</v>
      </c>
    </row>
    <row r="202" spans="1:1" x14ac:dyDescent="0.3">
      <c r="A202">
        <v>106.63297108374536</v>
      </c>
    </row>
    <row r="203" spans="1:1" x14ac:dyDescent="0.3">
      <c r="A203">
        <v>135.78120307181962</v>
      </c>
    </row>
    <row r="204" spans="1:1" x14ac:dyDescent="0.3">
      <c r="A204">
        <v>137.4851413955912</v>
      </c>
    </row>
    <row r="205" spans="1:1" x14ac:dyDescent="0.3">
      <c r="A205">
        <v>126.95046426495537</v>
      </c>
    </row>
    <row r="206" spans="1:1" x14ac:dyDescent="0.3">
      <c r="A206">
        <v>144.05485818395391</v>
      </c>
    </row>
    <row r="207" spans="1:1" x14ac:dyDescent="0.3">
      <c r="A207">
        <v>137.86552845966071</v>
      </c>
    </row>
    <row r="208" spans="1:1" x14ac:dyDescent="0.3">
      <c r="A208">
        <v>141.85439032269642</v>
      </c>
    </row>
    <row r="209" spans="1:1" x14ac:dyDescent="0.3">
      <c r="A209">
        <v>126.00986484438181</v>
      </c>
    </row>
    <row r="210" spans="1:1" x14ac:dyDescent="0.3">
      <c r="A210">
        <v>121.17801053216681</v>
      </c>
    </row>
    <row r="211" spans="1:1" x14ac:dyDescent="0.3">
      <c r="A211">
        <v>131.4726902008988</v>
      </c>
    </row>
    <row r="212" spans="1:1" x14ac:dyDescent="0.3">
      <c r="A212">
        <v>142.38437107531354</v>
      </c>
    </row>
    <row r="213" spans="1:1" x14ac:dyDescent="0.3">
      <c r="A213">
        <v>127.46374669484794</v>
      </c>
    </row>
    <row r="214" spans="1:1" x14ac:dyDescent="0.3">
      <c r="A214">
        <v>143.61546310363337</v>
      </c>
    </row>
    <row r="215" spans="1:1" x14ac:dyDescent="0.3">
      <c r="A215">
        <v>138.49606294650584</v>
      </c>
    </row>
    <row r="216" spans="1:1" x14ac:dyDescent="0.3">
      <c r="A216">
        <v>130.38988218875602</v>
      </c>
    </row>
    <row r="217" spans="1:1" x14ac:dyDescent="0.3">
      <c r="A217">
        <v>133.27670932165347</v>
      </c>
    </row>
    <row r="218" spans="1:1" x14ac:dyDescent="0.3">
      <c r="A218">
        <v>123.66915290011093</v>
      </c>
    </row>
    <row r="219" spans="1:1" x14ac:dyDescent="0.3">
      <c r="A219">
        <v>118.27406670898199</v>
      </c>
    </row>
    <row r="220" spans="1:1" x14ac:dyDescent="0.3">
      <c r="A220">
        <v>115.15377228613943</v>
      </c>
    </row>
    <row r="221" spans="1:1" x14ac:dyDescent="0.3">
      <c r="A221">
        <v>134.22796802013181</v>
      </c>
    </row>
    <row r="222" spans="1:1" x14ac:dyDescent="0.3">
      <c r="A222">
        <v>145.36416675662622</v>
      </c>
    </row>
    <row r="223" spans="1:1" x14ac:dyDescent="0.3">
      <c r="A223">
        <v>118.24361682636663</v>
      </c>
    </row>
    <row r="224" spans="1:1" x14ac:dyDescent="0.3">
      <c r="A224">
        <v>128.16553099662997</v>
      </c>
    </row>
    <row r="225" spans="1:1" x14ac:dyDescent="0.3">
      <c r="A225">
        <v>95.624883770942688</v>
      </c>
    </row>
    <row r="226" spans="1:1" x14ac:dyDescent="0.3">
      <c r="A226">
        <v>136.00124621996656</v>
      </c>
    </row>
    <row r="227" spans="1:1" x14ac:dyDescent="0.3">
      <c r="A227">
        <v>121.08240444911644</v>
      </c>
    </row>
    <row r="228" spans="1:1" x14ac:dyDescent="0.3">
      <c r="A228">
        <v>145.07170964032412</v>
      </c>
    </row>
    <row r="229" spans="1:1" x14ac:dyDescent="0.3">
      <c r="A229">
        <v>111.0009467182681</v>
      </c>
    </row>
    <row r="230" spans="1:1" x14ac:dyDescent="0.3">
      <c r="A230">
        <v>111.42287950031459</v>
      </c>
    </row>
    <row r="231" spans="1:1" x14ac:dyDescent="0.3">
      <c r="A231">
        <v>116.27343302359805</v>
      </c>
    </row>
    <row r="232" spans="1:1" x14ac:dyDescent="0.3">
      <c r="A232">
        <v>103.89146301429719</v>
      </c>
    </row>
    <row r="233" spans="1:1" x14ac:dyDescent="0.3">
      <c r="A233">
        <v>140.49669663188979</v>
      </c>
    </row>
    <row r="234" spans="1:1" x14ac:dyDescent="0.3">
      <c r="A234">
        <v>154.73396307323128</v>
      </c>
    </row>
    <row r="235" spans="1:1" x14ac:dyDescent="0.3">
      <c r="A235">
        <v>148.24493665480986</v>
      </c>
    </row>
    <row r="236" spans="1:1" x14ac:dyDescent="0.3">
      <c r="A236">
        <v>86.53168298304081</v>
      </c>
    </row>
    <row r="237" spans="1:1" x14ac:dyDescent="0.3">
      <c r="A237">
        <v>146.68387994868681</v>
      </c>
    </row>
    <row r="238" spans="1:1" x14ac:dyDescent="0.3">
      <c r="A238">
        <v>162.5762084685266</v>
      </c>
    </row>
    <row r="239" spans="1:1" x14ac:dyDescent="0.3">
      <c r="A239">
        <v>151.41914592357352</v>
      </c>
    </row>
    <row r="240" spans="1:1" x14ac:dyDescent="0.3">
      <c r="A240">
        <v>137.87244061939418</v>
      </c>
    </row>
    <row r="241" spans="1:1" x14ac:dyDescent="0.3">
      <c r="A241">
        <v>134.30532963946462</v>
      </c>
    </row>
    <row r="242" spans="1:1" x14ac:dyDescent="0.3">
      <c r="A242">
        <v>138.01643182057887</v>
      </c>
    </row>
    <row r="243" spans="1:1" x14ac:dyDescent="0.3">
      <c r="A243">
        <v>134.77042704005726</v>
      </c>
    </row>
    <row r="244" spans="1:1" x14ac:dyDescent="0.3">
      <c r="A244">
        <v>138.51156073622406</v>
      </c>
    </row>
    <row r="245" spans="1:1" x14ac:dyDescent="0.3">
      <c r="A245">
        <v>112.16870153555647</v>
      </c>
    </row>
    <row r="246" spans="1:1" x14ac:dyDescent="0.3">
      <c r="A246">
        <v>128.84417775319889</v>
      </c>
    </row>
    <row r="247" spans="1:1" x14ac:dyDescent="0.3">
      <c r="A247">
        <v>92.111760396510363</v>
      </c>
    </row>
    <row r="248" spans="1:1" x14ac:dyDescent="0.3">
      <c r="A248">
        <v>152.24180207122117</v>
      </c>
    </row>
    <row r="249" spans="1:1" x14ac:dyDescent="0.3">
      <c r="A249">
        <v>133.06450601783581</v>
      </c>
    </row>
    <row r="250" spans="1:1" x14ac:dyDescent="0.3">
      <c r="A250">
        <v>109.09450030419976</v>
      </c>
    </row>
    <row r="251" spans="1:1" x14ac:dyDescent="0.3">
      <c r="A251">
        <v>134.44510078523308</v>
      </c>
    </row>
    <row r="252" spans="1:1" x14ac:dyDescent="0.3">
      <c r="A252">
        <v>137.51930201658979</v>
      </c>
    </row>
    <row r="253" spans="1:1" x14ac:dyDescent="0.3">
      <c r="A253">
        <v>135.49467586097308</v>
      </c>
    </row>
    <row r="254" spans="1:1" x14ac:dyDescent="0.3">
      <c r="A254">
        <v>141.02307578548789</v>
      </c>
    </row>
    <row r="255" spans="1:1" x14ac:dyDescent="0.3">
      <c r="A255">
        <v>129.99081410351209</v>
      </c>
    </row>
    <row r="256" spans="1:1" x14ac:dyDescent="0.3">
      <c r="A256">
        <v>121.68239810387604</v>
      </c>
    </row>
    <row r="257" spans="1:1" x14ac:dyDescent="0.3">
      <c r="A257">
        <v>117.58423316758126</v>
      </c>
    </row>
    <row r="258" spans="1:1" x14ac:dyDescent="0.3">
      <c r="A258">
        <v>138.09284756542183</v>
      </c>
    </row>
    <row r="259" spans="1:1" x14ac:dyDescent="0.3">
      <c r="A259">
        <v>130.23563188733533</v>
      </c>
    </row>
    <row r="260" spans="1:1" x14ac:dyDescent="0.3">
      <c r="A260">
        <v>110.65970430616289</v>
      </c>
    </row>
    <row r="261" spans="1:1" x14ac:dyDescent="0.3">
      <c r="A261">
        <v>125.8049738779664</v>
      </c>
    </row>
    <row r="262" spans="1:1" x14ac:dyDescent="0.3">
      <c r="A262">
        <v>93.141162879765034</v>
      </c>
    </row>
    <row r="263" spans="1:1" x14ac:dyDescent="0.3">
      <c r="A263">
        <v>154.27914296276867</v>
      </c>
    </row>
    <row r="264" spans="1:1" x14ac:dyDescent="0.3">
      <c r="A264">
        <v>149.38609784701839</v>
      </c>
    </row>
    <row r="265" spans="1:1" x14ac:dyDescent="0.3">
      <c r="A265">
        <v>120.33625499578193</v>
      </c>
    </row>
    <row r="266" spans="1:1" x14ac:dyDescent="0.3">
      <c r="A266">
        <v>135.48818206880242</v>
      </c>
    </row>
    <row r="267" spans="1:1" x14ac:dyDescent="0.3">
      <c r="A267">
        <v>141.80451363325119</v>
      </c>
    </row>
    <row r="268" spans="1:1" x14ac:dyDescent="0.3">
      <c r="A268">
        <v>148.85124220279977</v>
      </c>
    </row>
    <row r="269" spans="1:1" x14ac:dyDescent="0.3">
      <c r="A269">
        <v>160.07124178111553</v>
      </c>
    </row>
    <row r="270" spans="1:1" x14ac:dyDescent="0.3">
      <c r="A270">
        <v>94.468006510287523</v>
      </c>
    </row>
    <row r="271" spans="1:1" x14ac:dyDescent="0.3">
      <c r="A271">
        <v>139.18622390599921</v>
      </c>
    </row>
    <row r="272" spans="1:1" x14ac:dyDescent="0.3">
      <c r="A272">
        <v>121.74957338254899</v>
      </c>
    </row>
    <row r="273" spans="1:1" x14ac:dyDescent="0.3">
      <c r="A273">
        <v>124.10105374408886</v>
      </c>
    </row>
    <row r="274" spans="1:1" x14ac:dyDescent="0.3">
      <c r="A274">
        <v>132.08605342777446</v>
      </c>
    </row>
    <row r="275" spans="1:1" x14ac:dyDescent="0.3">
      <c r="A275">
        <v>100.77989974059165</v>
      </c>
    </row>
    <row r="276" spans="1:1" x14ac:dyDescent="0.3">
      <c r="A276">
        <v>129.10296537564136</v>
      </c>
    </row>
    <row r="277" spans="1:1" x14ac:dyDescent="0.3">
      <c r="A277">
        <v>137.72495695855469</v>
      </c>
    </row>
    <row r="278" spans="1:1" x14ac:dyDescent="0.3">
      <c r="A278">
        <v>122.5148586044088</v>
      </c>
    </row>
    <row r="279" spans="1:1" x14ac:dyDescent="0.3">
      <c r="A279">
        <v>130.77692675404251</v>
      </c>
    </row>
    <row r="280" spans="1:1" x14ac:dyDescent="0.3">
      <c r="A280">
        <v>129.28435499896295</v>
      </c>
    </row>
    <row r="281" spans="1:1" x14ac:dyDescent="0.3">
      <c r="A281">
        <v>143.39700247626752</v>
      </c>
    </row>
    <row r="282" spans="1:1" x14ac:dyDescent="0.3">
      <c r="A282">
        <v>106.30817233584821</v>
      </c>
    </row>
    <row r="283" spans="1:1" x14ac:dyDescent="0.3">
      <c r="A283">
        <v>133.64507286576554</v>
      </c>
    </row>
    <row r="284" spans="1:1" x14ac:dyDescent="0.3">
      <c r="A284">
        <v>131.99350324692205</v>
      </c>
    </row>
    <row r="285" spans="1:1" x14ac:dyDescent="0.3">
      <c r="A285">
        <v>103.51347701624036</v>
      </c>
    </row>
    <row r="286" spans="1:1" x14ac:dyDescent="0.3">
      <c r="A286">
        <v>108.42387529090047</v>
      </c>
    </row>
    <row r="287" spans="1:1" x14ac:dyDescent="0.3">
      <c r="A287">
        <v>146.0073977895081</v>
      </c>
    </row>
    <row r="288" spans="1:1" x14ac:dyDescent="0.3">
      <c r="A288">
        <v>92.427536956965923</v>
      </c>
    </row>
    <row r="289" spans="1:1" x14ac:dyDescent="0.3">
      <c r="A289">
        <v>134.05078026233241</v>
      </c>
    </row>
    <row r="290" spans="1:1" x14ac:dyDescent="0.3">
      <c r="A290">
        <v>153.3067839872092</v>
      </c>
    </row>
    <row r="291" spans="1:1" x14ac:dyDescent="0.3">
      <c r="A291">
        <v>81.631762087345123</v>
      </c>
    </row>
    <row r="292" spans="1:1" x14ac:dyDescent="0.3">
      <c r="A292">
        <v>103.95156242419034</v>
      </c>
    </row>
    <row r="293" spans="1:1" x14ac:dyDescent="0.3">
      <c r="A293">
        <v>119.75697963032871</v>
      </c>
    </row>
    <row r="294" spans="1:1" x14ac:dyDescent="0.3">
      <c r="A294">
        <v>130.76710421126336</v>
      </c>
    </row>
    <row r="295" spans="1:1" x14ac:dyDescent="0.3">
      <c r="A295">
        <v>137.59182512410916</v>
      </c>
    </row>
    <row r="296" spans="1:1" x14ac:dyDescent="0.3">
      <c r="A296">
        <v>108.97029970772564</v>
      </c>
    </row>
    <row r="297" spans="1:1" x14ac:dyDescent="0.3">
      <c r="A297">
        <v>130.39723090594634</v>
      </c>
    </row>
    <row r="298" spans="1:1" x14ac:dyDescent="0.3">
      <c r="A298">
        <v>140.21149728330784</v>
      </c>
    </row>
    <row r="299" spans="1:1" x14ac:dyDescent="0.3">
      <c r="A299">
        <v>145.93689376022667</v>
      </c>
    </row>
    <row r="300" spans="1:1" x14ac:dyDescent="0.3">
      <c r="A300">
        <v>100.97882442176342</v>
      </c>
    </row>
    <row r="301" spans="1:1" x14ac:dyDescent="0.3">
      <c r="A301">
        <v>147.3651278601028</v>
      </c>
    </row>
    <row r="302" spans="1:1" x14ac:dyDescent="0.3">
      <c r="A302">
        <v>152.32576662208885</v>
      </c>
    </row>
    <row r="303" spans="1:1" x14ac:dyDescent="0.3">
      <c r="A303">
        <v>123.50202415371314</v>
      </c>
    </row>
    <row r="304" spans="1:1" x14ac:dyDescent="0.3">
      <c r="A304">
        <v>114.65718817897141</v>
      </c>
    </row>
    <row r="305" spans="1:1" x14ac:dyDescent="0.3">
      <c r="A305">
        <v>118.54931618552655</v>
      </c>
    </row>
    <row r="306" spans="1:1" x14ac:dyDescent="0.3">
      <c r="A306">
        <v>124.4871524348855</v>
      </c>
    </row>
    <row r="307" spans="1:1" x14ac:dyDescent="0.3">
      <c r="A307">
        <v>132.15643012779765</v>
      </c>
    </row>
    <row r="308" spans="1:1" x14ac:dyDescent="0.3">
      <c r="A308">
        <v>104.43250322248787</v>
      </c>
    </row>
    <row r="309" spans="1:1" x14ac:dyDescent="0.3">
      <c r="A309">
        <v>129.88187482813373</v>
      </c>
    </row>
    <row r="310" spans="1:1" x14ac:dyDescent="0.3">
      <c r="A310">
        <v>125.69721694570035</v>
      </c>
    </row>
    <row r="311" spans="1:1" x14ac:dyDescent="0.3">
      <c r="A311">
        <v>123.7484972178936</v>
      </c>
    </row>
    <row r="312" spans="1:1" x14ac:dyDescent="0.3">
      <c r="A312">
        <v>110.33294104970992</v>
      </c>
    </row>
    <row r="313" spans="1:1" x14ac:dyDescent="0.3">
      <c r="A313">
        <v>142.36454409081489</v>
      </c>
    </row>
    <row r="314" spans="1:1" x14ac:dyDescent="0.3">
      <c r="A314">
        <v>153.10007403139025</v>
      </c>
    </row>
    <row r="315" spans="1:1" x14ac:dyDescent="0.3">
      <c r="A315">
        <v>127.92629751027562</v>
      </c>
    </row>
    <row r="316" spans="1:1" x14ac:dyDescent="0.3">
      <c r="A316">
        <v>117.0445390115492</v>
      </c>
    </row>
    <row r="317" spans="1:1" x14ac:dyDescent="0.3">
      <c r="A317">
        <v>144.63849912397563</v>
      </c>
    </row>
    <row r="318" spans="1:1" x14ac:dyDescent="0.3">
      <c r="A318">
        <v>114.62808434851468</v>
      </c>
    </row>
    <row r="319" spans="1:1" x14ac:dyDescent="0.3">
      <c r="A319">
        <v>130.14380930224434</v>
      </c>
    </row>
    <row r="320" spans="1:1" x14ac:dyDescent="0.3">
      <c r="A320">
        <v>108.13480149488896</v>
      </c>
    </row>
    <row r="321" spans="1:1" x14ac:dyDescent="0.3">
      <c r="A321">
        <v>149.19368514791131</v>
      </c>
    </row>
    <row r="322" spans="1:1" x14ac:dyDescent="0.3">
      <c r="A322">
        <v>126.78451786166988</v>
      </c>
    </row>
    <row r="323" spans="1:1" x14ac:dyDescent="0.3">
      <c r="A323">
        <v>143.88641976518556</v>
      </c>
    </row>
    <row r="324" spans="1:1" x14ac:dyDescent="0.3">
      <c r="A324">
        <v>143.16037014476024</v>
      </c>
    </row>
    <row r="325" spans="1:1" x14ac:dyDescent="0.3">
      <c r="A325">
        <v>130.12667442206293</v>
      </c>
    </row>
    <row r="326" spans="1:1" x14ac:dyDescent="0.3">
      <c r="A326">
        <v>130.86638465290889</v>
      </c>
    </row>
    <row r="327" spans="1:1" x14ac:dyDescent="0.3">
      <c r="A327">
        <v>105.97333276644349</v>
      </c>
    </row>
    <row r="328" spans="1:1" x14ac:dyDescent="0.3">
      <c r="A328">
        <v>100.48304066993296</v>
      </c>
    </row>
    <row r="329" spans="1:1" x14ac:dyDescent="0.3">
      <c r="A329">
        <v>135.14670318807475</v>
      </c>
    </row>
    <row r="330" spans="1:1" x14ac:dyDescent="0.3">
      <c r="A330">
        <v>166.03956429287791</v>
      </c>
    </row>
    <row r="331" spans="1:1" x14ac:dyDescent="0.3">
      <c r="A331">
        <v>111.62078554742038</v>
      </c>
    </row>
    <row r="332" spans="1:1" x14ac:dyDescent="0.3">
      <c r="A332">
        <v>133.85392922908068</v>
      </c>
    </row>
    <row r="333" spans="1:1" x14ac:dyDescent="0.3">
      <c r="A333">
        <v>125.43009835178964</v>
      </c>
    </row>
    <row r="334" spans="1:1" x14ac:dyDescent="0.3">
      <c r="A334">
        <v>124.15602360386401</v>
      </c>
    </row>
    <row r="335" spans="1:1" x14ac:dyDescent="0.3">
      <c r="A335">
        <v>103.44581061042845</v>
      </c>
    </row>
    <row r="336" spans="1:1" x14ac:dyDescent="0.3">
      <c r="A336">
        <v>140.64439857145771</v>
      </c>
    </row>
    <row r="337" spans="1:1" x14ac:dyDescent="0.3">
      <c r="A337">
        <v>110.81635567359626</v>
      </c>
    </row>
    <row r="338" spans="1:1" x14ac:dyDescent="0.3">
      <c r="A338">
        <v>142.49198248842731</v>
      </c>
    </row>
    <row r="339" spans="1:1" x14ac:dyDescent="0.3">
      <c r="A339">
        <v>128.97054294706322</v>
      </c>
    </row>
    <row r="340" spans="1:1" x14ac:dyDescent="0.3">
      <c r="A340">
        <v>142.93166860705242</v>
      </c>
    </row>
    <row r="341" spans="1:1" x14ac:dyDescent="0.3">
      <c r="A341">
        <v>140.8160384115763</v>
      </c>
    </row>
    <row r="342" spans="1:1" x14ac:dyDescent="0.3">
      <c r="A342">
        <v>125.73019522358663</v>
      </c>
    </row>
    <row r="343" spans="1:1" x14ac:dyDescent="0.3">
      <c r="A343">
        <v>135.76161255594343</v>
      </c>
    </row>
    <row r="344" spans="1:1" x14ac:dyDescent="0.3">
      <c r="A344">
        <v>134.57373971585184</v>
      </c>
    </row>
    <row r="345" spans="1:1" x14ac:dyDescent="0.3">
      <c r="A345">
        <v>123.04338416550308</v>
      </c>
    </row>
    <row r="346" spans="1:1" x14ac:dyDescent="0.3">
      <c r="A346">
        <v>129.15935404715128</v>
      </c>
    </row>
    <row r="347" spans="1:1" x14ac:dyDescent="0.3">
      <c r="A347">
        <v>167.4956289306283</v>
      </c>
    </row>
    <row r="348" spans="1:1" x14ac:dyDescent="0.3">
      <c r="A348">
        <v>129.66155883157626</v>
      </c>
    </row>
    <row r="349" spans="1:1" x14ac:dyDescent="0.3">
      <c r="A349">
        <v>138.40740540297702</v>
      </c>
    </row>
    <row r="350" spans="1:1" x14ac:dyDescent="0.3">
      <c r="A350">
        <v>164.22901500016451</v>
      </c>
    </row>
    <row r="351" spans="1:1" x14ac:dyDescent="0.3">
      <c r="A351">
        <v>141.55050995294005</v>
      </c>
    </row>
    <row r="352" spans="1:1" x14ac:dyDescent="0.3">
      <c r="A352">
        <v>155.61588189564645</v>
      </c>
    </row>
    <row r="353" spans="1:1" x14ac:dyDescent="0.3">
      <c r="A353">
        <v>107.59296093136072</v>
      </c>
    </row>
    <row r="354" spans="1:1" x14ac:dyDescent="0.3">
      <c r="A354">
        <v>125.99469447275624</v>
      </c>
    </row>
    <row r="355" spans="1:1" x14ac:dyDescent="0.3">
      <c r="A355">
        <v>129.50359779177234</v>
      </c>
    </row>
    <row r="356" spans="1:1" x14ac:dyDescent="0.3">
      <c r="A356">
        <v>150.57095116470009</v>
      </c>
    </row>
    <row r="357" spans="1:1" x14ac:dyDescent="0.3">
      <c r="A357">
        <v>138.2266706158407</v>
      </c>
    </row>
    <row r="358" spans="1:1" x14ac:dyDescent="0.3">
      <c r="A358">
        <v>131.91334038390778</v>
      </c>
    </row>
    <row r="359" spans="1:1" x14ac:dyDescent="0.3">
      <c r="A359">
        <v>140.76074113370851</v>
      </c>
    </row>
    <row r="360" spans="1:1" x14ac:dyDescent="0.3">
      <c r="A360">
        <v>159.55057425424457</v>
      </c>
    </row>
    <row r="361" spans="1:1" x14ac:dyDescent="0.3">
      <c r="A361">
        <v>106.85823473148048</v>
      </c>
    </row>
    <row r="362" spans="1:1" x14ac:dyDescent="0.3">
      <c r="A362">
        <v>120.46081939013675</v>
      </c>
    </row>
    <row r="363" spans="1:1" x14ac:dyDescent="0.3">
      <c r="A363">
        <v>116.31054040743038</v>
      </c>
    </row>
    <row r="364" spans="1:1" x14ac:dyDescent="0.3">
      <c r="A364">
        <v>109.21462636440992</v>
      </c>
    </row>
    <row r="365" spans="1:1" x14ac:dyDescent="0.3">
      <c r="A365">
        <v>116.13853676943108</v>
      </c>
    </row>
    <row r="366" spans="1:1" x14ac:dyDescent="0.3">
      <c r="A366">
        <v>136.10512870480306</v>
      </c>
    </row>
    <row r="367" spans="1:1" x14ac:dyDescent="0.3">
      <c r="A367">
        <v>111.95529769873247</v>
      </c>
    </row>
    <row r="368" spans="1:1" x14ac:dyDescent="0.3">
      <c r="A368">
        <v>126.16245986544527</v>
      </c>
    </row>
    <row r="369" spans="1:1" x14ac:dyDescent="0.3">
      <c r="A369">
        <v>112.60173015296459</v>
      </c>
    </row>
    <row r="370" spans="1:1" x14ac:dyDescent="0.3">
      <c r="A370">
        <v>134.49472281616181</v>
      </c>
    </row>
    <row r="371" spans="1:1" x14ac:dyDescent="0.3">
      <c r="A371">
        <v>135.12092810822651</v>
      </c>
    </row>
    <row r="372" spans="1:1" x14ac:dyDescent="0.3">
      <c r="A372">
        <v>127.82874510856345</v>
      </c>
    </row>
    <row r="373" spans="1:1" x14ac:dyDescent="0.3">
      <c r="A373">
        <v>126.34990672348067</v>
      </c>
    </row>
    <row r="374" spans="1:1" x14ac:dyDescent="0.3">
      <c r="A374">
        <v>137.48104866943322</v>
      </c>
    </row>
    <row r="375" spans="1:1" x14ac:dyDescent="0.3">
      <c r="A375">
        <v>132.99347448162735</v>
      </c>
    </row>
    <row r="376" spans="1:1" x14ac:dyDescent="0.3">
      <c r="A376">
        <v>138.86189809534699</v>
      </c>
    </row>
    <row r="377" spans="1:1" x14ac:dyDescent="0.3">
      <c r="A377">
        <v>131.8849823391065</v>
      </c>
    </row>
    <row r="378" spans="1:1" x14ac:dyDescent="0.3">
      <c r="A378">
        <v>138.42428562464193</v>
      </c>
    </row>
    <row r="379" spans="1:1" x14ac:dyDescent="0.3">
      <c r="A379">
        <v>132.13913153856993</v>
      </c>
    </row>
    <row r="380" spans="1:1" x14ac:dyDescent="0.3">
      <c r="A380">
        <v>135.54533471586183</v>
      </c>
    </row>
    <row r="381" spans="1:1" x14ac:dyDescent="0.3">
      <c r="A381">
        <v>117.90102836210281</v>
      </c>
    </row>
    <row r="382" spans="1:1" x14ac:dyDescent="0.3">
      <c r="A382">
        <v>115.46350980177522</v>
      </c>
    </row>
    <row r="383" spans="1:1" x14ac:dyDescent="0.3">
      <c r="A383">
        <v>154.21351382508874</v>
      </c>
    </row>
    <row r="384" spans="1:1" x14ac:dyDescent="0.3">
      <c r="A384">
        <v>151.27606421709061</v>
      </c>
    </row>
    <row r="385" spans="1:1" x14ac:dyDescent="0.3">
      <c r="A385">
        <v>129.03186107985675</v>
      </c>
    </row>
    <row r="386" spans="1:1" x14ac:dyDescent="0.3">
      <c r="A386">
        <v>119.45162587915547</v>
      </c>
    </row>
    <row r="387" spans="1:1" x14ac:dyDescent="0.3">
      <c r="A387">
        <v>112.51747456379235</v>
      </c>
    </row>
    <row r="388" spans="1:1" x14ac:dyDescent="0.3">
      <c r="A388">
        <v>123.18974005291238</v>
      </c>
    </row>
    <row r="389" spans="1:1" x14ac:dyDescent="0.3">
      <c r="A389">
        <v>116.2787444726564</v>
      </c>
    </row>
    <row r="390" spans="1:1" x14ac:dyDescent="0.3">
      <c r="A390">
        <v>142.51191861229017</v>
      </c>
    </row>
    <row r="391" spans="1:1" x14ac:dyDescent="0.3">
      <c r="A391">
        <v>126.90557160647586</v>
      </c>
    </row>
    <row r="392" spans="1:1" x14ac:dyDescent="0.3">
      <c r="A392">
        <v>106.57949279528111</v>
      </c>
    </row>
    <row r="393" spans="1:1" x14ac:dyDescent="0.3">
      <c r="A393">
        <v>133.52834831574</v>
      </c>
    </row>
    <row r="394" spans="1:1" x14ac:dyDescent="0.3">
      <c r="A394">
        <v>136.18681951891631</v>
      </c>
    </row>
    <row r="395" spans="1:1" x14ac:dyDescent="0.3">
      <c r="A395">
        <v>113.78534655785188</v>
      </c>
    </row>
    <row r="396" spans="1:1" x14ac:dyDescent="0.3">
      <c r="A396">
        <v>129.27209501038305</v>
      </c>
    </row>
    <row r="397" spans="1:1" x14ac:dyDescent="0.3">
      <c r="A397">
        <v>138.52283847052604</v>
      </c>
    </row>
    <row r="398" spans="1:1" x14ac:dyDescent="0.3">
      <c r="A398">
        <v>141.65401045000181</v>
      </c>
    </row>
    <row r="399" spans="1:1" x14ac:dyDescent="0.3">
      <c r="A399">
        <v>151.59435098292306</v>
      </c>
    </row>
    <row r="400" spans="1:1" x14ac:dyDescent="0.3">
      <c r="A400">
        <v>126.64825736545026</v>
      </c>
    </row>
    <row r="401" spans="1:1" x14ac:dyDescent="0.3">
      <c r="A401">
        <v>140.07232640404254</v>
      </c>
    </row>
    <row r="402" spans="1:1" x14ac:dyDescent="0.3">
      <c r="A402">
        <v>144.20488842995837</v>
      </c>
    </row>
    <row r="403" spans="1:1" x14ac:dyDescent="0.3">
      <c r="A403">
        <v>124.59481841768138</v>
      </c>
    </row>
    <row r="404" spans="1:1" x14ac:dyDescent="0.3">
      <c r="A404">
        <v>115.94335920643061</v>
      </c>
    </row>
    <row r="405" spans="1:1" x14ac:dyDescent="0.3">
      <c r="A405">
        <v>117.65852069482207</v>
      </c>
    </row>
    <row r="406" spans="1:1" x14ac:dyDescent="0.3">
      <c r="A406">
        <v>119.87388607929461</v>
      </c>
    </row>
    <row r="407" spans="1:1" x14ac:dyDescent="0.3">
      <c r="A407">
        <v>124.13641489809379</v>
      </c>
    </row>
    <row r="408" spans="1:1" x14ac:dyDescent="0.3">
      <c r="A408">
        <v>99.343480188399553</v>
      </c>
    </row>
    <row r="409" spans="1:1" x14ac:dyDescent="0.3">
      <c r="A409">
        <v>143.43874828307889</v>
      </c>
    </row>
    <row r="410" spans="1:1" x14ac:dyDescent="0.3">
      <c r="A410">
        <v>139.22231265576556</v>
      </c>
    </row>
    <row r="411" spans="1:1" x14ac:dyDescent="0.3">
      <c r="A411">
        <v>88.859407342970371</v>
      </c>
    </row>
    <row r="412" spans="1:1" x14ac:dyDescent="0.3">
      <c r="A412">
        <v>120.95056409714743</v>
      </c>
    </row>
    <row r="413" spans="1:1" x14ac:dyDescent="0.3">
      <c r="A413">
        <v>138.80059815244749</v>
      </c>
    </row>
    <row r="414" spans="1:1" x14ac:dyDescent="0.3">
      <c r="A414">
        <v>105.82490323111415</v>
      </c>
    </row>
    <row r="415" spans="1:1" x14ac:dyDescent="0.3">
      <c r="A415">
        <v>124.04468326247297</v>
      </c>
    </row>
    <row r="416" spans="1:1" x14ac:dyDescent="0.3">
      <c r="A416">
        <v>116.61169229308143</v>
      </c>
    </row>
    <row r="417" spans="1:1" x14ac:dyDescent="0.3">
      <c r="A417">
        <v>135.73028955841437</v>
      </c>
    </row>
    <row r="418" spans="1:1" x14ac:dyDescent="0.3">
      <c r="A418">
        <v>130.90929461293854</v>
      </c>
    </row>
    <row r="419" spans="1:1" x14ac:dyDescent="0.3">
      <c r="A419">
        <v>125.21676727454178</v>
      </c>
    </row>
    <row r="420" spans="1:1" x14ac:dyDescent="0.3">
      <c r="A420">
        <v>128.77176378504373</v>
      </c>
    </row>
    <row r="421" spans="1:1" x14ac:dyDescent="0.3">
      <c r="A421">
        <v>112.4662518221885</v>
      </c>
    </row>
    <row r="422" spans="1:1" x14ac:dyDescent="0.3">
      <c r="A422">
        <v>106.33378370665014</v>
      </c>
    </row>
    <row r="423" spans="1:1" x14ac:dyDescent="0.3">
      <c r="A423">
        <v>144.18673491571099</v>
      </c>
    </row>
    <row r="424" spans="1:1" x14ac:dyDescent="0.3">
      <c r="A424">
        <v>126.89434844185598</v>
      </c>
    </row>
    <row r="425" spans="1:1" x14ac:dyDescent="0.3">
      <c r="A425">
        <v>115.39493390126154</v>
      </c>
    </row>
    <row r="426" spans="1:1" x14ac:dyDescent="0.3">
      <c r="A426">
        <v>122.43009369820356</v>
      </c>
    </row>
    <row r="427" spans="1:1" x14ac:dyDescent="0.3">
      <c r="A427">
        <v>135.62338755116798</v>
      </c>
    </row>
    <row r="428" spans="1:1" x14ac:dyDescent="0.3">
      <c r="A428">
        <v>109.29407982155681</v>
      </c>
    </row>
    <row r="429" spans="1:1" x14ac:dyDescent="0.3">
      <c r="A429">
        <v>111.43724951660261</v>
      </c>
    </row>
    <row r="430" spans="1:1" x14ac:dyDescent="0.3">
      <c r="A430">
        <v>123.53658495238051</v>
      </c>
    </row>
    <row r="431" spans="1:1" x14ac:dyDescent="0.3">
      <c r="A431">
        <v>140.80681613530032</v>
      </c>
    </row>
    <row r="432" spans="1:1" x14ac:dyDescent="0.3">
      <c r="A432">
        <v>158.46805728040636</v>
      </c>
    </row>
    <row r="433" spans="1:1" x14ac:dyDescent="0.3">
      <c r="A433">
        <v>134.74869011668488</v>
      </c>
    </row>
    <row r="434" spans="1:1" x14ac:dyDescent="0.3">
      <c r="A434">
        <v>130.3249806468375</v>
      </c>
    </row>
    <row r="435" spans="1:1" x14ac:dyDescent="0.3">
      <c r="A435">
        <v>133.75697709387168</v>
      </c>
    </row>
    <row r="436" spans="1:1" x14ac:dyDescent="0.3">
      <c r="A436">
        <v>133.90307832276449</v>
      </c>
    </row>
    <row r="437" spans="1:1" x14ac:dyDescent="0.3">
      <c r="A437">
        <v>138.78921127878129</v>
      </c>
    </row>
    <row r="438" spans="1:1" x14ac:dyDescent="0.3">
      <c r="A438">
        <v>144.36535967513919</v>
      </c>
    </row>
    <row r="439" spans="1:1" x14ac:dyDescent="0.3">
      <c r="A439">
        <v>118.10208126087673</v>
      </c>
    </row>
    <row r="440" spans="1:1" x14ac:dyDescent="0.3">
      <c r="A440">
        <v>109.18042936362326</v>
      </c>
    </row>
    <row r="441" spans="1:1" x14ac:dyDescent="0.3">
      <c r="A441">
        <v>140.55597749655135</v>
      </c>
    </row>
    <row r="442" spans="1:1" x14ac:dyDescent="0.3">
      <c r="A442">
        <v>144.27037204848602</v>
      </c>
    </row>
    <row r="443" spans="1:1" x14ac:dyDescent="0.3">
      <c r="A443">
        <v>140.58338966686279</v>
      </c>
    </row>
    <row r="444" spans="1:1" x14ac:dyDescent="0.3">
      <c r="A444">
        <v>129.73866579239257</v>
      </c>
    </row>
    <row r="445" spans="1:1" x14ac:dyDescent="0.3">
      <c r="A445">
        <v>119.17934135533869</v>
      </c>
    </row>
    <row r="446" spans="1:1" x14ac:dyDescent="0.3">
      <c r="A446">
        <v>133.79850462195463</v>
      </c>
    </row>
    <row r="447" spans="1:1" x14ac:dyDescent="0.3">
      <c r="A447">
        <v>125.82651071250439</v>
      </c>
    </row>
    <row r="448" spans="1:1" x14ac:dyDescent="0.3">
      <c r="A448">
        <v>157.63721568044275</v>
      </c>
    </row>
    <row r="449" spans="1:1" x14ac:dyDescent="0.3">
      <c r="A449">
        <v>126.91679477109574</v>
      </c>
    </row>
    <row r="450" spans="1:1" x14ac:dyDescent="0.3">
      <c r="A450">
        <v>150.69748006761074</v>
      </c>
    </row>
    <row r="451" spans="1:1" x14ac:dyDescent="0.3">
      <c r="A451">
        <v>125.14120645471849</v>
      </c>
    </row>
    <row r="452" spans="1:1" x14ac:dyDescent="0.3">
      <c r="A452">
        <v>107.61580743826926</v>
      </c>
    </row>
    <row r="453" spans="1:1" x14ac:dyDescent="0.3">
      <c r="A453">
        <v>127.45010427432135</v>
      </c>
    </row>
    <row r="454" spans="1:1" x14ac:dyDescent="0.3">
      <c r="A454">
        <v>151.05294697685167</v>
      </c>
    </row>
    <row r="455" spans="1:1" x14ac:dyDescent="0.3">
      <c r="A455">
        <v>137.11028405930847</v>
      </c>
    </row>
    <row r="456" spans="1:1" x14ac:dyDescent="0.3">
      <c r="A456">
        <v>90.152199491858482</v>
      </c>
    </row>
    <row r="457" spans="1:1" x14ac:dyDescent="0.3">
      <c r="A457">
        <v>113.44625055324286</v>
      </c>
    </row>
    <row r="458" spans="1:1" x14ac:dyDescent="0.3">
      <c r="A458">
        <v>135.72767021367326</v>
      </c>
    </row>
    <row r="459" spans="1:1" x14ac:dyDescent="0.3">
      <c r="A459">
        <v>143.88107193633914</v>
      </c>
    </row>
    <row r="460" spans="1:1" x14ac:dyDescent="0.3">
      <c r="A460">
        <v>138.34143065731041</v>
      </c>
    </row>
    <row r="461" spans="1:1" x14ac:dyDescent="0.3">
      <c r="A461">
        <v>127.62969309813343</v>
      </c>
    </row>
    <row r="462" spans="1:1" x14ac:dyDescent="0.3">
      <c r="A462">
        <v>136.81695382809266</v>
      </c>
    </row>
    <row r="463" spans="1:1" x14ac:dyDescent="0.3">
      <c r="A463">
        <v>100.85105860605836</v>
      </c>
    </row>
    <row r="464" spans="1:1" x14ac:dyDescent="0.3">
      <c r="A464">
        <v>111.78318492136896</v>
      </c>
    </row>
    <row r="465" spans="1:1" x14ac:dyDescent="0.3">
      <c r="A465">
        <v>142.00307451654226</v>
      </c>
    </row>
    <row r="466" spans="1:1" x14ac:dyDescent="0.3">
      <c r="A466">
        <v>160.69493686780334</v>
      </c>
    </row>
    <row r="467" spans="1:1" x14ac:dyDescent="0.3">
      <c r="A467">
        <v>139.5099676400423</v>
      </c>
    </row>
    <row r="468" spans="1:1" x14ac:dyDescent="0.3">
      <c r="A468">
        <v>136.00652128923684</v>
      </c>
    </row>
    <row r="469" spans="1:1" x14ac:dyDescent="0.3">
      <c r="A469">
        <v>115.51153112202883</v>
      </c>
    </row>
    <row r="470" spans="1:1" x14ac:dyDescent="0.3">
      <c r="A470">
        <v>136.6951906774193</v>
      </c>
    </row>
    <row r="471" spans="1:1" x14ac:dyDescent="0.3">
      <c r="A471">
        <v>128.37606083019637</v>
      </c>
    </row>
    <row r="472" spans="1:1" x14ac:dyDescent="0.3">
      <c r="A472">
        <v>124.03418769361451</v>
      </c>
    </row>
    <row r="473" spans="1:1" x14ac:dyDescent="0.3">
      <c r="A473">
        <v>122.55716829793528</v>
      </c>
    </row>
    <row r="474" spans="1:1" x14ac:dyDescent="0.3">
      <c r="A474">
        <v>127.10737029090524</v>
      </c>
    </row>
    <row r="475" spans="1:1" x14ac:dyDescent="0.3">
      <c r="A475">
        <v>138.68407369125634</v>
      </c>
    </row>
    <row r="476" spans="1:1" x14ac:dyDescent="0.3">
      <c r="A476">
        <v>139.12134055397473</v>
      </c>
    </row>
    <row r="477" spans="1:1" x14ac:dyDescent="0.3">
      <c r="A477">
        <v>139.55380528466776</v>
      </c>
    </row>
    <row r="478" spans="1:1" x14ac:dyDescent="0.3">
      <c r="A478">
        <v>125.2180587570183</v>
      </c>
    </row>
    <row r="479" spans="1:1" x14ac:dyDescent="0.3">
      <c r="A479">
        <v>128.59981471672654</v>
      </c>
    </row>
    <row r="480" spans="1:1" x14ac:dyDescent="0.3">
      <c r="A480">
        <v>117.48975485796109</v>
      </c>
    </row>
    <row r="481" spans="1:1" x14ac:dyDescent="0.3">
      <c r="A481">
        <v>157.84072421491146</v>
      </c>
    </row>
    <row r="482" spans="1:1" x14ac:dyDescent="0.3">
      <c r="A482">
        <v>119.05128450132906</v>
      </c>
    </row>
    <row r="483" spans="1:1" x14ac:dyDescent="0.3">
      <c r="A483">
        <v>144.68506525270641</v>
      </c>
    </row>
    <row r="484" spans="1:1" x14ac:dyDescent="0.3">
      <c r="A484">
        <v>123.9895496936515</v>
      </c>
    </row>
    <row r="485" spans="1:1" x14ac:dyDescent="0.3">
      <c r="A485">
        <v>143.1483466248028</v>
      </c>
    </row>
    <row r="486" spans="1:1" x14ac:dyDescent="0.3">
      <c r="A486">
        <v>127.84235114930198</v>
      </c>
    </row>
    <row r="487" spans="1:1" x14ac:dyDescent="0.3">
      <c r="A487">
        <v>142.76104740099981</v>
      </c>
    </row>
    <row r="488" spans="1:1" x14ac:dyDescent="0.3">
      <c r="A488">
        <v>138.97627614904195</v>
      </c>
    </row>
    <row r="489" spans="1:1" x14ac:dyDescent="0.3">
      <c r="A489">
        <v>106.84775735251606</v>
      </c>
    </row>
    <row r="490" spans="1:1" x14ac:dyDescent="0.3">
      <c r="A490">
        <v>112.24142473191023</v>
      </c>
    </row>
    <row r="491" spans="1:1" x14ac:dyDescent="0.3">
      <c r="A491">
        <v>124.32449840242043</v>
      </c>
    </row>
    <row r="492" spans="1:1" x14ac:dyDescent="0.3">
      <c r="A492">
        <v>127.81270162202418</v>
      </c>
    </row>
    <row r="493" spans="1:1" x14ac:dyDescent="0.3">
      <c r="A493">
        <v>127.01525666750968</v>
      </c>
    </row>
    <row r="494" spans="1:1" x14ac:dyDescent="0.3">
      <c r="A494">
        <v>137.30129613657482</v>
      </c>
    </row>
    <row r="495" spans="1:1" x14ac:dyDescent="0.3">
      <c r="A495">
        <v>115.50967575283721</v>
      </c>
    </row>
    <row r="496" spans="1:1" x14ac:dyDescent="0.3">
      <c r="A496">
        <v>150.94289811793715</v>
      </c>
    </row>
    <row r="497" spans="1:1" x14ac:dyDescent="0.3">
      <c r="A497">
        <v>129.1360709827859</v>
      </c>
    </row>
    <row r="498" spans="1:1" x14ac:dyDescent="0.3">
      <c r="A498">
        <v>135.63772118766792</v>
      </c>
    </row>
    <row r="499" spans="1:1" x14ac:dyDescent="0.3">
      <c r="A499">
        <v>139.09831214812584</v>
      </c>
    </row>
    <row r="500" spans="1:1" x14ac:dyDescent="0.3">
      <c r="A500">
        <v>139.64613718679175</v>
      </c>
    </row>
    <row r="501" spans="1:1" x14ac:dyDescent="0.3">
      <c r="A501">
        <v>139.87463863566518</v>
      </c>
    </row>
    <row r="502" spans="1:1" x14ac:dyDescent="0.3">
      <c r="A502">
        <v>142.71229848498479</v>
      </c>
    </row>
    <row r="503" spans="1:1" x14ac:dyDescent="0.3">
      <c r="A503">
        <v>123.92513927887194</v>
      </c>
    </row>
    <row r="504" spans="1:1" x14ac:dyDescent="0.3">
      <c r="A504">
        <v>113.12519892351702</v>
      </c>
    </row>
    <row r="505" spans="1:1" x14ac:dyDescent="0.3">
      <c r="A505">
        <v>140.51341314450838</v>
      </c>
    </row>
    <row r="506" spans="1:1" x14ac:dyDescent="0.3">
      <c r="A506">
        <v>113.90558175742626</v>
      </c>
    </row>
    <row r="507" spans="1:1" x14ac:dyDescent="0.3">
      <c r="A507">
        <v>123.78018401330337</v>
      </c>
    </row>
    <row r="508" spans="1:1" x14ac:dyDescent="0.3">
      <c r="A508">
        <v>144.40566848032176</v>
      </c>
    </row>
    <row r="509" spans="1:1" x14ac:dyDescent="0.3">
      <c r="A509">
        <v>143.1397791847121</v>
      </c>
    </row>
    <row r="510" spans="1:1" x14ac:dyDescent="0.3">
      <c r="A510">
        <v>138.53837264003232</v>
      </c>
    </row>
    <row r="511" spans="1:1" x14ac:dyDescent="0.3">
      <c r="A511">
        <v>170.01311026513577</v>
      </c>
    </row>
    <row r="512" spans="1:1" x14ac:dyDescent="0.3">
      <c r="A512">
        <v>152.98613253515214</v>
      </c>
    </row>
    <row r="513" spans="1:1" x14ac:dyDescent="0.3">
      <c r="A513">
        <v>136.58445060253143</v>
      </c>
    </row>
    <row r="514" spans="1:1" x14ac:dyDescent="0.3">
      <c r="A514">
        <v>132.70372765953653</v>
      </c>
    </row>
    <row r="515" spans="1:1" x14ac:dyDescent="0.3">
      <c r="A515">
        <v>152.73140125907958</v>
      </c>
    </row>
    <row r="516" spans="1:1" x14ac:dyDescent="0.3">
      <c r="A516">
        <v>148.60116753960028</v>
      </c>
    </row>
    <row r="517" spans="1:1" x14ac:dyDescent="0.3">
      <c r="A517">
        <v>137.90700141806155</v>
      </c>
    </row>
    <row r="518" spans="1:1" x14ac:dyDescent="0.3">
      <c r="A518">
        <v>130.07405105861835</v>
      </c>
    </row>
    <row r="519" spans="1:1" x14ac:dyDescent="0.3">
      <c r="A519">
        <v>162.06776455044746</v>
      </c>
    </row>
    <row r="520" spans="1:1" x14ac:dyDescent="0.3">
      <c r="A520">
        <v>123.34753738366999</v>
      </c>
    </row>
    <row r="521" spans="1:1" x14ac:dyDescent="0.3">
      <c r="A521">
        <v>144.03685018885881</v>
      </c>
    </row>
    <row r="522" spans="1:1" x14ac:dyDescent="0.3">
      <c r="A522">
        <v>128.92883352003992</v>
      </c>
    </row>
    <row r="523" spans="1:1" x14ac:dyDescent="0.3">
      <c r="A523">
        <v>131.11778717837296</v>
      </c>
    </row>
    <row r="524" spans="1:1" x14ac:dyDescent="0.3">
      <c r="A524">
        <v>150.92849172186106</v>
      </c>
    </row>
    <row r="525" spans="1:1" x14ac:dyDescent="0.3">
      <c r="A525">
        <v>135.21376932738349</v>
      </c>
    </row>
    <row r="526" spans="1:1" x14ac:dyDescent="0.3">
      <c r="A526">
        <v>161.59831976518035</v>
      </c>
    </row>
    <row r="527" spans="1:1" x14ac:dyDescent="0.3">
      <c r="A527">
        <v>135.97632606513798</v>
      </c>
    </row>
    <row r="528" spans="1:1" x14ac:dyDescent="0.3">
      <c r="A528">
        <v>116.11714545404539</v>
      </c>
    </row>
    <row r="529" spans="1:1" x14ac:dyDescent="0.3">
      <c r="A529">
        <v>120.94481609063223</v>
      </c>
    </row>
    <row r="530" spans="1:1" x14ac:dyDescent="0.3">
      <c r="A530">
        <v>108.73874235665426</v>
      </c>
    </row>
    <row r="531" spans="1:1" x14ac:dyDescent="0.3">
      <c r="A531">
        <v>104.05233443714678</v>
      </c>
    </row>
    <row r="532" spans="1:1" x14ac:dyDescent="0.3">
      <c r="A532">
        <v>135.33913407707587</v>
      </c>
    </row>
    <row r="533" spans="1:1" x14ac:dyDescent="0.3">
      <c r="A533">
        <v>117.93522536288947</v>
      </c>
    </row>
    <row r="534" spans="1:1" x14ac:dyDescent="0.3">
      <c r="A534">
        <v>145.10416041128337</v>
      </c>
    </row>
    <row r="535" spans="1:1" x14ac:dyDescent="0.3">
      <c r="A535">
        <v>118.664458214771</v>
      </c>
    </row>
    <row r="536" spans="1:1" x14ac:dyDescent="0.3">
      <c r="A536">
        <v>139.34107447392307</v>
      </c>
    </row>
    <row r="537" spans="1:1" x14ac:dyDescent="0.3">
      <c r="A537">
        <v>130.60785168898292</v>
      </c>
    </row>
    <row r="538" spans="1:1" x14ac:dyDescent="0.3">
      <c r="A538">
        <v>140.93942046281882</v>
      </c>
    </row>
    <row r="539" spans="1:1" x14ac:dyDescent="0.3">
      <c r="A539">
        <v>136.88269210513681</v>
      </c>
    </row>
    <row r="540" spans="1:1" x14ac:dyDescent="0.3">
      <c r="A540">
        <v>105.67821992561221</v>
      </c>
    </row>
    <row r="541" spans="1:1" x14ac:dyDescent="0.3">
      <c r="A541">
        <v>150.373918232508</v>
      </c>
    </row>
    <row r="542" spans="1:1" x14ac:dyDescent="0.3">
      <c r="A542">
        <v>129.35418600216508</v>
      </c>
    </row>
    <row r="543" spans="1:1" x14ac:dyDescent="0.3">
      <c r="A543">
        <v>127.95469193486497</v>
      </c>
    </row>
    <row r="544" spans="1:1" x14ac:dyDescent="0.3">
      <c r="A544">
        <v>153.86164851486683</v>
      </c>
    </row>
    <row r="545" spans="1:1" x14ac:dyDescent="0.3">
      <c r="A545">
        <v>117.63873009011149</v>
      </c>
    </row>
    <row r="546" spans="1:1" x14ac:dyDescent="0.3">
      <c r="A546">
        <v>99.659693306311965</v>
      </c>
    </row>
    <row r="547" spans="1:1" x14ac:dyDescent="0.3">
      <c r="A547">
        <v>127.45630702818744</v>
      </c>
    </row>
    <row r="548" spans="1:1" x14ac:dyDescent="0.3">
      <c r="A548">
        <v>136.11960786045529</v>
      </c>
    </row>
    <row r="549" spans="1:1" x14ac:dyDescent="0.3">
      <c r="A549">
        <v>125.22828147746623</v>
      </c>
    </row>
    <row r="550" spans="1:1" x14ac:dyDescent="0.3">
      <c r="A550">
        <v>131.5808836906217</v>
      </c>
    </row>
    <row r="551" spans="1:1" x14ac:dyDescent="0.3">
      <c r="A551">
        <v>108.6018452141434</v>
      </c>
    </row>
    <row r="552" spans="1:1" x14ac:dyDescent="0.3">
      <c r="A552">
        <v>133.56974851456471</v>
      </c>
    </row>
    <row r="553" spans="1:1" x14ac:dyDescent="0.3">
      <c r="A553">
        <v>129.91860022419132</v>
      </c>
    </row>
    <row r="554" spans="1:1" x14ac:dyDescent="0.3">
      <c r="A554">
        <v>129.57952240947634</v>
      </c>
    </row>
    <row r="555" spans="1:1" x14ac:dyDescent="0.3">
      <c r="A555">
        <v>105.83632648456842</v>
      </c>
    </row>
    <row r="556" spans="1:1" x14ac:dyDescent="0.3">
      <c r="A556">
        <v>103.46036252565682</v>
      </c>
    </row>
    <row r="557" spans="1:1" x14ac:dyDescent="0.3">
      <c r="A557">
        <v>125.01029378734529</v>
      </c>
    </row>
    <row r="558" spans="1:1" x14ac:dyDescent="0.3">
      <c r="A558">
        <v>144.69812559662387</v>
      </c>
    </row>
    <row r="559" spans="1:1" x14ac:dyDescent="0.3">
      <c r="A559">
        <v>150.97753167618066</v>
      </c>
    </row>
    <row r="560" spans="1:1" x14ac:dyDescent="0.3">
      <c r="A560">
        <v>143.27571226283908</v>
      </c>
    </row>
    <row r="561" spans="1:1" x14ac:dyDescent="0.3">
      <c r="A561">
        <v>100.00719304196537</v>
      </c>
    </row>
    <row r="562" spans="1:1" x14ac:dyDescent="0.3">
      <c r="A562">
        <v>107.47159795835614</v>
      </c>
    </row>
    <row r="563" spans="1:1" x14ac:dyDescent="0.3">
      <c r="A563">
        <v>140.91470039682463</v>
      </c>
    </row>
    <row r="564" spans="1:1" x14ac:dyDescent="0.3">
      <c r="A564">
        <v>132.32452293857932</v>
      </c>
    </row>
    <row r="565" spans="1:1" x14ac:dyDescent="0.3">
      <c r="A565">
        <v>122.34372808132321</v>
      </c>
    </row>
    <row r="566" spans="1:1" x14ac:dyDescent="0.3">
      <c r="A566">
        <v>107.50452166656032</v>
      </c>
    </row>
    <row r="567" spans="1:1" x14ac:dyDescent="0.3">
      <c r="A567">
        <v>129.43256625556387</v>
      </c>
    </row>
    <row r="568" spans="1:1" x14ac:dyDescent="0.3">
      <c r="A568">
        <v>118.42406057519838</v>
      </c>
    </row>
    <row r="569" spans="1:1" x14ac:dyDescent="0.3">
      <c r="A569">
        <v>126.50424797437154</v>
      </c>
    </row>
    <row r="570" spans="1:1" x14ac:dyDescent="0.3">
      <c r="A570">
        <v>111.49709426797926</v>
      </c>
    </row>
    <row r="571" spans="1:1" x14ac:dyDescent="0.3">
      <c r="A571">
        <v>115.60349922627211</v>
      </c>
    </row>
    <row r="572" spans="1:1" x14ac:dyDescent="0.3">
      <c r="A572">
        <v>112.4551196070388</v>
      </c>
    </row>
    <row r="573" spans="1:1" x14ac:dyDescent="0.3">
      <c r="A573">
        <v>119.68625732231885</v>
      </c>
    </row>
    <row r="574" spans="1:1" x14ac:dyDescent="0.3">
      <c r="A574">
        <v>122.01128957793117</v>
      </c>
    </row>
    <row r="575" spans="1:1" x14ac:dyDescent="0.3">
      <c r="A575">
        <v>122.8937540971674</v>
      </c>
    </row>
    <row r="576" spans="1:1" x14ac:dyDescent="0.3">
      <c r="A576">
        <v>175.16448825597763</v>
      </c>
    </row>
    <row r="577" spans="1:1" x14ac:dyDescent="0.3">
      <c r="A577">
        <v>134.70648956252262</v>
      </c>
    </row>
    <row r="578" spans="1:1" x14ac:dyDescent="0.3">
      <c r="A578">
        <v>157.12899004109204</v>
      </c>
    </row>
    <row r="579" spans="1:1" x14ac:dyDescent="0.3">
      <c r="A579">
        <v>136.0275306168478</v>
      </c>
    </row>
    <row r="580" spans="1:1" x14ac:dyDescent="0.3">
      <c r="A580">
        <v>106.45012626890093</v>
      </c>
    </row>
    <row r="581" spans="1:1" x14ac:dyDescent="0.3">
      <c r="A581">
        <v>152.12658728240058</v>
      </c>
    </row>
    <row r="582" spans="1:1" x14ac:dyDescent="0.3">
      <c r="A582">
        <v>137.58085661800578</v>
      </c>
    </row>
    <row r="583" spans="1:1" x14ac:dyDescent="0.3">
      <c r="A583">
        <v>90.573331918567419</v>
      </c>
    </row>
    <row r="584" spans="1:1" x14ac:dyDescent="0.3">
      <c r="A584">
        <v>106.4718086225912</v>
      </c>
    </row>
    <row r="585" spans="1:1" x14ac:dyDescent="0.3">
      <c r="A585">
        <v>132.39753717323765</v>
      </c>
    </row>
    <row r="586" spans="1:1" x14ac:dyDescent="0.3">
      <c r="A586">
        <v>114.64747477555647</v>
      </c>
    </row>
    <row r="587" spans="1:1" x14ac:dyDescent="0.3">
      <c r="A587">
        <v>119.935131452512</v>
      </c>
    </row>
    <row r="588" spans="1:1" x14ac:dyDescent="0.3">
      <c r="A588">
        <v>119.5548535278067</v>
      </c>
    </row>
    <row r="589" spans="1:1" x14ac:dyDescent="0.3">
      <c r="A589">
        <v>142.79975549550727</v>
      </c>
    </row>
    <row r="590" spans="1:1" x14ac:dyDescent="0.3">
      <c r="A590">
        <v>111.45882273092866</v>
      </c>
    </row>
    <row r="591" spans="1:1" x14ac:dyDescent="0.3">
      <c r="A591">
        <v>128.95337168709375</v>
      </c>
    </row>
    <row r="592" spans="1:1" x14ac:dyDescent="0.3">
      <c r="A592">
        <v>127.07501046941616</v>
      </c>
    </row>
    <row r="593" spans="1:1" x14ac:dyDescent="0.3">
      <c r="A593">
        <v>145.2076972881332</v>
      </c>
    </row>
    <row r="594" spans="1:1" x14ac:dyDescent="0.3">
      <c r="A594">
        <v>130.04834873834625</v>
      </c>
    </row>
    <row r="595" spans="1:1" x14ac:dyDescent="0.3">
      <c r="A595">
        <v>124.40395185956731</v>
      </c>
    </row>
    <row r="596" spans="1:1" x14ac:dyDescent="0.3">
      <c r="A596">
        <v>110.67753040231764</v>
      </c>
    </row>
    <row r="597" spans="1:1" x14ac:dyDescent="0.3">
      <c r="A597">
        <v>127.44391971034929</v>
      </c>
    </row>
    <row r="598" spans="1:1" x14ac:dyDescent="0.3">
      <c r="A598">
        <v>129.81579094310291</v>
      </c>
    </row>
    <row r="599" spans="1:1" x14ac:dyDescent="0.3">
      <c r="A599">
        <v>129.49135599308647</v>
      </c>
    </row>
    <row r="600" spans="1:1" x14ac:dyDescent="0.3">
      <c r="A600">
        <v>140.87766577256843</v>
      </c>
    </row>
    <row r="601" spans="1:1" x14ac:dyDescent="0.3">
      <c r="A601">
        <v>130.05569745553657</v>
      </c>
    </row>
    <row r="602" spans="1:1" x14ac:dyDescent="0.3">
      <c r="A602">
        <v>123.15488821594045</v>
      </c>
    </row>
    <row r="603" spans="1:1" x14ac:dyDescent="0.3">
      <c r="A603">
        <v>157.59377821348608</v>
      </c>
    </row>
    <row r="604" spans="1:1" x14ac:dyDescent="0.3">
      <c r="A604">
        <v>110.77611962798983</v>
      </c>
    </row>
    <row r="605" spans="1:1" x14ac:dyDescent="0.3">
      <c r="A605">
        <v>148.84633093141019</v>
      </c>
    </row>
    <row r="606" spans="1:1" x14ac:dyDescent="0.3">
      <c r="A606">
        <v>126.70329998480156</v>
      </c>
    </row>
    <row r="607" spans="1:1" x14ac:dyDescent="0.3">
      <c r="A607">
        <v>114.1133103473112</v>
      </c>
    </row>
    <row r="608" spans="1:1" x14ac:dyDescent="0.3">
      <c r="A608">
        <v>142.65700120711699</v>
      </c>
    </row>
    <row r="609" spans="1:1" x14ac:dyDescent="0.3">
      <c r="A609">
        <v>109.85796653665602</v>
      </c>
    </row>
    <row r="610" spans="1:1" x14ac:dyDescent="0.3">
      <c r="A610">
        <v>144.88955604145303</v>
      </c>
    </row>
    <row r="611" spans="1:1" x14ac:dyDescent="0.3">
      <c r="A611">
        <v>124.51440089615062</v>
      </c>
    </row>
    <row r="612" spans="1:1" x14ac:dyDescent="0.3">
      <c r="A612">
        <v>156.50092937983572</v>
      </c>
    </row>
    <row r="613" spans="1:1" x14ac:dyDescent="0.3">
      <c r="A613">
        <v>110.75596522539854</v>
      </c>
    </row>
    <row r="614" spans="1:1" x14ac:dyDescent="0.3">
      <c r="A614">
        <v>138.84621840668842</v>
      </c>
    </row>
    <row r="615" spans="1:1" x14ac:dyDescent="0.3">
      <c r="A615">
        <v>135.64032234251499</v>
      </c>
    </row>
    <row r="616" spans="1:1" x14ac:dyDescent="0.3">
      <c r="A616">
        <v>121.70198861975223</v>
      </c>
    </row>
    <row r="617" spans="1:1" x14ac:dyDescent="0.3">
      <c r="A617">
        <v>138.24904418550432</v>
      </c>
    </row>
    <row r="618" spans="1:1" x14ac:dyDescent="0.3">
      <c r="A618">
        <v>136.31893271929584</v>
      </c>
    </row>
    <row r="619" spans="1:1" x14ac:dyDescent="0.3">
      <c r="A619">
        <v>155.85235051810741</v>
      </c>
    </row>
    <row r="620" spans="1:1" x14ac:dyDescent="0.3">
      <c r="A620">
        <v>122.29017703328282</v>
      </c>
    </row>
    <row r="621" spans="1:1" x14ac:dyDescent="0.3">
      <c r="A621">
        <v>140.95024344976991</v>
      </c>
    </row>
    <row r="622" spans="1:1" x14ac:dyDescent="0.3">
      <c r="A622">
        <v>128.05830157129094</v>
      </c>
    </row>
    <row r="623" spans="1:1" x14ac:dyDescent="0.3">
      <c r="A623">
        <v>150.17721271840855</v>
      </c>
    </row>
    <row r="624" spans="1:1" x14ac:dyDescent="0.3">
      <c r="A624">
        <v>138.51439835969359</v>
      </c>
    </row>
    <row r="625" spans="1:1" x14ac:dyDescent="0.3">
      <c r="A625">
        <v>107.43856511078775</v>
      </c>
    </row>
    <row r="626" spans="1:1" x14ac:dyDescent="0.3">
      <c r="A626">
        <v>126.51301550329663</v>
      </c>
    </row>
    <row r="627" spans="1:1" x14ac:dyDescent="0.3">
      <c r="A627">
        <v>158.85164576582611</v>
      </c>
    </row>
    <row r="628" spans="1:1" x14ac:dyDescent="0.3">
      <c r="A628">
        <v>122.07640939857811</v>
      </c>
    </row>
    <row r="629" spans="1:1" x14ac:dyDescent="0.3">
      <c r="A629">
        <v>143.50505044683814</v>
      </c>
    </row>
    <row r="630" spans="1:1" x14ac:dyDescent="0.3">
      <c r="A630">
        <v>137.55760993342847</v>
      </c>
    </row>
    <row r="631" spans="1:1" x14ac:dyDescent="0.3">
      <c r="A631">
        <v>137.07383151166141</v>
      </c>
    </row>
    <row r="632" spans="1:1" x14ac:dyDescent="0.3">
      <c r="A632">
        <v>118.71317075099796</v>
      </c>
    </row>
    <row r="633" spans="1:1" x14ac:dyDescent="0.3">
      <c r="A633">
        <v>111.33371263975278</v>
      </c>
    </row>
    <row r="634" spans="1:1" x14ac:dyDescent="0.3">
      <c r="A634">
        <v>134.29645297117531</v>
      </c>
    </row>
    <row r="635" spans="1:1" x14ac:dyDescent="0.3">
      <c r="A635">
        <v>132.9959664971102</v>
      </c>
    </row>
    <row r="636" spans="1:1" x14ac:dyDescent="0.3">
      <c r="A636">
        <v>129.51340214465745</v>
      </c>
    </row>
    <row r="637" spans="1:1" x14ac:dyDescent="0.3">
      <c r="A637">
        <v>131.84432792593725</v>
      </c>
    </row>
    <row r="638" spans="1:1" x14ac:dyDescent="0.3">
      <c r="A638">
        <v>138.82482709130272</v>
      </c>
    </row>
    <row r="639" spans="1:1" x14ac:dyDescent="0.3">
      <c r="A639">
        <v>130.18666469259188</v>
      </c>
    </row>
    <row r="640" spans="1:1" x14ac:dyDescent="0.3">
      <c r="A640">
        <v>147.75406417436898</v>
      </c>
    </row>
    <row r="641" spans="1:1" x14ac:dyDescent="0.3">
      <c r="A641">
        <v>117.82432157895528</v>
      </c>
    </row>
    <row r="642" spans="1:1" x14ac:dyDescent="0.3">
      <c r="A642">
        <v>120.23617419879884</v>
      </c>
    </row>
    <row r="643" spans="1:1" x14ac:dyDescent="0.3">
      <c r="A643">
        <v>154.74611392244697</v>
      </c>
    </row>
    <row r="644" spans="1:1" x14ac:dyDescent="0.3">
      <c r="A644">
        <v>130.23439497454092</v>
      </c>
    </row>
    <row r="645" spans="1:1" x14ac:dyDescent="0.3">
      <c r="A645">
        <v>133.28171154251322</v>
      </c>
    </row>
    <row r="646" spans="1:1" x14ac:dyDescent="0.3">
      <c r="A646">
        <v>104.86622305586934</v>
      </c>
    </row>
    <row r="647" spans="1:1" x14ac:dyDescent="0.3">
      <c r="A647">
        <v>153.13485310878605</v>
      </c>
    </row>
    <row r="648" spans="1:1" x14ac:dyDescent="0.3">
      <c r="A648">
        <v>138.58497514855117</v>
      </c>
    </row>
    <row r="649" spans="1:1" x14ac:dyDescent="0.3">
      <c r="A649">
        <v>149.94885678868741</v>
      </c>
    </row>
    <row r="650" spans="1:1" x14ac:dyDescent="0.3">
      <c r="A650">
        <v>118.8696038397029</v>
      </c>
    </row>
    <row r="651" spans="1:1" x14ac:dyDescent="0.3">
      <c r="A651">
        <v>128.59244780964218</v>
      </c>
    </row>
    <row r="652" spans="1:1" x14ac:dyDescent="0.3">
      <c r="A652">
        <v>126.53558916179463</v>
      </c>
    </row>
    <row r="653" spans="1:1" x14ac:dyDescent="0.3">
      <c r="A653">
        <v>155.96585545688868</v>
      </c>
    </row>
    <row r="654" spans="1:1" x14ac:dyDescent="0.3">
      <c r="A654">
        <v>100.14077962376177</v>
      </c>
    </row>
    <row r="655" spans="1:1" x14ac:dyDescent="0.3">
      <c r="A655">
        <v>140.67954144673422</v>
      </c>
    </row>
    <row r="656" spans="1:1" x14ac:dyDescent="0.3">
      <c r="A656">
        <v>113.1358582014218</v>
      </c>
    </row>
    <row r="657" spans="1:1" x14ac:dyDescent="0.3">
      <c r="A657">
        <v>128.39452357264236</v>
      </c>
    </row>
    <row r="658" spans="1:1" x14ac:dyDescent="0.3">
      <c r="A658">
        <v>99.978671288117766</v>
      </c>
    </row>
    <row r="659" spans="1:1" x14ac:dyDescent="0.3">
      <c r="A659">
        <v>114.48573023779318</v>
      </c>
    </row>
    <row r="660" spans="1:1" x14ac:dyDescent="0.3">
      <c r="A660">
        <v>132.6515954232309</v>
      </c>
    </row>
    <row r="661" spans="1:1" x14ac:dyDescent="0.3">
      <c r="A661">
        <v>126.10827217111364</v>
      </c>
    </row>
    <row r="662" spans="1:1" x14ac:dyDescent="0.3">
      <c r="A662">
        <v>150.7370612770319</v>
      </c>
    </row>
    <row r="663" spans="1:1" x14ac:dyDescent="0.3">
      <c r="A663">
        <v>129.78030245983973</v>
      </c>
    </row>
    <row r="664" spans="1:1" x14ac:dyDescent="0.3">
      <c r="A664">
        <v>133.05451976601034</v>
      </c>
    </row>
    <row r="665" spans="1:1" x14ac:dyDescent="0.3">
      <c r="A665">
        <v>150.39319952018559</v>
      </c>
    </row>
    <row r="666" spans="1:1" x14ac:dyDescent="0.3">
      <c r="A666">
        <v>122.30527464533225</v>
      </c>
    </row>
    <row r="667" spans="1:1" x14ac:dyDescent="0.3">
      <c r="A667">
        <v>113.57325239339843</v>
      </c>
    </row>
    <row r="668" spans="1:1" x14ac:dyDescent="0.3">
      <c r="A668">
        <v>113.44836058095098</v>
      </c>
    </row>
    <row r="669" spans="1:1" x14ac:dyDescent="0.3">
      <c r="A669">
        <v>144.72053554607555</v>
      </c>
    </row>
    <row r="670" spans="1:1" x14ac:dyDescent="0.3">
      <c r="A670">
        <v>140.0380384537857</v>
      </c>
    </row>
    <row r="671" spans="1:1" x14ac:dyDescent="0.3">
      <c r="A671">
        <v>156.69592504389584</v>
      </c>
    </row>
    <row r="672" spans="1:1" x14ac:dyDescent="0.3">
      <c r="A672">
        <v>139.18622390599921</v>
      </c>
    </row>
    <row r="673" spans="1:1" x14ac:dyDescent="0.3">
      <c r="A673">
        <v>143.07813363382593</v>
      </c>
    </row>
    <row r="674" spans="1:1" x14ac:dyDescent="0.3">
      <c r="A674">
        <v>108.24328602291644</v>
      </c>
    </row>
    <row r="675" spans="1:1" x14ac:dyDescent="0.3">
      <c r="A675">
        <v>118.82434738334268</v>
      </c>
    </row>
    <row r="676" spans="1:1" x14ac:dyDescent="0.3">
      <c r="A676">
        <v>124.09057636512443</v>
      </c>
    </row>
    <row r="677" spans="1:1" x14ac:dyDescent="0.3">
      <c r="A677">
        <v>138.51439835969359</v>
      </c>
    </row>
    <row r="678" spans="1:1" x14ac:dyDescent="0.3">
      <c r="A678">
        <v>144.59207851439714</v>
      </c>
    </row>
    <row r="679" spans="1:1" x14ac:dyDescent="0.3">
      <c r="A679">
        <v>146.25150616746396</v>
      </c>
    </row>
    <row r="680" spans="1:1" x14ac:dyDescent="0.3">
      <c r="A680">
        <v>134.29135980084538</v>
      </c>
    </row>
    <row r="681" spans="1:1" x14ac:dyDescent="0.3">
      <c r="A681">
        <v>126.56189174856991</v>
      </c>
    </row>
    <row r="682" spans="1:1" x14ac:dyDescent="0.3">
      <c r="A682">
        <v>125.66674887319095</v>
      </c>
    </row>
    <row r="683" spans="1:1" x14ac:dyDescent="0.3">
      <c r="A683">
        <v>138.52425728226081</v>
      </c>
    </row>
    <row r="684" spans="1:1" x14ac:dyDescent="0.3">
      <c r="A684">
        <v>113.6125789443031</v>
      </c>
    </row>
    <row r="685" spans="1:1" x14ac:dyDescent="0.3">
      <c r="A685">
        <v>145.14243194833398</v>
      </c>
    </row>
    <row r="686" spans="1:1" x14ac:dyDescent="0.3">
      <c r="A686">
        <v>140.40883944369853</v>
      </c>
    </row>
    <row r="687" spans="1:1" x14ac:dyDescent="0.3">
      <c r="A687">
        <v>135.5154669098556</v>
      </c>
    </row>
    <row r="688" spans="1:1" x14ac:dyDescent="0.3">
      <c r="A688">
        <v>115.78783561242744</v>
      </c>
    </row>
    <row r="689" spans="1:1" x14ac:dyDescent="0.3">
      <c r="A689">
        <v>153.80227670073509</v>
      </c>
    </row>
    <row r="690" spans="1:1" x14ac:dyDescent="0.3">
      <c r="A690">
        <v>139.34107447392307</v>
      </c>
    </row>
    <row r="691" spans="1:1" x14ac:dyDescent="0.3">
      <c r="A691">
        <v>110.42381776031107</v>
      </c>
    </row>
    <row r="692" spans="1:1" x14ac:dyDescent="0.3">
      <c r="A692">
        <v>138.61467924551107</v>
      </c>
    </row>
    <row r="693" spans="1:1" x14ac:dyDescent="0.3">
      <c r="A693">
        <v>98.032061588019133</v>
      </c>
    </row>
    <row r="694" spans="1:1" x14ac:dyDescent="0.3">
      <c r="A694">
        <v>107.32218616874889</v>
      </c>
    </row>
    <row r="695" spans="1:1" x14ac:dyDescent="0.3">
      <c r="A695">
        <v>127.90778019814752</v>
      </c>
    </row>
    <row r="696" spans="1:1" x14ac:dyDescent="0.3">
      <c r="A696">
        <v>131.58579496201128</v>
      </c>
    </row>
    <row r="697" spans="1:1" x14ac:dyDescent="0.3">
      <c r="A697">
        <v>140.19949195324443</v>
      </c>
    </row>
    <row r="698" spans="1:1" x14ac:dyDescent="0.3">
      <c r="A698">
        <v>172.6458427682519</v>
      </c>
    </row>
    <row r="699" spans="1:1" x14ac:dyDescent="0.3">
      <c r="A699">
        <v>123.46346157835796</v>
      </c>
    </row>
    <row r="700" spans="1:1" x14ac:dyDescent="0.3">
      <c r="A700">
        <v>126.09313817927614</v>
      </c>
    </row>
    <row r="701" spans="1:1" x14ac:dyDescent="0.3">
      <c r="A701">
        <v>104.20614818111062</v>
      </c>
    </row>
    <row r="702" spans="1:1" x14ac:dyDescent="0.3">
      <c r="A702">
        <v>138.56660335557535</v>
      </c>
    </row>
    <row r="703" spans="1:1" x14ac:dyDescent="0.3">
      <c r="A703">
        <v>111.66094883345068</v>
      </c>
    </row>
    <row r="704" spans="1:1" x14ac:dyDescent="0.3">
      <c r="A704">
        <v>139.34978743316606</v>
      </c>
    </row>
    <row r="705" spans="1:1" x14ac:dyDescent="0.3">
      <c r="A705">
        <v>151.88080543419346</v>
      </c>
    </row>
    <row r="706" spans="1:1" x14ac:dyDescent="0.3">
      <c r="A706">
        <v>117.63050825800747</v>
      </c>
    </row>
    <row r="707" spans="1:1" x14ac:dyDescent="0.3">
      <c r="A707">
        <v>137.64803189667873</v>
      </c>
    </row>
    <row r="708" spans="1:1" x14ac:dyDescent="0.3">
      <c r="A708">
        <v>131.16686351248063</v>
      </c>
    </row>
    <row r="709" spans="1:1" x14ac:dyDescent="0.3">
      <c r="A709">
        <v>135.99862687522545</v>
      </c>
    </row>
    <row r="710" spans="1:1" x14ac:dyDescent="0.3">
      <c r="A710">
        <v>140.34690285450779</v>
      </c>
    </row>
    <row r="711" spans="1:1" x14ac:dyDescent="0.3">
      <c r="A711">
        <v>125.96817360725254</v>
      </c>
    </row>
    <row r="712" spans="1:1" x14ac:dyDescent="0.3">
      <c r="A712">
        <v>118.76020981697366</v>
      </c>
    </row>
    <row r="713" spans="1:1" x14ac:dyDescent="0.3">
      <c r="A713">
        <v>143.84720235364512</v>
      </c>
    </row>
    <row r="714" spans="1:1" x14ac:dyDescent="0.3">
      <c r="A714">
        <v>139.08825313672423</v>
      </c>
    </row>
    <row r="715" spans="1:1" x14ac:dyDescent="0.3">
      <c r="A715">
        <v>107.07214788533747</v>
      </c>
    </row>
    <row r="716" spans="1:1" x14ac:dyDescent="0.3">
      <c r="A716">
        <v>131.39894837047905</v>
      </c>
    </row>
    <row r="717" spans="1:1" x14ac:dyDescent="0.3">
      <c r="A717">
        <v>135.38446329301223</v>
      </c>
    </row>
    <row r="718" spans="1:1" x14ac:dyDescent="0.3">
      <c r="A718">
        <v>111.43484845058993</v>
      </c>
    </row>
    <row r="719" spans="1:1" x14ac:dyDescent="0.3">
      <c r="A719">
        <v>116.2787444726564</v>
      </c>
    </row>
    <row r="720" spans="1:1" x14ac:dyDescent="0.3">
      <c r="A720">
        <v>114.26290403585881</v>
      </c>
    </row>
    <row r="721" spans="1:1" x14ac:dyDescent="0.3">
      <c r="A721">
        <v>140.0633769761771</v>
      </c>
    </row>
    <row r="722" spans="1:1" x14ac:dyDescent="0.3">
      <c r="A722">
        <v>92.369329296052456</v>
      </c>
    </row>
    <row r="723" spans="1:1" x14ac:dyDescent="0.3">
      <c r="A723">
        <v>128.82576958043501</v>
      </c>
    </row>
    <row r="724" spans="1:1" x14ac:dyDescent="0.3">
      <c r="A724">
        <v>157.65358658507466</v>
      </c>
    </row>
    <row r="725" spans="1:1" x14ac:dyDescent="0.3">
      <c r="A725">
        <v>117.39480361109599</v>
      </c>
    </row>
    <row r="726" spans="1:1" x14ac:dyDescent="0.3">
      <c r="A726">
        <v>142.63191734324209</v>
      </c>
    </row>
    <row r="727" spans="1:1" x14ac:dyDescent="0.3">
      <c r="A727">
        <v>103.9791383035481</v>
      </c>
    </row>
    <row r="728" spans="1:1" x14ac:dyDescent="0.3">
      <c r="A728">
        <v>144.60506609873846</v>
      </c>
    </row>
    <row r="729" spans="1:1" x14ac:dyDescent="0.3">
      <c r="A729">
        <v>145.04122337792069</v>
      </c>
    </row>
    <row r="730" spans="1:1" x14ac:dyDescent="0.3">
      <c r="A730">
        <v>123.31816070480272</v>
      </c>
    </row>
    <row r="731" spans="1:1" x14ac:dyDescent="0.3">
      <c r="A731">
        <v>122.6320742815733</v>
      </c>
    </row>
    <row r="732" spans="1:1" x14ac:dyDescent="0.3">
      <c r="A732">
        <v>157.03673089854419</v>
      </c>
    </row>
    <row r="733" spans="1:1" x14ac:dyDescent="0.3">
      <c r="A733">
        <v>124.7268224786967</v>
      </c>
    </row>
    <row r="734" spans="1:1" x14ac:dyDescent="0.3">
      <c r="A734">
        <v>129.27576936897822</v>
      </c>
    </row>
    <row r="735" spans="1:1" x14ac:dyDescent="0.3">
      <c r="A735">
        <v>137.42375050322153</v>
      </c>
    </row>
    <row r="736" spans="1:1" x14ac:dyDescent="0.3">
      <c r="A736">
        <v>114.48376572923735</v>
      </c>
    </row>
    <row r="737" spans="1:1" x14ac:dyDescent="0.3">
      <c r="A737">
        <v>159.81731086038053</v>
      </c>
    </row>
    <row r="738" spans="1:1" x14ac:dyDescent="0.3">
      <c r="A738">
        <v>141.980373528786</v>
      </c>
    </row>
    <row r="739" spans="1:1" x14ac:dyDescent="0.3">
      <c r="A739">
        <v>116.61343852290884</v>
      </c>
    </row>
    <row r="740" spans="1:1" x14ac:dyDescent="0.3">
      <c r="A740">
        <v>128.35392372915521</v>
      </c>
    </row>
    <row r="741" spans="1:1" x14ac:dyDescent="0.3">
      <c r="A741">
        <v>124.26581780426204</v>
      </c>
    </row>
    <row r="742" spans="1:1" x14ac:dyDescent="0.3">
      <c r="A742">
        <v>118.10046236030757</v>
      </c>
    </row>
    <row r="743" spans="1:1" x14ac:dyDescent="0.3">
      <c r="A743">
        <v>135.24863935424946</v>
      </c>
    </row>
    <row r="744" spans="1:1" x14ac:dyDescent="0.3">
      <c r="A744">
        <v>140.86376869352534</v>
      </c>
    </row>
    <row r="745" spans="1:1" x14ac:dyDescent="0.3">
      <c r="A745">
        <v>150.15556674450636</v>
      </c>
    </row>
    <row r="746" spans="1:1" x14ac:dyDescent="0.3">
      <c r="A746">
        <v>161.71095158904791</v>
      </c>
    </row>
    <row r="747" spans="1:1" x14ac:dyDescent="0.3">
      <c r="A747">
        <v>131.23314748634584</v>
      </c>
    </row>
    <row r="748" spans="1:1" x14ac:dyDescent="0.3">
      <c r="A748">
        <v>160.2301486954093</v>
      </c>
    </row>
    <row r="749" spans="1:1" x14ac:dyDescent="0.3">
      <c r="A749">
        <v>125.01287675229833</v>
      </c>
    </row>
    <row r="750" spans="1:1" x14ac:dyDescent="0.3">
      <c r="A750">
        <v>124.54295902978629</v>
      </c>
    </row>
    <row r="751" spans="1:1" x14ac:dyDescent="0.3">
      <c r="A751">
        <v>109.41507899668068</v>
      </c>
    </row>
    <row r="752" spans="1:1" x14ac:dyDescent="0.3">
      <c r="A752">
        <v>122.28053638944402</v>
      </c>
    </row>
    <row r="753" spans="1:1" x14ac:dyDescent="0.3">
      <c r="A753">
        <v>125.69594365311787</v>
      </c>
    </row>
    <row r="754" spans="1:1" x14ac:dyDescent="0.3">
      <c r="A754">
        <v>133.20298568112776</v>
      </c>
    </row>
    <row r="755" spans="1:1" x14ac:dyDescent="0.3">
      <c r="A755">
        <v>128.02994352648966</v>
      </c>
    </row>
    <row r="756" spans="1:1" x14ac:dyDescent="0.3">
      <c r="A756">
        <v>158.45023118425161</v>
      </c>
    </row>
    <row r="757" spans="1:1" x14ac:dyDescent="0.3">
      <c r="A757">
        <v>122.54487192956731</v>
      </c>
    </row>
    <row r="758" spans="1:1" x14ac:dyDescent="0.3">
      <c r="A758">
        <v>119.50024746591225</v>
      </c>
    </row>
    <row r="759" spans="1:1" x14ac:dyDescent="0.3">
      <c r="A759">
        <v>147.17446139082313</v>
      </c>
    </row>
    <row r="760" spans="1:1" x14ac:dyDescent="0.3">
      <c r="A760">
        <v>92.29133103042841</v>
      </c>
    </row>
    <row r="761" spans="1:1" x14ac:dyDescent="0.3">
      <c r="A761">
        <v>135.38573658559471</v>
      </c>
    </row>
    <row r="762" spans="1:1" x14ac:dyDescent="0.3">
      <c r="A762">
        <v>115.7860166230239</v>
      </c>
    </row>
    <row r="763" spans="1:1" x14ac:dyDescent="0.3">
      <c r="A763">
        <v>143.92389094689861</v>
      </c>
    </row>
    <row r="764" spans="1:1" x14ac:dyDescent="0.3">
      <c r="A764">
        <v>152.13295374531299</v>
      </c>
    </row>
    <row r="765" spans="1:1" x14ac:dyDescent="0.3">
      <c r="A765">
        <v>137.60826878831722</v>
      </c>
    </row>
    <row r="766" spans="1:1" x14ac:dyDescent="0.3">
      <c r="A766">
        <v>133.67901520803571</v>
      </c>
    </row>
    <row r="767" spans="1:1" x14ac:dyDescent="0.3">
      <c r="A767">
        <v>121.40512954909354</v>
      </c>
    </row>
    <row r="768" spans="1:1" x14ac:dyDescent="0.3">
      <c r="A768">
        <v>119.17472112225369</v>
      </c>
    </row>
    <row r="769" spans="1:1" x14ac:dyDescent="0.3">
      <c r="A769">
        <v>134.89086232846603</v>
      </c>
    </row>
    <row r="770" spans="1:1" x14ac:dyDescent="0.3">
      <c r="A770">
        <v>90.470595397055149</v>
      </c>
    </row>
    <row r="771" spans="1:1" x14ac:dyDescent="0.3">
      <c r="A771">
        <v>119.97984221205115</v>
      </c>
    </row>
    <row r="772" spans="1:1" x14ac:dyDescent="0.3">
      <c r="A772">
        <v>165.12570401653647</v>
      </c>
    </row>
    <row r="773" spans="1:1" x14ac:dyDescent="0.3">
      <c r="A773">
        <v>132.99223756883293</v>
      </c>
    </row>
    <row r="774" spans="1:1" x14ac:dyDescent="0.3">
      <c r="A774">
        <v>123.50202415371314</v>
      </c>
    </row>
    <row r="775" spans="1:1" x14ac:dyDescent="0.3">
      <c r="A775">
        <v>133.92072251997888</v>
      </c>
    </row>
    <row r="776" spans="1:1" x14ac:dyDescent="0.3">
      <c r="A776">
        <v>115.57042999891564</v>
      </c>
    </row>
    <row r="777" spans="1:1" x14ac:dyDescent="0.3">
      <c r="A777">
        <v>143.02352757193148</v>
      </c>
    </row>
    <row r="778" spans="1:1" x14ac:dyDescent="0.3">
      <c r="A778">
        <v>109.59574102424085</v>
      </c>
    </row>
    <row r="779" spans="1:1" x14ac:dyDescent="0.3">
      <c r="A779">
        <v>131.80612914846279</v>
      </c>
    </row>
    <row r="780" spans="1:1" x14ac:dyDescent="0.3">
      <c r="A780">
        <v>120.51924532977864</v>
      </c>
    </row>
    <row r="781" spans="1:1" x14ac:dyDescent="0.3">
      <c r="A781">
        <v>147.70655217114836</v>
      </c>
    </row>
    <row r="782" spans="1:1" x14ac:dyDescent="0.3">
      <c r="A782">
        <v>122.64706275425851</v>
      </c>
    </row>
    <row r="783" spans="1:1" x14ac:dyDescent="0.3">
      <c r="A783">
        <v>103.03442796692252</v>
      </c>
    </row>
    <row r="784" spans="1:1" x14ac:dyDescent="0.3">
      <c r="A784">
        <v>143.02181772189215</v>
      </c>
    </row>
    <row r="785" spans="1:1" x14ac:dyDescent="0.3">
      <c r="A785">
        <v>138.92476236913353</v>
      </c>
    </row>
    <row r="786" spans="1:1" x14ac:dyDescent="0.3">
      <c r="A786">
        <v>120.11648469604552</v>
      </c>
    </row>
    <row r="787" spans="1:1" x14ac:dyDescent="0.3">
      <c r="A787">
        <v>142.73245288757607</v>
      </c>
    </row>
    <row r="788" spans="1:1" x14ac:dyDescent="0.3">
      <c r="A788">
        <v>141.34656486101449</v>
      </c>
    </row>
    <row r="789" spans="1:1" x14ac:dyDescent="0.3">
      <c r="A789">
        <v>128.35021299077198</v>
      </c>
    </row>
    <row r="790" spans="1:1" x14ac:dyDescent="0.3">
      <c r="A790">
        <v>125.08734617847949</v>
      </c>
    </row>
    <row r="791" spans="1:1" x14ac:dyDescent="0.3">
      <c r="A791">
        <v>128.01637386553921</v>
      </c>
    </row>
    <row r="792" spans="1:1" x14ac:dyDescent="0.3">
      <c r="A792">
        <v>134.44637407781556</v>
      </c>
    </row>
    <row r="793" spans="1:1" x14ac:dyDescent="0.3">
      <c r="A793">
        <v>150.82815626636147</v>
      </c>
    </row>
    <row r="794" spans="1:1" x14ac:dyDescent="0.3">
      <c r="A794">
        <v>131.82953954208642</v>
      </c>
    </row>
    <row r="795" spans="1:1" x14ac:dyDescent="0.3">
      <c r="A795">
        <v>102.13140886742622</v>
      </c>
    </row>
    <row r="796" spans="1:1" x14ac:dyDescent="0.3">
      <c r="A796">
        <v>144.04943759553134</v>
      </c>
    </row>
    <row r="797" spans="1:1" x14ac:dyDescent="0.3">
      <c r="A797">
        <v>137.47968442738056</v>
      </c>
    </row>
    <row r="798" spans="1:1" x14ac:dyDescent="0.3">
      <c r="A798">
        <v>117.02583980048075</v>
      </c>
    </row>
    <row r="799" spans="1:1" x14ac:dyDescent="0.3">
      <c r="A799">
        <v>138.05670424597338</v>
      </c>
    </row>
    <row r="800" spans="1:1" x14ac:dyDescent="0.3">
      <c r="A800">
        <v>106.62940586451441</v>
      </c>
    </row>
    <row r="801" spans="1:1" x14ac:dyDescent="0.3">
      <c r="A801">
        <v>144.20488842995837</v>
      </c>
    </row>
    <row r="802" spans="1:1" x14ac:dyDescent="0.3">
      <c r="A802">
        <v>123.27941623050719</v>
      </c>
    </row>
    <row r="803" spans="1:1" x14ac:dyDescent="0.3">
      <c r="A803">
        <v>148.5987664735876</v>
      </c>
    </row>
    <row r="804" spans="1:1" x14ac:dyDescent="0.3">
      <c r="A804">
        <v>124.0971247269772</v>
      </c>
    </row>
    <row r="805" spans="1:1" x14ac:dyDescent="0.3">
      <c r="A805">
        <v>143.43874828307889</v>
      </c>
    </row>
    <row r="806" spans="1:1" x14ac:dyDescent="0.3">
      <c r="A806">
        <v>143.43527401331812</v>
      </c>
    </row>
    <row r="807" spans="1:1" x14ac:dyDescent="0.3">
      <c r="A807">
        <v>126.11583916703239</v>
      </c>
    </row>
    <row r="808" spans="1:1" x14ac:dyDescent="0.3">
      <c r="A808">
        <v>129.63951268000528</v>
      </c>
    </row>
    <row r="809" spans="1:1" x14ac:dyDescent="0.3">
      <c r="A809">
        <v>149.17611371027306</v>
      </c>
    </row>
    <row r="810" spans="1:1" x14ac:dyDescent="0.3">
      <c r="A810">
        <v>114.73260347964242</v>
      </c>
    </row>
    <row r="811" spans="1:1" x14ac:dyDescent="0.3">
      <c r="A811">
        <v>111.79722751956433</v>
      </c>
    </row>
    <row r="812" spans="1:1" x14ac:dyDescent="0.3">
      <c r="A812">
        <v>137.31623003957793</v>
      </c>
    </row>
    <row r="813" spans="1:1" x14ac:dyDescent="0.3">
      <c r="A813">
        <v>137.3679257184267</v>
      </c>
    </row>
    <row r="814" spans="1:1" x14ac:dyDescent="0.3">
      <c r="A814">
        <v>129.92716766428202</v>
      </c>
    </row>
    <row r="815" spans="1:1" x14ac:dyDescent="0.3">
      <c r="A815">
        <v>141.70352334156632</v>
      </c>
    </row>
    <row r="816" spans="1:1" x14ac:dyDescent="0.3">
      <c r="A816">
        <v>136.15385943092406</v>
      </c>
    </row>
    <row r="817" spans="1:1" x14ac:dyDescent="0.3">
      <c r="A817">
        <v>141.98684913106263</v>
      </c>
    </row>
    <row r="818" spans="1:1" x14ac:dyDescent="0.3">
      <c r="A818">
        <v>106.49341821670532</v>
      </c>
    </row>
    <row r="819" spans="1:1" x14ac:dyDescent="0.3">
      <c r="A819">
        <v>140.55901520885527</v>
      </c>
    </row>
    <row r="820" spans="1:1" x14ac:dyDescent="0.3">
      <c r="A820">
        <v>143.6542075779289</v>
      </c>
    </row>
    <row r="821" spans="1:1" x14ac:dyDescent="0.3">
      <c r="A821">
        <v>131.27980456454679</v>
      </c>
    </row>
    <row r="822" spans="1:1" x14ac:dyDescent="0.3">
      <c r="A822">
        <v>138.43270754558034</v>
      </c>
    </row>
    <row r="823" spans="1:1" x14ac:dyDescent="0.3">
      <c r="A823">
        <v>127.7113475324586</v>
      </c>
    </row>
    <row r="824" spans="1:1" x14ac:dyDescent="0.3">
      <c r="A824">
        <v>99.038763083517551</v>
      </c>
    </row>
    <row r="825" spans="1:1" x14ac:dyDescent="0.3">
      <c r="A825">
        <v>137.12785549694672</v>
      </c>
    </row>
    <row r="826" spans="1:1" x14ac:dyDescent="0.3">
      <c r="A826">
        <v>132.88517185254022</v>
      </c>
    </row>
    <row r="827" spans="1:1" x14ac:dyDescent="0.3">
      <c r="A827">
        <v>143.23431206401438</v>
      </c>
    </row>
    <row r="828" spans="1:1" x14ac:dyDescent="0.3">
      <c r="A828">
        <v>132.43591784965247</v>
      </c>
    </row>
    <row r="829" spans="1:1" x14ac:dyDescent="0.3">
      <c r="A829">
        <v>145.53584297653288</v>
      </c>
    </row>
    <row r="830" spans="1:1" x14ac:dyDescent="0.3">
      <c r="A830">
        <v>114.70557329710573</v>
      </c>
    </row>
    <row r="831" spans="1:1" x14ac:dyDescent="0.3">
      <c r="A831">
        <v>134.77682988275774</v>
      </c>
    </row>
    <row r="832" spans="1:1" x14ac:dyDescent="0.3">
      <c r="A832">
        <v>135.83480868954211</v>
      </c>
    </row>
    <row r="833" spans="1:1" x14ac:dyDescent="0.3">
      <c r="A833">
        <v>141.94963260786608</v>
      </c>
    </row>
    <row r="834" spans="1:1" x14ac:dyDescent="0.3">
      <c r="A834">
        <v>123.26604665839113</v>
      </c>
    </row>
    <row r="835" spans="1:1" x14ac:dyDescent="0.3">
      <c r="A835">
        <v>132.80062522506341</v>
      </c>
    </row>
    <row r="836" spans="1:1" x14ac:dyDescent="0.3">
      <c r="A836">
        <v>117.7571826800704</v>
      </c>
    </row>
    <row r="837" spans="1:1" x14ac:dyDescent="0.3">
      <c r="A837">
        <v>122.88564140442759</v>
      </c>
    </row>
    <row r="838" spans="1:1" x14ac:dyDescent="0.3">
      <c r="A838">
        <v>160.88993253186345</v>
      </c>
    </row>
    <row r="839" spans="1:1" x14ac:dyDescent="0.3">
      <c r="A839">
        <v>115.39493390126154</v>
      </c>
    </row>
    <row r="840" spans="1:1" x14ac:dyDescent="0.3">
      <c r="A840">
        <v>131.33997673401609</v>
      </c>
    </row>
    <row r="841" spans="1:1" x14ac:dyDescent="0.3">
      <c r="A841">
        <v>146.2208016263321</v>
      </c>
    </row>
    <row r="842" spans="1:1" x14ac:dyDescent="0.3">
      <c r="A842">
        <v>126.74579157726839</v>
      </c>
    </row>
    <row r="843" spans="1:1" x14ac:dyDescent="0.3">
      <c r="A843">
        <v>144.59393388358876</v>
      </c>
    </row>
    <row r="844" spans="1:1" x14ac:dyDescent="0.3">
      <c r="A844">
        <v>143.3657522383146</v>
      </c>
    </row>
    <row r="845" spans="1:1" x14ac:dyDescent="0.3">
      <c r="A845">
        <v>115.05372786894441</v>
      </c>
    </row>
    <row r="846" spans="1:1" x14ac:dyDescent="0.3">
      <c r="A846">
        <v>104.38411810435355</v>
      </c>
    </row>
    <row r="847" spans="1:1" x14ac:dyDescent="0.3">
      <c r="A847">
        <v>99.266355037689209</v>
      </c>
    </row>
    <row r="848" spans="1:1" x14ac:dyDescent="0.3">
      <c r="A848">
        <v>146.49739715503529</v>
      </c>
    </row>
    <row r="849" spans="1:1" x14ac:dyDescent="0.3">
      <c r="A849">
        <v>155.61151632107794</v>
      </c>
    </row>
    <row r="850" spans="1:1" x14ac:dyDescent="0.3">
      <c r="A850">
        <v>112.53526428015903</v>
      </c>
    </row>
    <row r="851" spans="1:1" x14ac:dyDescent="0.3">
      <c r="A851">
        <v>111.54478817014024</v>
      </c>
    </row>
    <row r="852" spans="1:1" x14ac:dyDescent="0.3">
      <c r="A852">
        <v>155.59390850365162</v>
      </c>
    </row>
    <row r="853" spans="1:1" x14ac:dyDescent="0.3">
      <c r="A853">
        <v>117.77029759366997</v>
      </c>
    </row>
    <row r="854" spans="1:1" x14ac:dyDescent="0.3">
      <c r="A854">
        <v>126.84445356251672</v>
      </c>
    </row>
    <row r="855" spans="1:1" x14ac:dyDescent="0.3">
      <c r="A855">
        <v>129.26229065749794</v>
      </c>
    </row>
    <row r="856" spans="1:1" x14ac:dyDescent="0.3">
      <c r="A856">
        <v>132.94865458272398</v>
      </c>
    </row>
    <row r="857" spans="1:1" x14ac:dyDescent="0.3">
      <c r="A857">
        <v>119.16395270498469</v>
      </c>
    </row>
    <row r="858" spans="1:1" x14ac:dyDescent="0.3">
      <c r="A858">
        <v>133.23172571370378</v>
      </c>
    </row>
    <row r="859" spans="1:1" x14ac:dyDescent="0.3">
      <c r="A859">
        <v>125.07708707824349</v>
      </c>
    </row>
    <row r="860" spans="1:1" x14ac:dyDescent="0.3">
      <c r="A860">
        <v>130.01407897798344</v>
      </c>
    </row>
    <row r="861" spans="1:1" x14ac:dyDescent="0.3">
      <c r="A861">
        <v>125.89612343697809</v>
      </c>
    </row>
    <row r="862" spans="1:1" x14ac:dyDescent="0.3">
      <c r="A862">
        <v>158.77117367461324</v>
      </c>
    </row>
    <row r="863" spans="1:1" x14ac:dyDescent="0.3">
      <c r="A863">
        <v>146.45166776143014</v>
      </c>
    </row>
    <row r="864" spans="1:1" x14ac:dyDescent="0.3">
      <c r="A864">
        <v>148.36266164900735</v>
      </c>
    </row>
    <row r="865" spans="1:1" x14ac:dyDescent="0.3">
      <c r="A865">
        <v>90.179557092487812</v>
      </c>
    </row>
    <row r="866" spans="1:1" x14ac:dyDescent="0.3">
      <c r="A866">
        <v>140.03209035843611</v>
      </c>
    </row>
    <row r="867" spans="1:1" x14ac:dyDescent="0.3">
      <c r="A867">
        <v>126.16875356878154</v>
      </c>
    </row>
    <row r="868" spans="1:1" x14ac:dyDescent="0.3">
      <c r="A868">
        <v>135.85705492994748</v>
      </c>
    </row>
    <row r="869" spans="1:1" x14ac:dyDescent="0.3">
      <c r="A869">
        <v>118.38746250839904</v>
      </c>
    </row>
    <row r="870" spans="1:1" x14ac:dyDescent="0.3">
      <c r="A870">
        <v>149.89836164284497</v>
      </c>
    </row>
    <row r="871" spans="1:1" x14ac:dyDescent="0.3">
      <c r="A871">
        <v>108.33241650369018</v>
      </c>
    </row>
    <row r="872" spans="1:1" x14ac:dyDescent="0.3">
      <c r="A872">
        <v>107.13006450794637</v>
      </c>
    </row>
    <row r="873" spans="1:1" x14ac:dyDescent="0.3">
      <c r="A873">
        <v>135.08229277329519</v>
      </c>
    </row>
    <row r="874" spans="1:1" x14ac:dyDescent="0.3">
      <c r="A874">
        <v>118.81028659525327</v>
      </c>
    </row>
    <row r="875" spans="1:1" x14ac:dyDescent="0.3">
      <c r="A875">
        <v>137.9776145867072</v>
      </c>
    </row>
    <row r="876" spans="1:1" x14ac:dyDescent="0.3">
      <c r="A876">
        <v>137.39923052606173</v>
      </c>
    </row>
    <row r="877" spans="1:1" x14ac:dyDescent="0.3">
      <c r="A877">
        <v>130.10832081898116</v>
      </c>
    </row>
    <row r="878" spans="1:1" x14ac:dyDescent="0.3">
      <c r="A878">
        <v>144.11073753843084</v>
      </c>
    </row>
    <row r="879" spans="1:1" x14ac:dyDescent="0.3">
      <c r="A879">
        <v>134.85109922010452</v>
      </c>
    </row>
    <row r="880" spans="1:1" x14ac:dyDescent="0.3">
      <c r="A880">
        <v>119.53666363377124</v>
      </c>
    </row>
    <row r="881" spans="1:1" x14ac:dyDescent="0.3">
      <c r="A881">
        <v>148.45997758209705</v>
      </c>
    </row>
    <row r="882" spans="1:1" x14ac:dyDescent="0.3">
      <c r="A882">
        <v>142.0924596558325</v>
      </c>
    </row>
    <row r="883" spans="1:1" x14ac:dyDescent="0.3">
      <c r="A883">
        <v>119.37699274392799</v>
      </c>
    </row>
    <row r="884" spans="1:1" x14ac:dyDescent="0.3">
      <c r="A884">
        <v>127.92753442307003</v>
      </c>
    </row>
    <row r="885" spans="1:1" x14ac:dyDescent="0.3">
      <c r="A885">
        <v>170.65921530127525</v>
      </c>
    </row>
    <row r="886" spans="1:1" x14ac:dyDescent="0.3">
      <c r="A886">
        <v>125.93659595120698</v>
      </c>
    </row>
    <row r="887" spans="1:1" x14ac:dyDescent="0.3">
      <c r="A887">
        <v>118.85868990328163</v>
      </c>
    </row>
    <row r="888" spans="1:1" x14ac:dyDescent="0.3">
      <c r="A888">
        <v>128.72634361963719</v>
      </c>
    </row>
    <row r="889" spans="1:1" x14ac:dyDescent="0.3">
      <c r="A889">
        <v>118.06491930736229</v>
      </c>
    </row>
    <row r="890" spans="1:1" x14ac:dyDescent="0.3">
      <c r="A890">
        <v>102.32458554208279</v>
      </c>
    </row>
    <row r="891" spans="1:1" x14ac:dyDescent="0.3">
      <c r="A891">
        <v>135.21376932738349</v>
      </c>
    </row>
    <row r="892" spans="1:1" x14ac:dyDescent="0.3">
      <c r="A892">
        <v>124.61166225955822</v>
      </c>
    </row>
    <row r="893" spans="1:1" x14ac:dyDescent="0.3">
      <c r="A893">
        <v>126.28076693625189</v>
      </c>
    </row>
    <row r="894" spans="1:1" x14ac:dyDescent="0.3">
      <c r="A894">
        <v>140.22050128085539</v>
      </c>
    </row>
    <row r="895" spans="1:1" x14ac:dyDescent="0.3">
      <c r="A895">
        <v>116.22741259168833</v>
      </c>
    </row>
    <row r="896" spans="1:1" x14ac:dyDescent="0.3">
      <c r="A896">
        <v>133.59736077371053</v>
      </c>
    </row>
    <row r="897" spans="1:1" x14ac:dyDescent="0.3">
      <c r="A897">
        <v>121.74538970692083</v>
      </c>
    </row>
    <row r="898" spans="1:1" x14ac:dyDescent="0.3">
      <c r="A898">
        <v>126.5806637192145</v>
      </c>
    </row>
    <row r="899" spans="1:1" x14ac:dyDescent="0.3">
      <c r="A899">
        <v>162.90391759946942</v>
      </c>
    </row>
    <row r="900" spans="1:1" x14ac:dyDescent="0.3">
      <c r="A900">
        <v>107.87024767603725</v>
      </c>
    </row>
    <row r="901" spans="1:1" x14ac:dyDescent="0.3">
      <c r="A901">
        <v>124.74748619832098</v>
      </c>
    </row>
    <row r="902" spans="1:1" x14ac:dyDescent="0.3">
      <c r="A902">
        <v>118.95986209390685</v>
      </c>
    </row>
    <row r="903" spans="1:1" x14ac:dyDescent="0.3">
      <c r="A903">
        <v>122.4369330983609</v>
      </c>
    </row>
    <row r="904" spans="1:1" x14ac:dyDescent="0.3">
      <c r="A904">
        <v>143.042263162788</v>
      </c>
    </row>
    <row r="905" spans="1:1" x14ac:dyDescent="0.3">
      <c r="A905">
        <v>128.31945387995802</v>
      </c>
    </row>
    <row r="906" spans="1:1" x14ac:dyDescent="0.3">
      <c r="A906">
        <v>115.79693055944517</v>
      </c>
    </row>
    <row r="907" spans="1:1" x14ac:dyDescent="0.3">
      <c r="A907">
        <v>123.65591065725312</v>
      </c>
    </row>
    <row r="908" spans="1:1" x14ac:dyDescent="0.3">
      <c r="A908">
        <v>141.17408828577027</v>
      </c>
    </row>
    <row r="909" spans="1:1" x14ac:dyDescent="0.3">
      <c r="A909">
        <v>133.44312866218388</v>
      </c>
    </row>
    <row r="910" spans="1:1" x14ac:dyDescent="0.3">
      <c r="A910">
        <v>118.80872226436622</v>
      </c>
    </row>
    <row r="911" spans="1:1" x14ac:dyDescent="0.3">
      <c r="A911">
        <v>124.62201230926439</v>
      </c>
    </row>
    <row r="912" spans="1:1" x14ac:dyDescent="0.3">
      <c r="A912">
        <v>136.0340971685946</v>
      </c>
    </row>
    <row r="913" spans="1:1" x14ac:dyDescent="0.3">
      <c r="A913">
        <v>129.73009835230187</v>
      </c>
    </row>
    <row r="914" spans="1:1" x14ac:dyDescent="0.3">
      <c r="A914">
        <v>127.86086846143007</v>
      </c>
    </row>
    <row r="915" spans="1:1" x14ac:dyDescent="0.3">
      <c r="A915">
        <v>169.27561920136213</v>
      </c>
    </row>
    <row r="916" spans="1:1" x14ac:dyDescent="0.3">
      <c r="A916">
        <v>163.37423549965024</v>
      </c>
    </row>
    <row r="917" spans="1:1" x14ac:dyDescent="0.3">
      <c r="A917">
        <v>108.89164660591632</v>
      </c>
    </row>
    <row r="918" spans="1:1" x14ac:dyDescent="0.3">
      <c r="A918">
        <v>113.32452378235757</v>
      </c>
    </row>
    <row r="919" spans="1:1" x14ac:dyDescent="0.3">
      <c r="A919">
        <v>127.4166348692961</v>
      </c>
    </row>
    <row r="920" spans="1:1" x14ac:dyDescent="0.3">
      <c r="A920">
        <v>145.73116605868563</v>
      </c>
    </row>
    <row r="921" spans="1:1" x14ac:dyDescent="0.3">
      <c r="A921">
        <v>129.29659679764882</v>
      </c>
    </row>
    <row r="922" spans="1:1" x14ac:dyDescent="0.3">
      <c r="A922">
        <v>133.40431142831221</v>
      </c>
    </row>
    <row r="923" spans="1:1" x14ac:dyDescent="0.3">
      <c r="A923">
        <v>151.4551982935518</v>
      </c>
    </row>
    <row r="924" spans="1:1" x14ac:dyDescent="0.3">
      <c r="A924">
        <v>122.00437741819769</v>
      </c>
    </row>
    <row r="925" spans="1:1" x14ac:dyDescent="0.3">
      <c r="A925">
        <v>137.38697053748183</v>
      </c>
    </row>
    <row r="926" spans="1:1" x14ac:dyDescent="0.3">
      <c r="A926">
        <v>121.44045432331041</v>
      </c>
    </row>
    <row r="927" spans="1:1" x14ac:dyDescent="0.3">
      <c r="A927">
        <v>129.93084202287719</v>
      </c>
    </row>
    <row r="928" spans="1:1" x14ac:dyDescent="0.3">
      <c r="A928">
        <v>130.50742528401315</v>
      </c>
    </row>
    <row r="929" spans="1:1" x14ac:dyDescent="0.3">
      <c r="A929">
        <v>139.88500687526539</v>
      </c>
    </row>
    <row r="930" spans="1:1" x14ac:dyDescent="0.3">
      <c r="A930">
        <v>126.78700987715274</v>
      </c>
    </row>
    <row r="931" spans="1:1" x14ac:dyDescent="0.3">
      <c r="A931">
        <v>126.76703737350181</v>
      </c>
    </row>
    <row r="932" spans="1:1" x14ac:dyDescent="0.3">
      <c r="A932">
        <v>126.56312866136432</v>
      </c>
    </row>
    <row r="933" spans="1:1" x14ac:dyDescent="0.3">
      <c r="A933">
        <v>124.95888914680108</v>
      </c>
    </row>
    <row r="934" spans="1:1" x14ac:dyDescent="0.3">
      <c r="A934">
        <v>124.73326170118526</v>
      </c>
    </row>
    <row r="935" spans="1:1" x14ac:dyDescent="0.3">
      <c r="A935">
        <v>109.09741068724543</v>
      </c>
    </row>
    <row r="936" spans="1:1" x14ac:dyDescent="0.3">
      <c r="A936">
        <v>119.69378793844953</v>
      </c>
    </row>
    <row r="937" spans="1:1" x14ac:dyDescent="0.3">
      <c r="A937">
        <v>147.30350049911067</v>
      </c>
    </row>
    <row r="938" spans="1:1" x14ac:dyDescent="0.3">
      <c r="A938">
        <v>158.07166310958564</v>
      </c>
    </row>
    <row r="939" spans="1:1" x14ac:dyDescent="0.3">
      <c r="A939">
        <v>152.26111973868683</v>
      </c>
    </row>
    <row r="940" spans="1:1" x14ac:dyDescent="0.3">
      <c r="A940">
        <v>149.15352186188102</v>
      </c>
    </row>
    <row r="941" spans="1:1" x14ac:dyDescent="0.3">
      <c r="A941">
        <v>111.89276084303856</v>
      </c>
    </row>
    <row r="942" spans="1:1" x14ac:dyDescent="0.3">
      <c r="A942">
        <v>129.15935404715128</v>
      </c>
    </row>
    <row r="943" spans="1:1" x14ac:dyDescent="0.3">
      <c r="A943">
        <v>112.11620550137013</v>
      </c>
    </row>
    <row r="944" spans="1:1" x14ac:dyDescent="0.3">
      <c r="A944">
        <v>138.380720828427</v>
      </c>
    </row>
    <row r="945" spans="1:1" x14ac:dyDescent="0.3">
      <c r="A945">
        <v>91.63009200245142</v>
      </c>
    </row>
    <row r="946" spans="1:1" x14ac:dyDescent="0.3">
      <c r="A946">
        <v>141.92860509036109</v>
      </c>
    </row>
    <row r="947" spans="1:1" x14ac:dyDescent="0.3">
      <c r="A947">
        <v>140.04251316771843</v>
      </c>
    </row>
    <row r="948" spans="1:1" x14ac:dyDescent="0.3">
      <c r="A948">
        <v>134.83061739942059</v>
      </c>
    </row>
    <row r="949" spans="1:1" x14ac:dyDescent="0.3">
      <c r="A949">
        <v>131.86035322258249</v>
      </c>
    </row>
    <row r="950" spans="1:1" x14ac:dyDescent="0.3">
      <c r="A950">
        <v>145.82669938215986</v>
      </c>
    </row>
    <row r="951" spans="1:1" x14ac:dyDescent="0.3">
      <c r="A951">
        <v>143.43178155366331</v>
      </c>
    </row>
    <row r="952" spans="1:1" x14ac:dyDescent="0.3">
      <c r="A952">
        <v>138.92332536750473</v>
      </c>
    </row>
    <row r="953" spans="1:1" x14ac:dyDescent="0.3">
      <c r="A953">
        <v>114.63776137214154</v>
      </c>
    </row>
    <row r="954" spans="1:1" x14ac:dyDescent="0.3">
      <c r="A954">
        <v>167.63067070394754</v>
      </c>
    </row>
    <row r="955" spans="1:1" x14ac:dyDescent="0.3">
      <c r="A955">
        <v>111.64443240966648</v>
      </c>
    </row>
    <row r="956" spans="1:1" x14ac:dyDescent="0.3">
      <c r="A956">
        <v>148.24024366214871</v>
      </c>
    </row>
    <row r="957" spans="1:1" x14ac:dyDescent="0.3">
      <c r="A957">
        <v>143.7477763928473</v>
      </c>
    </row>
    <row r="958" spans="1:1" x14ac:dyDescent="0.3">
      <c r="A958">
        <v>109.18326698709279</v>
      </c>
    </row>
    <row r="959" spans="1:1" x14ac:dyDescent="0.3">
      <c r="A959">
        <v>135.35595972905867</v>
      </c>
    </row>
    <row r="960" spans="1:1" x14ac:dyDescent="0.3">
      <c r="A960">
        <v>120.60953996377066</v>
      </c>
    </row>
    <row r="961" spans="1:1" x14ac:dyDescent="0.3">
      <c r="A961">
        <v>135.87799149798229</v>
      </c>
    </row>
    <row r="962" spans="1:1" x14ac:dyDescent="0.3">
      <c r="A962">
        <v>155.89760697446764</v>
      </c>
    </row>
    <row r="963" spans="1:1" x14ac:dyDescent="0.3">
      <c r="A963">
        <v>125.2077996567823</v>
      </c>
    </row>
    <row r="964" spans="1:1" x14ac:dyDescent="0.3">
      <c r="A964">
        <v>151.98728907387704</v>
      </c>
    </row>
    <row r="965" spans="1:1" x14ac:dyDescent="0.3">
      <c r="A965">
        <v>136.87328792992048</v>
      </c>
    </row>
    <row r="966" spans="1:1" x14ac:dyDescent="0.3">
      <c r="A966">
        <v>120.15939465607516</v>
      </c>
    </row>
    <row r="967" spans="1:1" x14ac:dyDescent="0.3">
      <c r="A967">
        <v>137.28092345525511</v>
      </c>
    </row>
    <row r="968" spans="1:1" x14ac:dyDescent="0.3">
      <c r="A968">
        <v>158.56999344658107</v>
      </c>
    </row>
    <row r="969" spans="1:1" x14ac:dyDescent="0.3">
      <c r="A969">
        <v>135.17893568030559</v>
      </c>
    </row>
    <row r="970" spans="1:1" x14ac:dyDescent="0.3">
      <c r="A970">
        <v>126.8756310408935</v>
      </c>
    </row>
    <row r="971" spans="1:1" x14ac:dyDescent="0.3">
      <c r="A971">
        <v>106.66491253767163</v>
      </c>
    </row>
    <row r="972" spans="1:1" x14ac:dyDescent="0.3">
      <c r="A972">
        <v>122.19104211078957</v>
      </c>
    </row>
    <row r="973" spans="1:1" x14ac:dyDescent="0.3">
      <c r="A973">
        <v>134.94474079459906</v>
      </c>
    </row>
    <row r="974" spans="1:1" x14ac:dyDescent="0.3">
      <c r="A974">
        <v>122.02516846708022</v>
      </c>
    </row>
    <row r="975" spans="1:1" x14ac:dyDescent="0.3">
      <c r="A975">
        <v>143.32242391072214</v>
      </c>
    </row>
    <row r="976" spans="1:1" x14ac:dyDescent="0.3">
      <c r="A976">
        <v>81.510690152645111</v>
      </c>
    </row>
    <row r="977" spans="1:1" x14ac:dyDescent="0.3">
      <c r="A977">
        <v>151.66452759411186</v>
      </c>
    </row>
    <row r="978" spans="1:1" x14ac:dyDescent="0.3">
      <c r="A978">
        <v>131.05766957858577</v>
      </c>
    </row>
    <row r="979" spans="1:1" x14ac:dyDescent="0.3">
      <c r="A979">
        <v>126.04267941322178</v>
      </c>
    </row>
    <row r="980" spans="1:1" x14ac:dyDescent="0.3">
      <c r="A980">
        <v>145.95297362655401</v>
      </c>
    </row>
    <row r="981" spans="1:1" x14ac:dyDescent="0.3">
      <c r="A981">
        <v>114.117312123999</v>
      </c>
    </row>
    <row r="982" spans="1:1" x14ac:dyDescent="0.3">
      <c r="A982">
        <v>121.43761669984087</v>
      </c>
    </row>
    <row r="983" spans="1:1" x14ac:dyDescent="0.3">
      <c r="A983">
        <v>109.89038092782721</v>
      </c>
    </row>
    <row r="984" spans="1:1" x14ac:dyDescent="0.3">
      <c r="A984">
        <v>99.600321492180228</v>
      </c>
    </row>
    <row r="985" spans="1:1" x14ac:dyDescent="0.3">
      <c r="A985">
        <v>139.45306965149939</v>
      </c>
    </row>
    <row r="986" spans="1:1" x14ac:dyDescent="0.3">
      <c r="A986">
        <v>116.57516698585823</v>
      </c>
    </row>
    <row r="987" spans="1:1" x14ac:dyDescent="0.3">
      <c r="A987">
        <v>138.64723915583454</v>
      </c>
    </row>
    <row r="988" spans="1:1" x14ac:dyDescent="0.3">
      <c r="A988">
        <v>96.473260428756475</v>
      </c>
    </row>
    <row r="989" spans="1:1" x14ac:dyDescent="0.3">
      <c r="A989">
        <v>114.57165929721668</v>
      </c>
    </row>
    <row r="990" spans="1:1" x14ac:dyDescent="0.3">
      <c r="A990">
        <v>119.45162587915547</v>
      </c>
    </row>
    <row r="991" spans="1:1" x14ac:dyDescent="0.3">
      <c r="A991">
        <v>129.87086994224228</v>
      </c>
    </row>
    <row r="992" spans="1:1" x14ac:dyDescent="0.3">
      <c r="A992">
        <v>127.02271452406421</v>
      </c>
    </row>
    <row r="993" spans="1:1" x14ac:dyDescent="0.3">
      <c r="A993">
        <v>137.04145350027829</v>
      </c>
    </row>
    <row r="994" spans="1:1" x14ac:dyDescent="0.3">
      <c r="A994">
        <v>123.81449015345424</v>
      </c>
    </row>
    <row r="995" spans="1:1" x14ac:dyDescent="0.3">
      <c r="A995">
        <v>104.55459379125386</v>
      </c>
    </row>
    <row r="996" spans="1:1" x14ac:dyDescent="0.3">
      <c r="A996">
        <v>120.10757164796814</v>
      </c>
    </row>
    <row r="997" spans="1:1" x14ac:dyDescent="0.3">
      <c r="A997">
        <v>127.56408215034753</v>
      </c>
    </row>
    <row r="998" spans="1:1" x14ac:dyDescent="0.3">
      <c r="A998">
        <v>133.81991412723437</v>
      </c>
    </row>
    <row r="999" spans="1:1" x14ac:dyDescent="0.3">
      <c r="A999">
        <v>123.56577973230742</v>
      </c>
    </row>
    <row r="1000" spans="1:1" x14ac:dyDescent="0.3">
      <c r="A1000">
        <v>121.27618139027618</v>
      </c>
    </row>
    <row r="1001" spans="1:1" x14ac:dyDescent="0.3">
      <c r="A1001">
        <v>145.62431862112135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29D9-7034-4FAD-9E83-6C72C5BB81F6}">
  <dimension ref="A1:I26"/>
  <sheetViews>
    <sheetView zoomScale="80" zoomScaleNormal="80" workbookViewId="0">
      <selection activeCell="A16" sqref="A16"/>
    </sheetView>
  </sheetViews>
  <sheetFormatPr defaultRowHeight="14.4" x14ac:dyDescent="0.3"/>
  <cols>
    <col min="4" max="4" width="26.6640625" customWidth="1"/>
  </cols>
  <sheetData>
    <row r="1" spans="1:9" ht="15" thickBot="1" x14ac:dyDescent="0.35">
      <c r="A1" t="s">
        <v>30</v>
      </c>
      <c r="B1" t="s">
        <v>31</v>
      </c>
    </row>
    <row r="2" spans="1:9" ht="15" thickBot="1" x14ac:dyDescent="0.35">
      <c r="A2">
        <v>0.21848200933866391</v>
      </c>
      <c r="B2">
        <f>-LN(A2)/V!$D$5</f>
        <v>197.53916947522063</v>
      </c>
      <c r="D2" s="4"/>
      <c r="E2" s="4"/>
      <c r="G2" s="34" t="s">
        <v>32</v>
      </c>
      <c r="H2" s="34"/>
      <c r="I2" s="34"/>
    </row>
    <row r="3" spans="1:9" x14ac:dyDescent="0.3">
      <c r="A3">
        <v>0.13342692342905974</v>
      </c>
      <c r="B3">
        <f>-LN(A3)/V!$D$5</f>
        <v>261.5845897479162</v>
      </c>
      <c r="D3" s="1"/>
      <c r="E3" s="1"/>
      <c r="G3" s="25">
        <f>_xlfn.CHISQ.INV($I3/2,2*$E$16)/2/$E$16/$E$4</f>
        <v>4.7400118213909419E-3</v>
      </c>
      <c r="H3" s="26">
        <f>_xlfn.CHISQ.INV(1-$I3/2,2*$E$16)/2/$E$16/$E$4</f>
        <v>1.3460998825491562E-2</v>
      </c>
      <c r="I3" s="7">
        <v>0.01</v>
      </c>
    </row>
    <row r="4" spans="1:9" x14ac:dyDescent="0.3">
      <c r="A4">
        <v>0.5288857692190313</v>
      </c>
      <c r="B4">
        <f>-LN(A4)/V!$D$5</f>
        <v>82.7250399539912</v>
      </c>
      <c r="D4" s="1" t="s">
        <v>0</v>
      </c>
      <c r="E4" s="1">
        <v>118.10413104902145</v>
      </c>
      <c r="G4" s="27">
        <f t="shared" ref="G4:G5" si="0">_xlfn.CHISQ.INV($I4/2,2*$E$16)/2/$E$16/$E$4</f>
        <v>5.4794634884072066E-3</v>
      </c>
      <c r="H4" s="24">
        <f t="shared" ref="H4:H5" si="1">_xlfn.CHISQ.INV(1-$I4/2,2*$E$16)/2/$E$16/$E$4</f>
        <v>1.2094444885735972E-2</v>
      </c>
      <c r="I4" s="8">
        <v>0.05</v>
      </c>
    </row>
    <row r="5" spans="1:9" ht="15" thickBot="1" x14ac:dyDescent="0.35">
      <c r="A5">
        <v>3.8209173863948488E-2</v>
      </c>
      <c r="B5">
        <f>-LN(A5)/V!$D$5</f>
        <v>423.98436866173245</v>
      </c>
      <c r="D5" s="1" t="s">
        <v>1</v>
      </c>
      <c r="E5" s="1">
        <v>21.739383962222867</v>
      </c>
      <c r="G5" s="19">
        <f t="shared" si="0"/>
        <v>5.8870509227271937E-3</v>
      </c>
      <c r="H5" s="20">
        <f t="shared" si="1"/>
        <v>1.1431404803532568E-2</v>
      </c>
      <c r="I5" s="9">
        <v>0.1</v>
      </c>
    </row>
    <row r="6" spans="1:9" x14ac:dyDescent="0.3">
      <c r="A6">
        <v>0.57319864497817929</v>
      </c>
      <c r="B6">
        <f>-LN(A6)/V!$D$5</f>
        <v>72.275707401405839</v>
      </c>
      <c r="D6" s="1" t="s">
        <v>2</v>
      </c>
      <c r="E6" s="1">
        <v>82.7250399539912</v>
      </c>
    </row>
    <row r="7" spans="1:9" x14ac:dyDescent="0.3">
      <c r="A7">
        <v>0.82970671712393562</v>
      </c>
      <c r="B7">
        <f>-LN(A7)/V!$D$5</f>
        <v>24.244544610136966</v>
      </c>
      <c r="D7" s="1" t="s">
        <v>3</v>
      </c>
      <c r="E7" s="1" t="e">
        <v>#N/A</v>
      </c>
    </row>
    <row r="8" spans="1:9" ht="15" thickBot="1" x14ac:dyDescent="0.35">
      <c r="A8">
        <v>0.82500686666463208</v>
      </c>
      <c r="B8">
        <f>-LN(A8)/V!$D$5</f>
        <v>24.982281747043753</v>
      </c>
      <c r="D8" s="1" t="s">
        <v>4</v>
      </c>
      <c r="E8" s="1">
        <v>108.69691981111433</v>
      </c>
      <c r="G8" s="34" t="s">
        <v>25</v>
      </c>
      <c r="H8" s="34"/>
      <c r="I8" s="34"/>
    </row>
    <row r="9" spans="1:9" x14ac:dyDescent="0.3">
      <c r="A9">
        <v>0.99731437116611221</v>
      </c>
      <c r="B9">
        <f>-LN(A9)/V!$D$5</f>
        <v>0.34925215647126578</v>
      </c>
      <c r="D9" s="1" t="s">
        <v>5</v>
      </c>
      <c r="E9" s="1">
        <v>11815.020376423818</v>
      </c>
      <c r="G9" s="25">
        <f>1/H3</f>
        <v>74.288692315035732</v>
      </c>
      <c r="H9" s="26">
        <f>1/G3</f>
        <v>210.96993798352028</v>
      </c>
      <c r="I9" s="7">
        <v>0.01</v>
      </c>
    </row>
    <row r="10" spans="1:9" x14ac:dyDescent="0.3">
      <c r="A10">
        <v>0.1479537339396344</v>
      </c>
      <c r="B10">
        <f>-LN(A10)/V!$D$5</f>
        <v>248.16307306574458</v>
      </c>
      <c r="D10" s="1" t="s">
        <v>6</v>
      </c>
      <c r="E10" s="1">
        <v>1.0067730384153331</v>
      </c>
      <c r="G10" s="27">
        <f t="shared" ref="G10:G11" si="2">1/H4</f>
        <v>82.682587704325869</v>
      </c>
      <c r="H10" s="24">
        <f t="shared" ref="H10:H11" si="3">1/G4</f>
        <v>182.49961919003209</v>
      </c>
      <c r="I10" s="8">
        <v>0.05</v>
      </c>
    </row>
    <row r="11" spans="1:9" ht="15" thickBot="1" x14ac:dyDescent="0.35">
      <c r="A11">
        <v>0.76693014313180941</v>
      </c>
      <c r="B11">
        <f>-LN(A11)/V!$D$5</f>
        <v>34.462280495811179</v>
      </c>
      <c r="D11" s="1" t="s">
        <v>7</v>
      </c>
      <c r="E11" s="1">
        <v>1.1307348743426975</v>
      </c>
      <c r="G11" s="19">
        <f t="shared" si="2"/>
        <v>87.478312349762732</v>
      </c>
      <c r="H11" s="20">
        <f t="shared" si="3"/>
        <v>169.86433668162445</v>
      </c>
      <c r="I11" s="9">
        <v>0.1</v>
      </c>
    </row>
    <row r="12" spans="1:9" x14ac:dyDescent="0.3">
      <c r="A12">
        <v>0.97598193304239023</v>
      </c>
      <c r="B12">
        <f>-LN(A12)/V!$D$5</f>
        <v>3.1572992165504727</v>
      </c>
      <c r="D12" s="1" t="s">
        <v>8</v>
      </c>
      <c r="E12" s="1">
        <v>423.63511650526118</v>
      </c>
    </row>
    <row r="13" spans="1:9" x14ac:dyDescent="0.3">
      <c r="A13">
        <v>0.81460005493331711</v>
      </c>
      <c r="B13">
        <f>-LN(A13)/V!$D$5</f>
        <v>26.630911211933327</v>
      </c>
      <c r="D13" s="1" t="s">
        <v>9</v>
      </c>
      <c r="E13" s="1">
        <v>0.34925215647126578</v>
      </c>
    </row>
    <row r="14" spans="1:9" x14ac:dyDescent="0.3">
      <c r="A14">
        <v>0.4107181005279702</v>
      </c>
      <c r="B14">
        <f>-LN(A14)/V!$D$5</f>
        <v>115.5646995593663</v>
      </c>
      <c r="D14" s="1" t="s">
        <v>10</v>
      </c>
      <c r="E14" s="1">
        <v>423.98436866173245</v>
      </c>
    </row>
    <row r="15" spans="1:9" x14ac:dyDescent="0.3">
      <c r="A15">
        <v>0.25864436780907618</v>
      </c>
      <c r="B15">
        <f>-LN(A15)/V!$D$5</f>
        <v>175.62354001386143</v>
      </c>
      <c r="D15" s="1" t="s">
        <v>11</v>
      </c>
      <c r="E15" s="1">
        <v>2952.6032762255363</v>
      </c>
    </row>
    <row r="16" spans="1:9" ht="15" thickBot="1" x14ac:dyDescent="0.35">
      <c r="A16">
        <v>0.38938566240424816</v>
      </c>
      <c r="B16">
        <f>-LN(A16)/V!$D$5</f>
        <v>122.49155927709619</v>
      </c>
      <c r="D16" s="2" t="s">
        <v>12</v>
      </c>
      <c r="E16" s="2">
        <v>25</v>
      </c>
    </row>
    <row r="17" spans="1:5" x14ac:dyDescent="0.3">
      <c r="A17">
        <v>0.72301400799584947</v>
      </c>
      <c r="B17">
        <f>-LN(A17)/V!$D$5</f>
        <v>42.120348336323794</v>
      </c>
      <c r="E17">
        <v>0</v>
      </c>
    </row>
    <row r="18" spans="1:5" x14ac:dyDescent="0.3">
      <c r="A18">
        <v>0.7959227271340068</v>
      </c>
      <c r="B18">
        <f>-LN(A18)/V!$D$5</f>
        <v>29.643269391531764</v>
      </c>
    </row>
    <row r="19" spans="1:5" x14ac:dyDescent="0.3">
      <c r="A19">
        <v>0.10150456251716666</v>
      </c>
      <c r="B19">
        <f>-LN(A19)/V!$D$5</f>
        <v>297.09760137694946</v>
      </c>
      <c r="D19" s="12"/>
      <c r="E19" s="12"/>
    </row>
    <row r="20" spans="1:5" x14ac:dyDescent="0.3">
      <c r="A20">
        <v>0.8749656666768395</v>
      </c>
      <c r="B20">
        <f>-LN(A20)/V!$D$5</f>
        <v>17.346835256879007</v>
      </c>
      <c r="D20" s="12"/>
      <c r="E20" s="12"/>
    </row>
    <row r="21" spans="1:5" x14ac:dyDescent="0.3">
      <c r="A21">
        <v>0.19434186834315012</v>
      </c>
      <c r="B21">
        <f>-LN(A21)/V!$D$5</f>
        <v>212.74499517287856</v>
      </c>
      <c r="D21" s="12"/>
      <c r="E21" s="12"/>
    </row>
    <row r="22" spans="1:5" x14ac:dyDescent="0.3">
      <c r="A22">
        <v>0.68572038941618096</v>
      </c>
      <c r="B22">
        <f>-LN(A22)/V!$D$5</f>
        <v>48.998094798591325</v>
      </c>
    </row>
    <row r="23" spans="1:5" x14ac:dyDescent="0.3">
      <c r="A23">
        <v>0.25711844233527636</v>
      </c>
      <c r="B23">
        <f>-LN(A23)/V!$D$5</f>
        <v>176.39200456296382</v>
      </c>
    </row>
    <row r="24" spans="1:5" x14ac:dyDescent="0.3">
      <c r="A24">
        <v>0.72426526688436532</v>
      </c>
      <c r="B24">
        <f>-LN(A24)/V!$D$5</f>
        <v>41.895787399590922</v>
      </c>
    </row>
    <row r="25" spans="1:5" x14ac:dyDescent="0.3">
      <c r="A25">
        <v>0.32499160740989408</v>
      </c>
      <c r="B25">
        <f>-LN(A25)/V!$D$5</f>
        <v>145.96830134285716</v>
      </c>
    </row>
    <row r="26" spans="1:5" x14ac:dyDescent="0.3">
      <c r="A26">
        <v>0.37720877712332529</v>
      </c>
      <c r="B26">
        <f>-LN(A26)/V!$D$5</f>
        <v>126.61772199268859</v>
      </c>
    </row>
  </sheetData>
  <mergeCells count="2">
    <mergeCell ref="G2:I2"/>
    <mergeCell ref="G8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92DA-FF08-4742-8A88-91E25DB307A8}">
  <dimension ref="A1:I61"/>
  <sheetViews>
    <sheetView zoomScale="80" zoomScaleNormal="80" workbookViewId="0">
      <selection activeCell="G2" sqref="G2:I11"/>
    </sheetView>
  </sheetViews>
  <sheetFormatPr defaultRowHeight="14.4" x14ac:dyDescent="0.3"/>
  <cols>
    <col min="4" max="4" width="26.6640625" customWidth="1"/>
  </cols>
  <sheetData>
    <row r="1" spans="1:9" ht="15" thickBot="1" x14ac:dyDescent="0.35">
      <c r="A1" t="s">
        <v>30</v>
      </c>
      <c r="B1" t="s">
        <v>31</v>
      </c>
    </row>
    <row r="2" spans="1:9" ht="15" thickBot="1" x14ac:dyDescent="0.35">
      <c r="A2">
        <v>0.22855311746574297</v>
      </c>
      <c r="B2">
        <f>-LN(A2)/V!$D$5</f>
        <v>191.68657585792425</v>
      </c>
      <c r="D2" s="4"/>
      <c r="E2" s="4"/>
      <c r="G2" s="34" t="s">
        <v>32</v>
      </c>
      <c r="H2" s="34"/>
      <c r="I2" s="34"/>
    </row>
    <row r="3" spans="1:9" x14ac:dyDescent="0.3">
      <c r="A3">
        <v>0.31836909085360271</v>
      </c>
      <c r="B3">
        <f>-LN(A3)/V!$D$5</f>
        <v>148.64206573882464</v>
      </c>
      <c r="D3" s="1"/>
      <c r="E3" s="1"/>
      <c r="G3" s="25">
        <f>_xlfn.CHISQ.INV($I3/2,2*$E$16)/2/$E$16/$E$4</f>
        <v>4.3782453077075064E-3</v>
      </c>
      <c r="H3" s="26">
        <f>_xlfn.CHISQ.INV(1-$I3/2,2*$E$16)/2/$E$16/$E$4</f>
        <v>8.5447639725646247E-3</v>
      </c>
      <c r="I3" s="7">
        <v>0.01</v>
      </c>
    </row>
    <row r="4" spans="1:9" x14ac:dyDescent="0.3">
      <c r="A4">
        <v>0.27353740043336283</v>
      </c>
      <c r="B4">
        <f>-LN(A4)/V!$D$5</f>
        <v>168.35284662311975</v>
      </c>
      <c r="D4" s="1" t="s">
        <v>0</v>
      </c>
      <c r="E4" s="1">
        <v>159.59889230993409</v>
      </c>
      <c r="G4" s="27">
        <f t="shared" ref="G4:G5" si="0">_xlfn.CHISQ.INV($I4/2,2*$E$16)/2/$E$16/$E$4</f>
        <v>4.7813950217453294E-3</v>
      </c>
      <c r="H4" s="24">
        <f t="shared" ref="H4:H5" si="1">_xlfn.CHISQ.INV(1-$I4/2,2*$E$16)/2/$E$16/$E$4</f>
        <v>7.9476012501371058E-3</v>
      </c>
      <c r="I4" s="8">
        <v>0.05</v>
      </c>
    </row>
    <row r="5" spans="1:9" ht="15" thickBot="1" x14ac:dyDescent="0.35">
      <c r="A5">
        <v>0.57148960844752339</v>
      </c>
      <c r="B5">
        <f>-LN(A5)/V!$D$5</f>
        <v>72.663503747603826</v>
      </c>
      <c r="D5" s="1" t="s">
        <v>1</v>
      </c>
      <c r="E5" s="1">
        <v>20.06267203676898</v>
      </c>
      <c r="G5" s="19">
        <f t="shared" si="0"/>
        <v>4.9971439680499066E-3</v>
      </c>
      <c r="H5" s="20">
        <f t="shared" si="1"/>
        <v>7.652901776626999E-3</v>
      </c>
      <c r="I5" s="9">
        <v>0.1</v>
      </c>
    </row>
    <row r="6" spans="1:9" x14ac:dyDescent="0.3">
      <c r="A6">
        <v>0.1749931333353679</v>
      </c>
      <c r="B6">
        <f>-LN(A6)/V!$D$5</f>
        <v>226.36474596260632</v>
      </c>
      <c r="D6" s="1" t="s">
        <v>2</v>
      </c>
      <c r="E6" s="1">
        <v>131.93488822993078</v>
      </c>
    </row>
    <row r="7" spans="1:9" x14ac:dyDescent="0.3">
      <c r="A7">
        <v>0.40900906399731435</v>
      </c>
      <c r="B7">
        <f>-LN(A7)/V!$D$5</f>
        <v>116.10622880808674</v>
      </c>
      <c r="D7" s="1" t="s">
        <v>3</v>
      </c>
      <c r="E7" s="1" t="e">
        <v>#N/A</v>
      </c>
    </row>
    <row r="8" spans="1:9" ht="15" thickBot="1" x14ac:dyDescent="0.35">
      <c r="A8">
        <v>0.46351512192144534</v>
      </c>
      <c r="B8">
        <f>-LN(A8)/V!$D$5</f>
        <v>99.859255714765055</v>
      </c>
      <c r="D8" s="1" t="s">
        <v>4</v>
      </c>
      <c r="E8" s="1">
        <v>155.40478935765501</v>
      </c>
      <c r="G8" s="34" t="s">
        <v>25</v>
      </c>
      <c r="H8" s="34"/>
      <c r="I8" s="34"/>
    </row>
    <row r="9" spans="1:9" x14ac:dyDescent="0.3">
      <c r="A9">
        <v>0.86013367107150485</v>
      </c>
      <c r="B9">
        <f>-LN(A9)/V!$D$5</f>
        <v>19.567203939520819</v>
      </c>
      <c r="D9" s="1" t="s">
        <v>5</v>
      </c>
      <c r="E9" s="1">
        <v>24150.648555297124</v>
      </c>
      <c r="G9" s="25">
        <f>1/H3</f>
        <v>117.03073405079205</v>
      </c>
      <c r="H9" s="26">
        <f>1/G3</f>
        <v>228.40200347833186</v>
      </c>
      <c r="I9" s="7">
        <v>0.01</v>
      </c>
    </row>
    <row r="10" spans="1:9" x14ac:dyDescent="0.3">
      <c r="A10">
        <v>1.1291848506118961E-3</v>
      </c>
      <c r="B10">
        <f>-LN(A10)/V!$D$5</f>
        <v>881.3323737287219</v>
      </c>
      <c r="D10" s="1" t="s">
        <v>6</v>
      </c>
      <c r="E10" s="1">
        <v>9.9103720023677475</v>
      </c>
      <c r="G10" s="27">
        <f t="shared" ref="G10:G11" si="2">1/H4</f>
        <v>125.82412837870405</v>
      </c>
      <c r="H10" s="24">
        <f t="shared" ref="H10:H11" si="3">1/G4</f>
        <v>209.14398317898755</v>
      </c>
      <c r="I10" s="8">
        <v>0.05</v>
      </c>
    </row>
    <row r="11" spans="1:9" ht="15" thickBot="1" x14ac:dyDescent="0.35">
      <c r="A11">
        <v>5.1637318033387253E-2</v>
      </c>
      <c r="B11">
        <f>-LN(A11)/V!$D$5</f>
        <v>384.87151301158639</v>
      </c>
      <c r="D11" s="1" t="s">
        <v>7</v>
      </c>
      <c r="E11" s="1">
        <v>2.7207157764528831</v>
      </c>
      <c r="G11" s="19">
        <f t="shared" si="2"/>
        <v>130.66938910076382</v>
      </c>
      <c r="H11" s="20">
        <f t="shared" si="3"/>
        <v>200.1143065706473</v>
      </c>
      <c r="I11" s="9">
        <v>0.1</v>
      </c>
    </row>
    <row r="12" spans="1:9" x14ac:dyDescent="0.3">
      <c r="A12">
        <v>0.58046205023346664</v>
      </c>
      <c r="B12">
        <f>-LN(A12)/V!$D$5</f>
        <v>70.640370682597734</v>
      </c>
      <c r="D12" s="1" t="s">
        <v>8</v>
      </c>
      <c r="E12" s="1">
        <v>876.44581828092964</v>
      </c>
    </row>
    <row r="13" spans="1:9" x14ac:dyDescent="0.3">
      <c r="A13">
        <v>0.1498458815271462</v>
      </c>
      <c r="B13">
        <f>-LN(A13)/V!$D$5</f>
        <v>246.51272332036592</v>
      </c>
      <c r="D13" s="1" t="s">
        <v>9</v>
      </c>
      <c r="E13" s="1">
        <v>4.88655544779221</v>
      </c>
    </row>
    <row r="14" spans="1:9" x14ac:dyDescent="0.3">
      <c r="A14">
        <v>0.88387707144383065</v>
      </c>
      <c r="B14">
        <f>-LN(A14)/V!$D$5</f>
        <v>16.030816294394285</v>
      </c>
      <c r="D14" s="1" t="s">
        <v>10</v>
      </c>
      <c r="E14" s="1">
        <v>881.3323737287219</v>
      </c>
    </row>
    <row r="15" spans="1:9" x14ac:dyDescent="0.3">
      <c r="A15">
        <v>0.12631611072115237</v>
      </c>
      <c r="B15">
        <f>-LN(A15)/V!$D$5</f>
        <v>268.69710371514952</v>
      </c>
      <c r="D15" s="1" t="s">
        <v>11</v>
      </c>
      <c r="E15" s="1">
        <v>9575.9335385960458</v>
      </c>
    </row>
    <row r="16" spans="1:9" ht="15" thickBot="1" x14ac:dyDescent="0.35">
      <c r="A16">
        <v>0.25247962889492476</v>
      </c>
      <c r="B16">
        <f>-LN(A16)/V!$D$5</f>
        <v>178.75645599548065</v>
      </c>
      <c r="D16" s="2" t="s">
        <v>12</v>
      </c>
      <c r="E16" s="2">
        <v>60</v>
      </c>
    </row>
    <row r="17" spans="1:5" x14ac:dyDescent="0.3">
      <c r="A17">
        <v>0.25241859187597276</v>
      </c>
      <c r="B17">
        <f>-LN(A17)/V!$D$5</f>
        <v>178.78785593032177</v>
      </c>
      <c r="E17">
        <v>0</v>
      </c>
    </row>
    <row r="18" spans="1:5" x14ac:dyDescent="0.3">
      <c r="A18">
        <v>0.80056154057435835</v>
      </c>
      <c r="B18">
        <f>-LN(A18)/V!$D$5</f>
        <v>28.888554783233726</v>
      </c>
    </row>
    <row r="19" spans="1:5" x14ac:dyDescent="0.3">
      <c r="A19">
        <v>0.96307260353404345</v>
      </c>
      <c r="B19">
        <f>-LN(A19)/V!$D$5</f>
        <v>4.88655544779221</v>
      </c>
    </row>
    <row r="20" spans="1:5" x14ac:dyDescent="0.3">
      <c r="A20">
        <v>0.20279549546800135</v>
      </c>
      <c r="B20">
        <f>-LN(A20)/V!$D$5</f>
        <v>207.21522327377116</v>
      </c>
    </row>
    <row r="21" spans="1:5" x14ac:dyDescent="0.3">
      <c r="A21">
        <v>0.35782952360606707</v>
      </c>
      <c r="B21">
        <f>-LN(A21)/V!$D$5</f>
        <v>133.46735026505243</v>
      </c>
    </row>
    <row r="22" spans="1:5" x14ac:dyDescent="0.3">
      <c r="A22">
        <v>0.60145878475295267</v>
      </c>
      <c r="B22">
        <f>-LN(A22)/V!$D$5</f>
        <v>66.025619050848078</v>
      </c>
    </row>
    <row r="23" spans="1:5" x14ac:dyDescent="0.3">
      <c r="A23">
        <v>0.24973296304208503</v>
      </c>
      <c r="B23">
        <f>-LN(A23)/V!$D$5</f>
        <v>180.17702335428598</v>
      </c>
    </row>
    <row r="24" spans="1:5" x14ac:dyDescent="0.3">
      <c r="A24">
        <v>0.15143284401989807</v>
      </c>
      <c r="B24">
        <f>-LN(A24)/V!$D$5</f>
        <v>245.14454884462828</v>
      </c>
    </row>
    <row r="25" spans="1:5" x14ac:dyDescent="0.3">
      <c r="A25">
        <v>0.45500045777764214</v>
      </c>
      <c r="B25">
        <f>-LN(A25)/V!$D$5</f>
        <v>102.26712388662139</v>
      </c>
    </row>
    <row r="26" spans="1:5" x14ac:dyDescent="0.3">
      <c r="A26">
        <v>0.37321085238196966</v>
      </c>
      <c r="B26">
        <f>-LN(A26)/V!$D$5</f>
        <v>128.00152352805375</v>
      </c>
    </row>
    <row r="27" spans="1:5" x14ac:dyDescent="0.3">
      <c r="A27">
        <v>6.6896572771385845E-2</v>
      </c>
      <c r="B27">
        <f>-LN(A27)/V!$D$5</f>
        <v>351.24773276460752</v>
      </c>
    </row>
    <row r="28" spans="1:5" x14ac:dyDescent="0.3">
      <c r="A28">
        <v>0.33579515976439711</v>
      </c>
      <c r="B28">
        <f>-LN(A28)/V!$D$5</f>
        <v>141.72129201110016</v>
      </c>
    </row>
    <row r="29" spans="1:5" x14ac:dyDescent="0.3">
      <c r="A29">
        <v>0.89477217932676167</v>
      </c>
      <c r="B29">
        <f>-LN(A29)/V!$D$5</f>
        <v>14.439758616680317</v>
      </c>
    </row>
    <row r="30" spans="1:5" x14ac:dyDescent="0.3">
      <c r="A30">
        <v>0.37440107425153357</v>
      </c>
      <c r="B30">
        <f>-LN(A30)/V!$D$5</f>
        <v>127.58800845730411</v>
      </c>
    </row>
    <row r="31" spans="1:5" x14ac:dyDescent="0.3">
      <c r="A31">
        <v>0.20572527237769708</v>
      </c>
      <c r="B31">
        <f>-LN(A31)/V!$D$5</f>
        <v>205.35241941583701</v>
      </c>
    </row>
    <row r="32" spans="1:5" x14ac:dyDescent="0.3">
      <c r="A32">
        <v>0.18164616840113529</v>
      </c>
      <c r="B32">
        <f>-LN(A32)/V!$D$5</f>
        <v>221.51878101850076</v>
      </c>
    </row>
    <row r="33" spans="1:2" x14ac:dyDescent="0.3">
      <c r="A33">
        <v>0.50175481429486979</v>
      </c>
      <c r="B33">
        <f>-LN(A33)/V!$D$5</f>
        <v>89.564116408377529</v>
      </c>
    </row>
    <row r="34" spans="1:2" x14ac:dyDescent="0.3">
      <c r="A34">
        <v>0.32471694082461011</v>
      </c>
      <c r="B34">
        <f>-LN(A34)/V!$D$5</f>
        <v>146.07810746230501</v>
      </c>
    </row>
    <row r="35" spans="1:2" x14ac:dyDescent="0.3">
      <c r="A35">
        <v>0.42548905911435286</v>
      </c>
      <c r="B35">
        <f>-LN(A35)/V!$D$5</f>
        <v>110.97610965052465</v>
      </c>
    </row>
    <row r="36" spans="1:2" x14ac:dyDescent="0.3">
      <c r="A36">
        <v>0.15582750938444168</v>
      </c>
      <c r="B36">
        <f>-LN(A36)/V!$D$5</f>
        <v>241.4292977342798</v>
      </c>
    </row>
    <row r="37" spans="1:2" x14ac:dyDescent="0.3">
      <c r="A37">
        <v>0.14163640247810297</v>
      </c>
      <c r="B37">
        <f>-LN(A37)/V!$D$5</f>
        <v>253.83013650833871</v>
      </c>
    </row>
    <row r="38" spans="1:2" x14ac:dyDescent="0.3">
      <c r="A38">
        <v>0.3290200506607257</v>
      </c>
      <c r="B38">
        <f>-LN(A38)/V!$D$5</f>
        <v>144.36838776834622</v>
      </c>
    </row>
    <row r="39" spans="1:2" x14ac:dyDescent="0.3">
      <c r="A39">
        <v>0.80669576097903384</v>
      </c>
      <c r="B39">
        <f>-LN(A39)/V!$D$5</f>
        <v>27.897231405265501</v>
      </c>
    </row>
    <row r="40" spans="1:2" x14ac:dyDescent="0.3">
      <c r="A40">
        <v>0.33179723502304148</v>
      </c>
      <c r="B40">
        <f>-LN(A40)/V!$D$5</f>
        <v>143.27678370446807</v>
      </c>
    </row>
    <row r="41" spans="1:2" x14ac:dyDescent="0.3">
      <c r="A41">
        <v>0.14923551133762628</v>
      </c>
      <c r="B41">
        <f>-LN(A41)/V!$D$5</f>
        <v>247.04280621902157</v>
      </c>
    </row>
    <row r="42" spans="1:2" x14ac:dyDescent="0.3">
      <c r="A42">
        <v>0.217230750450148</v>
      </c>
      <c r="B42">
        <f>-LN(A42)/V!$D$5</f>
        <v>198.28508107600598</v>
      </c>
    </row>
    <row r="43" spans="1:2" x14ac:dyDescent="0.3">
      <c r="A43">
        <v>0.85616626483962521</v>
      </c>
      <c r="B43">
        <f>-LN(A43)/V!$D$5</f>
        <v>20.167621698151585</v>
      </c>
    </row>
    <row r="44" spans="1:2" x14ac:dyDescent="0.3">
      <c r="A44">
        <v>0.69930112613299966</v>
      </c>
      <c r="B44">
        <f>-LN(A44)/V!$D$5</f>
        <v>46.45114725997567</v>
      </c>
    </row>
    <row r="45" spans="1:2" x14ac:dyDescent="0.3">
      <c r="A45">
        <v>0.5246131778923917</v>
      </c>
      <c r="B45">
        <f>-LN(A45)/V!$D$5</f>
        <v>83.778453503699865</v>
      </c>
    </row>
    <row r="46" spans="1:2" x14ac:dyDescent="0.3">
      <c r="A46">
        <v>0.58159123508407851</v>
      </c>
      <c r="B46">
        <f>-LN(A46)/V!$D$5</f>
        <v>70.387977042468549</v>
      </c>
    </row>
    <row r="47" spans="1:2" x14ac:dyDescent="0.3">
      <c r="A47">
        <v>0.5203711050752281</v>
      </c>
      <c r="B47">
        <f>-LN(A47)/V!$D$5</f>
        <v>84.832864719121076</v>
      </c>
    </row>
    <row r="48" spans="1:2" x14ac:dyDescent="0.3">
      <c r="A48">
        <v>0.74941251869258707</v>
      </c>
      <c r="B48">
        <f>-LN(A48)/V!$D$5</f>
        <v>37.463076338700894</v>
      </c>
    </row>
    <row r="49" spans="1:2" x14ac:dyDescent="0.3">
      <c r="A49">
        <v>0.30265205847346416</v>
      </c>
      <c r="B49">
        <f>-LN(A49)/V!$D$5</f>
        <v>155.21707209990373</v>
      </c>
    </row>
    <row r="50" spans="1:2" x14ac:dyDescent="0.3">
      <c r="A50">
        <v>0.29233680227057712</v>
      </c>
      <c r="B50">
        <f>-LN(A50)/V!$D$5</f>
        <v>159.72061155486909</v>
      </c>
    </row>
    <row r="51" spans="1:2" x14ac:dyDescent="0.3">
      <c r="A51">
        <v>0.76320688497573774</v>
      </c>
      <c r="B51">
        <f>-LN(A51)/V!$D$5</f>
        <v>35.094303596639747</v>
      </c>
    </row>
    <row r="52" spans="1:2" x14ac:dyDescent="0.3">
      <c r="A52">
        <v>0.36637470625934632</v>
      </c>
      <c r="B52">
        <f>-LN(A52)/V!$D$5</f>
        <v>130.4024261948091</v>
      </c>
    </row>
    <row r="53" spans="1:2" x14ac:dyDescent="0.3">
      <c r="A53">
        <v>3.0823694570757164E-3</v>
      </c>
      <c r="B53">
        <f>-LN(A53)/V!$D$5</f>
        <v>750.9164511057304</v>
      </c>
    </row>
    <row r="54" spans="1:2" x14ac:dyDescent="0.3">
      <c r="A54">
        <v>0.77330851161229286</v>
      </c>
      <c r="B54">
        <f>-LN(A54)/V!$D$5</f>
        <v>33.386649423127544</v>
      </c>
    </row>
    <row r="55" spans="1:2" x14ac:dyDescent="0.3">
      <c r="A55">
        <v>0.86446729941709644</v>
      </c>
      <c r="B55">
        <f>-LN(A55)/V!$D$5</f>
        <v>18.914519555979503</v>
      </c>
    </row>
    <row r="56" spans="1:2" x14ac:dyDescent="0.3">
      <c r="A56">
        <v>0.55714590899380478</v>
      </c>
      <c r="B56">
        <f>-LN(A56)/V!$D$5</f>
        <v>75.964690682276228</v>
      </c>
    </row>
    <row r="57" spans="1:2" x14ac:dyDescent="0.3">
      <c r="A57">
        <v>0.56651509140293588</v>
      </c>
      <c r="B57">
        <f>-LN(A57)/V!$D$5</f>
        <v>73.798903785215671</v>
      </c>
    </row>
    <row r="58" spans="1:2" x14ac:dyDescent="0.3">
      <c r="A58">
        <v>0.81847590563676875</v>
      </c>
      <c r="B58">
        <f>-LN(A58)/V!$D$5</f>
        <v>26.014457119817564</v>
      </c>
    </row>
    <row r="59" spans="1:2" x14ac:dyDescent="0.3">
      <c r="A59">
        <v>9.5065157017731258E-2</v>
      </c>
      <c r="B59">
        <f>-LN(A59)/V!$D$5</f>
        <v>305.60944923815981</v>
      </c>
    </row>
    <row r="60" spans="1:2" x14ac:dyDescent="0.3">
      <c r="A60">
        <v>5.0111392559587388E-2</v>
      </c>
      <c r="B60">
        <f>-LN(A60)/V!$D$5</f>
        <v>388.76712991467667</v>
      </c>
    </row>
    <row r="61" spans="1:2" x14ac:dyDescent="0.3">
      <c r="A61">
        <v>0.68315683462019716</v>
      </c>
      <c r="B61">
        <f>-LN(A61)/V!$D$5</f>
        <v>49.484522036404925</v>
      </c>
    </row>
  </sheetData>
  <mergeCells count="2">
    <mergeCell ref="G2:I2"/>
    <mergeCell ref="G8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2A9C-F93B-4077-8A25-2D6DF1D1562A}">
  <dimension ref="A1:I161"/>
  <sheetViews>
    <sheetView zoomScale="80" zoomScaleNormal="80" workbookViewId="0">
      <selection activeCell="H17" sqref="H17"/>
    </sheetView>
  </sheetViews>
  <sheetFormatPr defaultRowHeight="14.4" x14ac:dyDescent="0.3"/>
  <cols>
    <col min="4" max="4" width="26.6640625" customWidth="1"/>
  </cols>
  <sheetData>
    <row r="1" spans="1:9" ht="15" thickBot="1" x14ac:dyDescent="0.35">
      <c r="A1" t="s">
        <v>30</v>
      </c>
      <c r="B1" t="s">
        <v>31</v>
      </c>
    </row>
    <row r="2" spans="1:9" ht="15" thickBot="1" x14ac:dyDescent="0.35">
      <c r="A2">
        <v>0.30057679982909635</v>
      </c>
      <c r="B2">
        <f>-LN(A2)/V!$D$5</f>
        <v>156.11064729684176</v>
      </c>
      <c r="D2" s="4"/>
      <c r="E2" s="4"/>
      <c r="G2" s="34" t="s">
        <v>32</v>
      </c>
      <c r="H2" s="34"/>
      <c r="I2" s="34"/>
    </row>
    <row r="3" spans="1:9" x14ac:dyDescent="0.3">
      <c r="A3">
        <v>0.76003295999023412</v>
      </c>
      <c r="B3">
        <f>-LN(A3)/V!$D$5</f>
        <v>35.635516653758401</v>
      </c>
      <c r="D3" s="1"/>
      <c r="E3" s="1"/>
      <c r="G3" s="25">
        <f>_xlfn.CHISQ.INV($I3/2,2*$E$16)/2/$E$16/$E$4</f>
        <v>6.0770353288546654E-3</v>
      </c>
      <c r="H3" s="26">
        <f>_xlfn.CHISQ.INV(1-$I3/2,2*$E$16)/2/$E$16/$E$4</f>
        <v>9.1395856124956015E-3</v>
      </c>
      <c r="I3" s="7">
        <v>0.01</v>
      </c>
    </row>
    <row r="4" spans="1:9" x14ac:dyDescent="0.3">
      <c r="A4">
        <v>0.92507705923642691</v>
      </c>
      <c r="B4">
        <f>-LN(A4)/V!$D$5</f>
        <v>10.114056838564562</v>
      </c>
      <c r="D4" s="1" t="s">
        <v>0</v>
      </c>
      <c r="E4" s="1">
        <v>132.97715972382258</v>
      </c>
      <c r="G4" s="27">
        <f t="shared" ref="G4:G5" si="0">_xlfn.CHISQ.INV($I4/2,2*$E$16)/2/$E$16/$E$4</f>
        <v>6.3999948877264626E-3</v>
      </c>
      <c r="H4" s="24">
        <f t="shared" ref="H4:H5" si="1">_xlfn.CHISQ.INV(1-$I4/2,2*$E$16)/2/$E$16/$E$4</f>
        <v>8.7291752925737209E-3</v>
      </c>
      <c r="I4" s="8">
        <v>0.05</v>
      </c>
    </row>
    <row r="5" spans="1:9" ht="15" thickBot="1" x14ac:dyDescent="0.35">
      <c r="A5">
        <v>0.33841975157933285</v>
      </c>
      <c r="B5">
        <f>-LN(A5)/V!$D$5</f>
        <v>140.71016693534648</v>
      </c>
      <c r="D5" s="1" t="s">
        <v>1</v>
      </c>
      <c r="E5" s="1">
        <v>10.146198235035486</v>
      </c>
      <c r="G5" s="19">
        <f t="shared" si="0"/>
        <v>6.5696381617262288E-3</v>
      </c>
      <c r="H5" s="20">
        <f t="shared" si="1"/>
        <v>8.5239615781204352E-3</v>
      </c>
      <c r="I5" s="9">
        <v>0.1</v>
      </c>
    </row>
    <row r="6" spans="1:9" x14ac:dyDescent="0.3">
      <c r="A6">
        <v>0.25705740531632437</v>
      </c>
      <c r="B6">
        <f>-LN(A6)/V!$D$5</f>
        <v>176.42283792727534</v>
      </c>
      <c r="D6" s="1" t="s">
        <v>2</v>
      </c>
      <c r="E6" s="1">
        <v>94.737697708036464</v>
      </c>
    </row>
    <row r="7" spans="1:9" x14ac:dyDescent="0.3">
      <c r="A7">
        <v>0.87221900082399972</v>
      </c>
      <c r="B7">
        <f>-LN(A7)/V!$D$5</f>
        <v>17.755160892405911</v>
      </c>
      <c r="D7" s="1" t="s">
        <v>3</v>
      </c>
      <c r="E7" s="1">
        <v>298.23492821865619</v>
      </c>
    </row>
    <row r="8" spans="1:9" ht="15" thickBot="1" x14ac:dyDescent="0.35">
      <c r="A8">
        <v>0.87212744529557173</v>
      </c>
      <c r="B8">
        <f>-LN(A8)/V!$D$5</f>
        <v>17.768793881889899</v>
      </c>
      <c r="D8" s="1" t="s">
        <v>4</v>
      </c>
      <c r="E8" s="1">
        <v>128.34038405717024</v>
      </c>
      <c r="G8" s="34" t="s">
        <v>25</v>
      </c>
      <c r="H8" s="34"/>
      <c r="I8" s="34"/>
    </row>
    <row r="9" spans="1:9" x14ac:dyDescent="0.3">
      <c r="A9">
        <v>0.96093630787072359</v>
      </c>
      <c r="B9">
        <f>-LN(A9)/V!$D$5</f>
        <v>5.1749544334786108</v>
      </c>
      <c r="D9" s="1" t="s">
        <v>5</v>
      </c>
      <c r="E9" s="1">
        <v>16471.25417994196</v>
      </c>
      <c r="G9" s="25">
        <f>1/H3</f>
        <v>109.41415096903347</v>
      </c>
      <c r="H9" s="26">
        <f>1/G3</f>
        <v>164.55392241210967</v>
      </c>
      <c r="I9" s="7">
        <v>0.01</v>
      </c>
    </row>
    <row r="10" spans="1:9" x14ac:dyDescent="0.3">
      <c r="A10">
        <v>5.5238502151554916E-2</v>
      </c>
      <c r="B10">
        <f>-LN(A10)/V!$D$5</f>
        <v>376.11624235006656</v>
      </c>
      <c r="D10" s="1" t="s">
        <v>6</v>
      </c>
      <c r="E10" s="1">
        <v>4.1662416230618753</v>
      </c>
      <c r="G10" s="27">
        <f t="shared" ref="G10:G11" si="2">1/H4</f>
        <v>114.55835935048096</v>
      </c>
      <c r="H10" s="24">
        <f t="shared" ref="H10:H11" si="3">1/G4</f>
        <v>156.25012481146535</v>
      </c>
      <c r="I10" s="8">
        <v>0.05</v>
      </c>
    </row>
    <row r="11" spans="1:9" ht="15" thickBot="1" x14ac:dyDescent="0.35">
      <c r="A11">
        <v>0.31061738944669942</v>
      </c>
      <c r="B11">
        <f>-LN(A11)/V!$D$5</f>
        <v>151.84329652033844</v>
      </c>
      <c r="D11" s="1" t="s">
        <v>7</v>
      </c>
      <c r="E11" s="1">
        <v>1.782390475456423</v>
      </c>
      <c r="G11" s="19">
        <f t="shared" si="2"/>
        <v>117.31634297447216</v>
      </c>
      <c r="H11" s="20">
        <f t="shared" si="3"/>
        <v>152.21538468067493</v>
      </c>
      <c r="I11" s="9">
        <v>0.1</v>
      </c>
    </row>
    <row r="12" spans="1:9" x14ac:dyDescent="0.3">
      <c r="A12">
        <v>0.56764427625354774</v>
      </c>
      <c r="B12">
        <f>-LN(A12)/V!$D$5</f>
        <v>73.54030268234952</v>
      </c>
      <c r="D12" s="1" t="s">
        <v>8</v>
      </c>
      <c r="E12" s="1">
        <v>711.25282862570714</v>
      </c>
    </row>
    <row r="13" spans="1:9" x14ac:dyDescent="0.3">
      <c r="A13">
        <v>0.31263161107211523</v>
      </c>
      <c r="B13">
        <f>-LN(A13)/V!$D$5</f>
        <v>151.00386273194388</v>
      </c>
      <c r="D13" s="1" t="s">
        <v>9</v>
      </c>
      <c r="E13" s="1">
        <v>7.1361572638144757E-2</v>
      </c>
    </row>
    <row r="14" spans="1:9" x14ac:dyDescent="0.3">
      <c r="A14">
        <v>0.27317117831965088</v>
      </c>
      <c r="B14">
        <f>-LN(A14)/V!$D$5</f>
        <v>168.52683811486298</v>
      </c>
      <c r="D14" s="1" t="s">
        <v>10</v>
      </c>
      <c r="E14" s="1">
        <v>711.32419019834526</v>
      </c>
    </row>
    <row r="15" spans="1:9" x14ac:dyDescent="0.3">
      <c r="A15">
        <v>7.406842249824519E-2</v>
      </c>
      <c r="B15">
        <f>-LN(A15)/V!$D$5</f>
        <v>338.02155644529637</v>
      </c>
      <c r="D15" s="1" t="s">
        <v>11</v>
      </c>
      <c r="E15" s="1">
        <v>21276.345555811615</v>
      </c>
    </row>
    <row r="16" spans="1:9" ht="15" thickBot="1" x14ac:dyDescent="0.35">
      <c r="A16">
        <v>0.31653798028504287</v>
      </c>
      <c r="B16">
        <f>-LN(A16)/V!$D$5</f>
        <v>149.39117450608165</v>
      </c>
      <c r="D16" s="2" t="s">
        <v>12</v>
      </c>
      <c r="E16" s="2">
        <v>160</v>
      </c>
    </row>
    <row r="17" spans="1:5" x14ac:dyDescent="0.3">
      <c r="A17">
        <v>7.5014496292001104E-2</v>
      </c>
      <c r="B17">
        <f>-LN(A17)/V!$D$5</f>
        <v>336.37323379602645</v>
      </c>
      <c r="E17">
        <v>0</v>
      </c>
    </row>
    <row r="18" spans="1:5" x14ac:dyDescent="0.3">
      <c r="A18">
        <v>0.57777642139957885</v>
      </c>
      <c r="B18">
        <f>-LN(A18)/V!$D$5</f>
        <v>71.242636276525346</v>
      </c>
    </row>
    <row r="19" spans="1:5" x14ac:dyDescent="0.3">
      <c r="A19">
        <v>0.52754295480208746</v>
      </c>
      <c r="B19">
        <f>-LN(A19)/V!$D$5</f>
        <v>83.055192992571477</v>
      </c>
    </row>
    <row r="20" spans="1:5" x14ac:dyDescent="0.3">
      <c r="A20">
        <v>0.42674031800286871</v>
      </c>
      <c r="B20">
        <f>-LN(A20)/V!$D$5</f>
        <v>110.59475393695239</v>
      </c>
    </row>
    <row r="21" spans="1:5" x14ac:dyDescent="0.3">
      <c r="A21">
        <v>0.61595507675405137</v>
      </c>
      <c r="B21">
        <f>-LN(A21)/V!$D$5</f>
        <v>62.932629279904511</v>
      </c>
    </row>
    <row r="22" spans="1:5" x14ac:dyDescent="0.3">
      <c r="A22">
        <v>0.4910428174687948</v>
      </c>
      <c r="B22">
        <f>-LN(A22)/V!$D$5</f>
        <v>92.366746801162989</v>
      </c>
    </row>
    <row r="23" spans="1:5" x14ac:dyDescent="0.3">
      <c r="A23">
        <v>0.72850733970152892</v>
      </c>
      <c r="B23">
        <f>-LN(A23)/V!$D$5</f>
        <v>41.13734783243369</v>
      </c>
    </row>
    <row r="24" spans="1:5" x14ac:dyDescent="0.3">
      <c r="A24">
        <v>0.35520493179113133</v>
      </c>
      <c r="B24">
        <f>-LN(A24)/V!$D$5</f>
        <v>134.42342641732566</v>
      </c>
    </row>
    <row r="25" spans="1:5" x14ac:dyDescent="0.3">
      <c r="A25">
        <v>0.17615283669545578</v>
      </c>
      <c r="B25">
        <f>-LN(A25)/V!$D$5</f>
        <v>225.50691824176914</v>
      </c>
    </row>
    <row r="26" spans="1:5" x14ac:dyDescent="0.3">
      <c r="A26">
        <v>0.95519882808923617</v>
      </c>
      <c r="B26">
        <f>-LN(A26)/V!$D$5</f>
        <v>5.9526965219876322</v>
      </c>
    </row>
    <row r="27" spans="1:5" x14ac:dyDescent="0.3">
      <c r="A27">
        <v>0.35663930173650321</v>
      </c>
      <c r="B27">
        <f>-LN(A27)/V!$D$5</f>
        <v>133.90004769363657</v>
      </c>
    </row>
    <row r="28" spans="1:5" x14ac:dyDescent="0.3">
      <c r="A28">
        <v>4.361095004119999E-2</v>
      </c>
      <c r="B28">
        <f>-LN(A28)/V!$D$5</f>
        <v>406.81130031500214</v>
      </c>
    </row>
    <row r="29" spans="1:5" x14ac:dyDescent="0.3">
      <c r="A29">
        <v>0.48774681844538714</v>
      </c>
      <c r="B29">
        <f>-LN(A29)/V!$D$5</f>
        <v>93.241405509217628</v>
      </c>
    </row>
    <row r="30" spans="1:5" x14ac:dyDescent="0.3">
      <c r="A30">
        <v>0.60274056215094451</v>
      </c>
      <c r="B30">
        <f>-LN(A30)/V!$D$5</f>
        <v>65.749145457937146</v>
      </c>
    </row>
    <row r="31" spans="1:5" x14ac:dyDescent="0.3">
      <c r="A31">
        <v>0.52867213965269932</v>
      </c>
      <c r="B31">
        <f>-LN(A31)/V!$D$5</f>
        <v>82.777508191745852</v>
      </c>
    </row>
    <row r="32" spans="1:5" x14ac:dyDescent="0.3">
      <c r="A32">
        <v>0.59971922971282088</v>
      </c>
      <c r="B32">
        <f>-LN(A32)/V!$D$5</f>
        <v>66.401777112677479</v>
      </c>
    </row>
    <row r="33" spans="1:2" x14ac:dyDescent="0.3">
      <c r="A33">
        <v>0.35508285775322734</v>
      </c>
      <c r="B33">
        <f>-LN(A33)/V!$D$5</f>
        <v>134.46806683363531</v>
      </c>
    </row>
    <row r="34" spans="1:2" x14ac:dyDescent="0.3">
      <c r="A34">
        <v>0.1379436628315073</v>
      </c>
      <c r="B34">
        <f>-LN(A34)/V!$D$5</f>
        <v>257.2610282505334</v>
      </c>
    </row>
    <row r="35" spans="1:2" x14ac:dyDescent="0.3">
      <c r="A35">
        <v>0.27860347300637839</v>
      </c>
      <c r="B35">
        <f>-LN(A35)/V!$D$5</f>
        <v>165.96957815458481</v>
      </c>
    </row>
    <row r="36" spans="1:2" x14ac:dyDescent="0.3">
      <c r="A36">
        <v>0.98031556138798182</v>
      </c>
      <c r="B36">
        <f>-LN(A36)/V!$D$5</f>
        <v>2.5819165886417297</v>
      </c>
    </row>
    <row r="37" spans="1:2" x14ac:dyDescent="0.3">
      <c r="A37">
        <v>0.2304452650532548</v>
      </c>
      <c r="B37">
        <f>-LN(A37)/V!$D$5</f>
        <v>190.61583201973485</v>
      </c>
    </row>
    <row r="38" spans="1:2" x14ac:dyDescent="0.3">
      <c r="A38">
        <v>0.73601489303262424</v>
      </c>
      <c r="B38">
        <f>-LN(A38)/V!$D$5</f>
        <v>39.805834462248491</v>
      </c>
    </row>
    <row r="39" spans="1:2" x14ac:dyDescent="0.3">
      <c r="A39">
        <v>0.98586993011261326</v>
      </c>
      <c r="B39">
        <f>-LN(A39)/V!$D$5</f>
        <v>1.8481623120474271</v>
      </c>
    </row>
    <row r="40" spans="1:2" x14ac:dyDescent="0.3">
      <c r="A40">
        <v>0.83285012359996335</v>
      </c>
      <c r="B40">
        <f>-LN(A40)/V!$D$5</f>
        <v>23.753451513376589</v>
      </c>
    </row>
    <row r="41" spans="1:2" x14ac:dyDescent="0.3">
      <c r="A41">
        <v>0.31446272164067507</v>
      </c>
      <c r="B41">
        <f>-LN(A41)/V!$D$5</f>
        <v>150.24542104042195</v>
      </c>
    </row>
    <row r="42" spans="1:2" x14ac:dyDescent="0.3">
      <c r="A42">
        <v>0.86574907681508839</v>
      </c>
      <c r="B42">
        <f>-LN(A42)/V!$D$5</f>
        <v>18.722098966414897</v>
      </c>
    </row>
    <row r="43" spans="1:2" x14ac:dyDescent="0.3">
      <c r="A43">
        <v>0.5314798425244911</v>
      </c>
      <c r="B43">
        <f>-LN(A43)/V!$D$5</f>
        <v>82.089611370815888</v>
      </c>
    </row>
    <row r="44" spans="1:2" x14ac:dyDescent="0.3">
      <c r="A44">
        <v>0.15128025147251808</v>
      </c>
      <c r="B44">
        <f>-LN(A44)/V!$D$5</f>
        <v>245.2754795240013</v>
      </c>
    </row>
    <row r="45" spans="1:2" x14ac:dyDescent="0.3">
      <c r="A45">
        <v>0.21356852931302836</v>
      </c>
      <c r="B45">
        <f>-LN(A45)/V!$D$5</f>
        <v>200.49318408152604</v>
      </c>
    </row>
    <row r="46" spans="1:2" x14ac:dyDescent="0.3">
      <c r="A46">
        <v>0.4426099429303873</v>
      </c>
      <c r="B46">
        <f>-LN(A46)/V!$D$5</f>
        <v>105.85277750586152</v>
      </c>
    </row>
    <row r="47" spans="1:2" x14ac:dyDescent="0.3">
      <c r="A47">
        <v>0.46440015869624929</v>
      </c>
      <c r="B47">
        <f>-LN(A47)/V!$D$5</f>
        <v>99.61151784873627</v>
      </c>
    </row>
    <row r="48" spans="1:2" x14ac:dyDescent="0.3">
      <c r="A48">
        <v>0.90279854731894893</v>
      </c>
      <c r="B48">
        <f>-LN(A48)/V!$D$5</f>
        <v>13.279979626502412</v>
      </c>
    </row>
    <row r="49" spans="1:2" x14ac:dyDescent="0.3">
      <c r="A49">
        <v>0.6853236487929929</v>
      </c>
      <c r="B49">
        <f>-LN(A49)/V!$D$5</f>
        <v>49.073256144631884</v>
      </c>
    </row>
    <row r="50" spans="1:2" x14ac:dyDescent="0.3">
      <c r="A50">
        <v>0.71813104647968995</v>
      </c>
      <c r="B50">
        <f>-LN(A50)/V!$D$5</f>
        <v>43.000416960974462</v>
      </c>
    </row>
    <row r="51" spans="1:2" x14ac:dyDescent="0.3">
      <c r="A51">
        <v>0.95852534562211977</v>
      </c>
      <c r="B51">
        <f>-LN(A51)/V!$D$5</f>
        <v>5.5012043946937164</v>
      </c>
    </row>
    <row r="52" spans="1:2" x14ac:dyDescent="0.3">
      <c r="A52">
        <v>0.28095339823603016</v>
      </c>
      <c r="B52">
        <f>-LN(A52)/V!$D$5</f>
        <v>164.87876181535026</v>
      </c>
    </row>
    <row r="53" spans="1:2" x14ac:dyDescent="0.3">
      <c r="A53">
        <v>0.5025482955412458</v>
      </c>
      <c r="B53">
        <f>-LN(A53)/V!$D$5</f>
        <v>89.35890040745258</v>
      </c>
    </row>
    <row r="54" spans="1:2" x14ac:dyDescent="0.3">
      <c r="A54">
        <v>0.81148716696676537</v>
      </c>
      <c r="B54">
        <f>-LN(A54)/V!$D$5</f>
        <v>27.128143651729655</v>
      </c>
    </row>
    <row r="55" spans="1:2" x14ac:dyDescent="0.3">
      <c r="A55">
        <v>0.84206671346171458</v>
      </c>
      <c r="B55">
        <f>-LN(A55)/V!$D$5</f>
        <v>22.324160485546361</v>
      </c>
    </row>
    <row r="56" spans="1:2" x14ac:dyDescent="0.3">
      <c r="A56">
        <v>0.74294259468367563</v>
      </c>
      <c r="B56">
        <f>-LN(A56)/V!$D$5</f>
        <v>38.589155685529462</v>
      </c>
    </row>
    <row r="57" spans="1:2" x14ac:dyDescent="0.3">
      <c r="A57">
        <v>0.96841334269234292</v>
      </c>
      <c r="B57">
        <f>-LN(A57)/V!$D$5</f>
        <v>4.1683475238299117</v>
      </c>
    </row>
    <row r="58" spans="1:2" x14ac:dyDescent="0.3">
      <c r="A58">
        <v>0.29047517319254129</v>
      </c>
      <c r="B58">
        <f>-LN(A58)/V!$D$5</f>
        <v>160.55028164601663</v>
      </c>
    </row>
    <row r="59" spans="1:2" x14ac:dyDescent="0.3">
      <c r="A59">
        <v>0.48063600573747978</v>
      </c>
      <c r="B59">
        <f>-LN(A59)/V!$D$5</f>
        <v>95.148706516987431</v>
      </c>
    </row>
    <row r="60" spans="1:2" x14ac:dyDescent="0.3">
      <c r="A60">
        <v>0.48530533768730733</v>
      </c>
      <c r="B60">
        <f>-LN(A60)/V!$D$5</f>
        <v>93.89311998622793</v>
      </c>
    </row>
    <row r="61" spans="1:2" x14ac:dyDescent="0.3">
      <c r="A61">
        <v>0.11252174443800164</v>
      </c>
      <c r="B61">
        <f>-LN(A61)/V!$D$5</f>
        <v>283.71542754821292</v>
      </c>
    </row>
    <row r="62" spans="1:2" x14ac:dyDescent="0.3">
      <c r="A62">
        <v>0.70708334604937895</v>
      </c>
      <c r="B62">
        <f>-LN(A62)/V!$D$5</f>
        <v>45.01386144389744</v>
      </c>
    </row>
    <row r="63" spans="1:2" x14ac:dyDescent="0.3">
      <c r="A63">
        <v>0.79491561632129881</v>
      </c>
      <c r="B63">
        <f>-LN(A63)/V!$D$5</f>
        <v>29.807702980967292</v>
      </c>
    </row>
    <row r="64" spans="1:2" x14ac:dyDescent="0.3">
      <c r="A64">
        <v>0.51619006927701649</v>
      </c>
      <c r="B64">
        <f>-LN(A64)/V!$D$5</f>
        <v>85.880549352365762</v>
      </c>
    </row>
    <row r="65" spans="1:2" x14ac:dyDescent="0.3">
      <c r="A65">
        <v>0.10061952574236274</v>
      </c>
      <c r="B65">
        <f>-LN(A65)/V!$D$5</f>
        <v>298.23492821865619</v>
      </c>
    </row>
    <row r="66" spans="1:2" x14ac:dyDescent="0.3">
      <c r="A66">
        <v>0.49467452009643847</v>
      </c>
      <c r="B66">
        <f>-LN(A66)/V!$D$5</f>
        <v>91.409775044572513</v>
      </c>
    </row>
    <row r="67" spans="1:2" x14ac:dyDescent="0.3">
      <c r="A67">
        <v>0.19425031281472213</v>
      </c>
      <c r="B67">
        <f>-LN(A67)/V!$D$5</f>
        <v>212.80619212517882</v>
      </c>
    </row>
    <row r="68" spans="1:2" x14ac:dyDescent="0.3">
      <c r="A68">
        <v>0.97906430249946597</v>
      </c>
      <c r="B68">
        <f>-LN(A68)/V!$D$5</f>
        <v>2.7477865962268151</v>
      </c>
    </row>
    <row r="69" spans="1:2" x14ac:dyDescent="0.3">
      <c r="A69">
        <v>0.88756981109042632</v>
      </c>
      <c r="B69">
        <f>-LN(A69)/V!$D$5</f>
        <v>15.489363680851037</v>
      </c>
    </row>
    <row r="70" spans="1:2" x14ac:dyDescent="0.3">
      <c r="A70">
        <v>0.1326334421826838</v>
      </c>
      <c r="B70">
        <f>-LN(A70)/V!$D$5</f>
        <v>262.35922461545567</v>
      </c>
    </row>
    <row r="71" spans="1:2" x14ac:dyDescent="0.3">
      <c r="A71">
        <v>0.70778527176732686</v>
      </c>
      <c r="B71">
        <f>-LN(A71)/V!$D$5</f>
        <v>44.885002565440587</v>
      </c>
    </row>
    <row r="72" spans="1:2" x14ac:dyDescent="0.3">
      <c r="A72">
        <v>0.88470107119968255</v>
      </c>
      <c r="B72">
        <f>-LN(A72)/V!$D$5</f>
        <v>15.909800478956589</v>
      </c>
    </row>
    <row r="73" spans="1:2" x14ac:dyDescent="0.3">
      <c r="A73">
        <v>0.64650410473952458</v>
      </c>
      <c r="B73">
        <f>-LN(A73)/V!$D$5</f>
        <v>56.646198911512862</v>
      </c>
    </row>
    <row r="74" spans="1:2" x14ac:dyDescent="0.3">
      <c r="A74">
        <v>0.98492385631885737</v>
      </c>
      <c r="B74">
        <f>-LN(A74)/V!$D$5</f>
        <v>1.9728498737250959</v>
      </c>
    </row>
    <row r="75" spans="1:2" x14ac:dyDescent="0.3">
      <c r="A75">
        <v>9.3813898129215367E-2</v>
      </c>
      <c r="B75">
        <f>-LN(A75)/V!$D$5</f>
        <v>307.33016444894059</v>
      </c>
    </row>
    <row r="76" spans="1:2" x14ac:dyDescent="0.3">
      <c r="A76">
        <v>0.90783410138248843</v>
      </c>
      <c r="B76">
        <f>-LN(A76)/V!$D$5</f>
        <v>12.557613610710531</v>
      </c>
    </row>
    <row r="77" spans="1:2" x14ac:dyDescent="0.3">
      <c r="A77">
        <v>4.1810357982116153E-3</v>
      </c>
      <c r="B77">
        <f>-LN(A77)/V!$D$5</f>
        <v>711.32419019834526</v>
      </c>
    </row>
    <row r="78" spans="1:2" x14ac:dyDescent="0.3">
      <c r="A78">
        <v>0.7185277871028779</v>
      </c>
      <c r="B78">
        <f>-LN(A78)/V!$D$5</f>
        <v>42.928688369100669</v>
      </c>
    </row>
    <row r="79" spans="1:2" x14ac:dyDescent="0.3">
      <c r="A79">
        <v>0.20917386394848475</v>
      </c>
      <c r="B79">
        <f>-LN(A79)/V!$D$5</f>
        <v>203.19343998971814</v>
      </c>
    </row>
    <row r="80" spans="1:2" x14ac:dyDescent="0.3">
      <c r="A80">
        <v>0.40421765800958281</v>
      </c>
      <c r="B80">
        <f>-LN(A80)/V!$D$5</f>
        <v>117.63659592846932</v>
      </c>
    </row>
    <row r="81" spans="1:2" x14ac:dyDescent="0.3">
      <c r="A81">
        <v>0.61445966978972744</v>
      </c>
      <c r="B81">
        <f>-LN(A81)/V!$D$5</f>
        <v>63.248309489092897</v>
      </c>
    </row>
    <row r="82" spans="1:2" x14ac:dyDescent="0.3">
      <c r="A82">
        <v>0.70848719748527478</v>
      </c>
      <c r="B82">
        <f>-LN(A82)/V!$D$5</f>
        <v>44.756271415761283</v>
      </c>
    </row>
    <row r="83" spans="1:2" x14ac:dyDescent="0.3">
      <c r="A83">
        <v>0.41947691274758142</v>
      </c>
      <c r="B83">
        <f>-LN(A83)/V!$D$5</f>
        <v>112.82425840987504</v>
      </c>
    </row>
    <row r="84" spans="1:2" x14ac:dyDescent="0.3">
      <c r="A84">
        <v>0.30494094668416394</v>
      </c>
      <c r="B84">
        <f>-LN(A84)/V!$D$5</f>
        <v>154.23858942207406</v>
      </c>
    </row>
    <row r="85" spans="1:2" x14ac:dyDescent="0.3">
      <c r="A85">
        <v>0.10061952574236274</v>
      </c>
      <c r="B85">
        <f>-LN(A85)/V!$D$5</f>
        <v>298.23492821865619</v>
      </c>
    </row>
    <row r="86" spans="1:2" x14ac:dyDescent="0.3">
      <c r="A86">
        <v>0.33536790063173316</v>
      </c>
      <c r="B86">
        <f>-LN(A86)/V!$D$5</f>
        <v>141.88664141668309</v>
      </c>
    </row>
    <row r="87" spans="1:2" x14ac:dyDescent="0.3">
      <c r="A87">
        <v>0.33158360545670951</v>
      </c>
      <c r="B87">
        <f>-LN(A87)/V!$D$5</f>
        <v>143.36042826816282</v>
      </c>
    </row>
    <row r="88" spans="1:2" x14ac:dyDescent="0.3">
      <c r="A88">
        <v>4.3702505569627979E-2</v>
      </c>
      <c r="B88">
        <f>-LN(A88)/V!$D$5</f>
        <v>406.53894062789516</v>
      </c>
    </row>
    <row r="89" spans="1:2" x14ac:dyDescent="0.3">
      <c r="A89">
        <v>0.89840388195440535</v>
      </c>
      <c r="B89">
        <f>-LN(A89)/V!$D$5</f>
        <v>13.913708389980764</v>
      </c>
    </row>
    <row r="90" spans="1:2" x14ac:dyDescent="0.3">
      <c r="A90">
        <v>0.58156071657460251</v>
      </c>
      <c r="B90">
        <f>-LN(A90)/V!$D$5</f>
        <v>70.394792046792531</v>
      </c>
    </row>
    <row r="91" spans="1:2" x14ac:dyDescent="0.3">
      <c r="A91">
        <v>0.62981048005615403</v>
      </c>
      <c r="B91">
        <f>-LN(A91)/V!$D$5</f>
        <v>60.043679241722089</v>
      </c>
    </row>
    <row r="92" spans="1:2" x14ac:dyDescent="0.3">
      <c r="A92">
        <v>0.17365031891842403</v>
      </c>
      <c r="B92">
        <f>-LN(A92)/V!$D$5</f>
        <v>227.36515106948144</v>
      </c>
    </row>
    <row r="93" spans="1:2" x14ac:dyDescent="0.3">
      <c r="A93">
        <v>3.04269539475692E-2</v>
      </c>
      <c r="B93">
        <f>-LN(A93)/V!$D$5</f>
        <v>453.56187277838256</v>
      </c>
    </row>
    <row r="94" spans="1:2" x14ac:dyDescent="0.3">
      <c r="A94">
        <v>0.83257545701467939</v>
      </c>
      <c r="B94">
        <f>-LN(A94)/V!$D$5</f>
        <v>23.79628859458926</v>
      </c>
    </row>
    <row r="95" spans="1:2" x14ac:dyDescent="0.3">
      <c r="A95">
        <v>0.29657887508774072</v>
      </c>
      <c r="B95">
        <f>-LN(A95)/V!$D$5</f>
        <v>157.84962018045917</v>
      </c>
    </row>
    <row r="96" spans="1:2" x14ac:dyDescent="0.3">
      <c r="A96">
        <v>0.8299203466902676</v>
      </c>
      <c r="B96">
        <f>-LN(A96)/V!$D$5</f>
        <v>24.211110472695143</v>
      </c>
    </row>
    <row r="97" spans="1:2" x14ac:dyDescent="0.3">
      <c r="A97">
        <v>0.34385204626606036</v>
      </c>
      <c r="B97">
        <f>-LN(A97)/V!$D$5</f>
        <v>138.64205353132701</v>
      </c>
    </row>
    <row r="98" spans="1:2" x14ac:dyDescent="0.3">
      <c r="A98">
        <v>0.28989532151249731</v>
      </c>
      <c r="B98">
        <f>-LN(A98)/V!$D$5</f>
        <v>160.80978980067553</v>
      </c>
    </row>
    <row r="99" spans="1:2" x14ac:dyDescent="0.3">
      <c r="A99">
        <v>0.99945066682943207</v>
      </c>
      <c r="B99">
        <f>-LN(A99)/V!$D$5</f>
        <v>7.1361572638144757E-2</v>
      </c>
    </row>
    <row r="100" spans="1:2" x14ac:dyDescent="0.3">
      <c r="A100">
        <v>0.69408246101260418</v>
      </c>
      <c r="B100">
        <f>-LN(A100)/V!$D$5</f>
        <v>47.423961770255872</v>
      </c>
    </row>
    <row r="101" spans="1:2" x14ac:dyDescent="0.3">
      <c r="A101">
        <v>0.24161503952146976</v>
      </c>
      <c r="B101">
        <f>-LN(A101)/V!$D$5</f>
        <v>184.46877469921429</v>
      </c>
    </row>
    <row r="102" spans="1:2" x14ac:dyDescent="0.3">
      <c r="A102">
        <v>0.90130314035462511</v>
      </c>
      <c r="B102">
        <f>-LN(A102)/V!$D$5</f>
        <v>13.495276516328813</v>
      </c>
    </row>
    <row r="103" spans="1:2" x14ac:dyDescent="0.3">
      <c r="A103">
        <v>0.92498550370799892</v>
      </c>
      <c r="B103">
        <f>-LN(A103)/V!$D$5</f>
        <v>10.12691081292752</v>
      </c>
    </row>
    <row r="104" spans="1:2" x14ac:dyDescent="0.3">
      <c r="A104">
        <v>0.61684011352885526</v>
      </c>
      <c r="B104">
        <f>-LN(A104)/V!$D$5</f>
        <v>62.746158953712296</v>
      </c>
    </row>
    <row r="105" spans="1:2" x14ac:dyDescent="0.3">
      <c r="A105">
        <v>0.43964964751121555</v>
      </c>
      <c r="B105">
        <f>-LN(A105)/V!$D$5</f>
        <v>106.72430193585399</v>
      </c>
    </row>
    <row r="106" spans="1:2" x14ac:dyDescent="0.3">
      <c r="A106">
        <v>0.21478926969206824</v>
      </c>
      <c r="B106">
        <f>-LN(A106)/V!$D$5</f>
        <v>199.75297045114979</v>
      </c>
    </row>
    <row r="107" spans="1:2" x14ac:dyDescent="0.3">
      <c r="A107">
        <v>0.84160893581957452</v>
      </c>
      <c r="B107">
        <f>-LN(A107)/V!$D$5</f>
        <v>22.394781740093507</v>
      </c>
    </row>
    <row r="108" spans="1:2" x14ac:dyDescent="0.3">
      <c r="A108">
        <v>0.55519272438734091</v>
      </c>
      <c r="B108">
        <f>-LN(A108)/V!$D$5</f>
        <v>76.420775891567104</v>
      </c>
    </row>
    <row r="109" spans="1:2" x14ac:dyDescent="0.3">
      <c r="A109">
        <v>0.78041932432020023</v>
      </c>
      <c r="B109">
        <f>-LN(A109)/V!$D$5</f>
        <v>32.197910190748885</v>
      </c>
    </row>
    <row r="110" spans="1:2" x14ac:dyDescent="0.3">
      <c r="A110">
        <v>6.3020722067934201E-2</v>
      </c>
      <c r="B110">
        <f>-LN(A110)/V!$D$5</f>
        <v>358.99892012470787</v>
      </c>
    </row>
    <row r="111" spans="1:2" x14ac:dyDescent="0.3">
      <c r="A111">
        <v>0.67192602313303018</v>
      </c>
      <c r="B111">
        <f>-LN(A111)/V!$D$5</f>
        <v>51.637276511975507</v>
      </c>
    </row>
    <row r="112" spans="1:2" x14ac:dyDescent="0.3">
      <c r="A112">
        <v>0.98025452436902982</v>
      </c>
      <c r="B112">
        <f>-LN(A112)/V!$D$5</f>
        <v>2.5900028954137531</v>
      </c>
    </row>
    <row r="113" spans="1:2" x14ac:dyDescent="0.3">
      <c r="A113">
        <v>0.63423566393017361</v>
      </c>
      <c r="B113">
        <f>-LN(A113)/V!$D$5</f>
        <v>59.134374538024922</v>
      </c>
    </row>
    <row r="114" spans="1:2" x14ac:dyDescent="0.3">
      <c r="A114">
        <v>0.48368785668507952</v>
      </c>
      <c r="B114">
        <f>-LN(A114)/V!$D$5</f>
        <v>94.326688899085497</v>
      </c>
    </row>
    <row r="115" spans="1:2" x14ac:dyDescent="0.3">
      <c r="A115">
        <v>0.35599841303750723</v>
      </c>
      <c r="B115">
        <f>-LN(A115)/V!$D$5</f>
        <v>134.13363712985111</v>
      </c>
    </row>
    <row r="116" spans="1:2" x14ac:dyDescent="0.3">
      <c r="A116">
        <v>0.4119693594164861</v>
      </c>
      <c r="B116">
        <f>-LN(A116)/V!$D$5</f>
        <v>115.16964970734503</v>
      </c>
    </row>
    <row r="117" spans="1:2" x14ac:dyDescent="0.3">
      <c r="A117">
        <v>0.92019409772026739</v>
      </c>
      <c r="B117">
        <f>-LN(A117)/V!$D$5</f>
        <v>10.801383819274346</v>
      </c>
    </row>
    <row r="118" spans="1:2" x14ac:dyDescent="0.3">
      <c r="A118">
        <v>0.78270821253089995</v>
      </c>
      <c r="B118">
        <f>-LN(A118)/V!$D$5</f>
        <v>31.817572163771498</v>
      </c>
    </row>
    <row r="119" spans="1:2" x14ac:dyDescent="0.3">
      <c r="A119">
        <v>0.28720969267860957</v>
      </c>
      <c r="B119">
        <f>-LN(A119)/V!$D$5</f>
        <v>162.01853162293455</v>
      </c>
    </row>
    <row r="120" spans="1:2" x14ac:dyDescent="0.3">
      <c r="A120">
        <v>0.23728141117587817</v>
      </c>
      <c r="B120">
        <f>-LN(A120)/V!$D$5</f>
        <v>186.81927965038298</v>
      </c>
    </row>
    <row r="121" spans="1:2" x14ac:dyDescent="0.3">
      <c r="A121">
        <v>0.27695547349467453</v>
      </c>
      <c r="B121">
        <f>-LN(A121)/V!$D$5</f>
        <v>166.74006898991328</v>
      </c>
    </row>
    <row r="122" spans="1:2" x14ac:dyDescent="0.3">
      <c r="A122">
        <v>0.14603106784264658</v>
      </c>
      <c r="B122">
        <f>-LN(A122)/V!$D$5</f>
        <v>249.86180343744533</v>
      </c>
    </row>
    <row r="123" spans="1:2" x14ac:dyDescent="0.3">
      <c r="A123">
        <v>0.10129093295083468</v>
      </c>
      <c r="B123">
        <f>-LN(A123)/V!$D$5</f>
        <v>297.37121800459857</v>
      </c>
    </row>
    <row r="124" spans="1:2" x14ac:dyDescent="0.3">
      <c r="A124">
        <v>0.46736045411542099</v>
      </c>
      <c r="B124">
        <f>-LN(A124)/V!$D$5</f>
        <v>98.786294634066891</v>
      </c>
    </row>
    <row r="125" spans="1:2" x14ac:dyDescent="0.3">
      <c r="A125">
        <v>0.41547898800622579</v>
      </c>
      <c r="B125">
        <f>-LN(A125)/V!$D$5</f>
        <v>114.06795277240091</v>
      </c>
    </row>
    <row r="126" spans="1:2" x14ac:dyDescent="0.3">
      <c r="A126">
        <v>0.70696127201147496</v>
      </c>
      <c r="B126">
        <f>-LN(A126)/V!$D$5</f>
        <v>45.036284740861703</v>
      </c>
    </row>
    <row r="127" spans="1:2" x14ac:dyDescent="0.3">
      <c r="A127">
        <v>0.10031434064760276</v>
      </c>
      <c r="B127">
        <f>-LN(A127)/V!$D$5</f>
        <v>298.62943073911225</v>
      </c>
    </row>
    <row r="128" spans="1:2" x14ac:dyDescent="0.3">
      <c r="A128">
        <v>0.5909298989837336</v>
      </c>
      <c r="B128">
        <f>-LN(A128)/V!$D$5</f>
        <v>68.319205565192945</v>
      </c>
    </row>
    <row r="129" spans="1:2" x14ac:dyDescent="0.3">
      <c r="A129">
        <v>0.18460646382030702</v>
      </c>
      <c r="B129">
        <f>-LN(A129)/V!$D$5</f>
        <v>219.4193431491519</v>
      </c>
    </row>
    <row r="130" spans="1:2" x14ac:dyDescent="0.3">
      <c r="A130">
        <v>0.4741050447096164</v>
      </c>
      <c r="B130">
        <f>-LN(A130)/V!$D$5</f>
        <v>96.925502406264428</v>
      </c>
    </row>
    <row r="131" spans="1:2" x14ac:dyDescent="0.3">
      <c r="A131">
        <v>9.2776268807031465E-2</v>
      </c>
      <c r="B131">
        <f>-LN(A131)/V!$D$5</f>
        <v>308.77459687728788</v>
      </c>
    </row>
    <row r="132" spans="1:2" x14ac:dyDescent="0.3">
      <c r="A132">
        <v>0.17926572466200752</v>
      </c>
      <c r="B132">
        <f>-LN(A132)/V!$D$5</f>
        <v>223.23195825932709</v>
      </c>
    </row>
    <row r="133" spans="1:2" x14ac:dyDescent="0.3">
      <c r="A133">
        <v>0.38074892422254097</v>
      </c>
      <c r="B133">
        <f>-LN(A133)/V!$D$5</f>
        <v>125.40456008151817</v>
      </c>
    </row>
    <row r="134" spans="1:2" x14ac:dyDescent="0.3">
      <c r="A134">
        <v>2.7558214056825465E-2</v>
      </c>
      <c r="B134">
        <f>-LN(A134)/V!$D$5</f>
        <v>466.42268012186992</v>
      </c>
    </row>
    <row r="135" spans="1:2" x14ac:dyDescent="0.3">
      <c r="A135">
        <v>0.93063142796105836</v>
      </c>
      <c r="B135">
        <f>-LN(A135)/V!$D$5</f>
        <v>9.3366192757833186</v>
      </c>
    </row>
    <row r="136" spans="1:2" x14ac:dyDescent="0.3">
      <c r="A136">
        <v>0.39960936307870726</v>
      </c>
      <c r="B136">
        <f>-LN(A136)/V!$D$5</f>
        <v>119.12568848757755</v>
      </c>
    </row>
    <row r="137" spans="1:2" x14ac:dyDescent="0.3">
      <c r="A137">
        <v>0.83291116061891535</v>
      </c>
      <c r="B137">
        <f>-LN(A137)/V!$D$5</f>
        <v>23.743934080528529</v>
      </c>
    </row>
    <row r="138" spans="1:2" x14ac:dyDescent="0.3">
      <c r="A138">
        <v>0.38865321817682424</v>
      </c>
      <c r="B138">
        <f>-LN(A138)/V!$D$5</f>
        <v>122.7360783041333</v>
      </c>
    </row>
    <row r="139" spans="1:2" x14ac:dyDescent="0.3">
      <c r="A139">
        <v>0.52510147404400764</v>
      </c>
      <c r="B139">
        <f>-LN(A139)/V!$D$5</f>
        <v>83.657630022609155</v>
      </c>
    </row>
    <row r="140" spans="1:2" x14ac:dyDescent="0.3">
      <c r="A140">
        <v>9.2715231788079472E-2</v>
      </c>
      <c r="B140">
        <f>-LN(A140)/V!$D$5</f>
        <v>308.86006587008649</v>
      </c>
    </row>
    <row r="141" spans="1:2" x14ac:dyDescent="0.3">
      <c r="A141">
        <v>0.79439680166020687</v>
      </c>
      <c r="B141">
        <f>-LN(A141)/V!$D$5</f>
        <v>29.892492515165305</v>
      </c>
    </row>
    <row r="142" spans="1:2" x14ac:dyDescent="0.3">
      <c r="A142">
        <v>0.96960356456190677</v>
      </c>
      <c r="B142">
        <f>-LN(A142)/V!$D$5</f>
        <v>4.0088295262007962</v>
      </c>
    </row>
    <row r="143" spans="1:2" x14ac:dyDescent="0.3">
      <c r="A143">
        <v>0.6223944822534867</v>
      </c>
      <c r="B143">
        <f>-LN(A143)/V!$D$5</f>
        <v>61.581970315741934</v>
      </c>
    </row>
    <row r="144" spans="1:2" x14ac:dyDescent="0.3">
      <c r="A144">
        <v>0.57158116397595138</v>
      </c>
      <c r="B144">
        <f>-LN(A144)/V!$D$5</f>
        <v>72.642699561757155</v>
      </c>
    </row>
    <row r="145" spans="1:2" x14ac:dyDescent="0.3">
      <c r="A145">
        <v>0.17255165257728813</v>
      </c>
      <c r="B145">
        <f>-LN(A145)/V!$D$5</f>
        <v>228.18943533790235</v>
      </c>
    </row>
    <row r="146" spans="1:2" x14ac:dyDescent="0.3">
      <c r="A146">
        <v>9.7964415417950996E-3</v>
      </c>
      <c r="B146">
        <f>-LN(A146)/V!$D$5</f>
        <v>600.74494379550231</v>
      </c>
    </row>
    <row r="147" spans="1:2" x14ac:dyDescent="0.3">
      <c r="A147">
        <v>0.11990722373119297</v>
      </c>
      <c r="B147">
        <f>-LN(A147)/V!$D$5</f>
        <v>275.45934685674337</v>
      </c>
    </row>
    <row r="148" spans="1:2" x14ac:dyDescent="0.3">
      <c r="A148">
        <v>0.79668568987090671</v>
      </c>
      <c r="B148">
        <f>-LN(A148)/V!$D$5</f>
        <v>29.5188369494456</v>
      </c>
    </row>
    <row r="149" spans="1:2" x14ac:dyDescent="0.3">
      <c r="A149">
        <v>0.62752159184545431</v>
      </c>
      <c r="B149">
        <f>-LN(A149)/V!$D$5</f>
        <v>60.516519383470126</v>
      </c>
    </row>
    <row r="150" spans="1:2" x14ac:dyDescent="0.3">
      <c r="A150">
        <v>0.40464491714224676</v>
      </c>
      <c r="B150">
        <f>-LN(A150)/V!$D$5</f>
        <v>117.49939535593053</v>
      </c>
    </row>
    <row r="151" spans="1:2" x14ac:dyDescent="0.3">
      <c r="A151">
        <v>0.20523697622608111</v>
      </c>
      <c r="B151">
        <f>-LN(A151)/V!$D$5</f>
        <v>205.66103712796675</v>
      </c>
    </row>
    <row r="152" spans="1:2" x14ac:dyDescent="0.3">
      <c r="A152">
        <v>8.462782677694021E-2</v>
      </c>
      <c r="B152">
        <f>-LN(A152)/V!$D$5</f>
        <v>320.71326555059818</v>
      </c>
    </row>
    <row r="153" spans="1:2" x14ac:dyDescent="0.3">
      <c r="A153">
        <v>7.1108127079073463E-2</v>
      </c>
      <c r="B153">
        <f>-LN(A153)/V!$D$5</f>
        <v>343.31865503839447</v>
      </c>
    </row>
    <row r="154" spans="1:2" x14ac:dyDescent="0.3">
      <c r="A154">
        <v>0.33286538285470135</v>
      </c>
      <c r="B154">
        <f>-LN(A154)/V!$D$5</f>
        <v>142.85936706839493</v>
      </c>
    </row>
    <row r="155" spans="1:2" x14ac:dyDescent="0.3">
      <c r="A155">
        <v>9.8422193060090951E-2</v>
      </c>
      <c r="B155">
        <f>-LN(A155)/V!$D$5</f>
        <v>301.1024624838326</v>
      </c>
    </row>
    <row r="156" spans="1:2" x14ac:dyDescent="0.3">
      <c r="A156">
        <v>6.3173314615314188E-3</v>
      </c>
      <c r="B156">
        <f>-LN(A156)/V!$D$5</f>
        <v>657.72186975194995</v>
      </c>
    </row>
    <row r="157" spans="1:2" x14ac:dyDescent="0.3">
      <c r="A157">
        <v>0.59801019318216497</v>
      </c>
      <c r="B157">
        <f>-LN(A157)/V!$D$5</f>
        <v>66.772399963850916</v>
      </c>
    </row>
    <row r="158" spans="1:2" x14ac:dyDescent="0.3">
      <c r="A158">
        <v>0.5893124179815058</v>
      </c>
      <c r="B158">
        <f>-LN(A158)/V!$D$5</f>
        <v>68.675170770496592</v>
      </c>
    </row>
    <row r="159" spans="1:2" x14ac:dyDescent="0.3">
      <c r="A159">
        <v>0.67906735435041354</v>
      </c>
      <c r="B159">
        <f>-LN(A159)/V!$D$5</f>
        <v>50.26428051308001</v>
      </c>
    </row>
    <row r="160" spans="1:2" x14ac:dyDescent="0.3">
      <c r="A160">
        <v>0.63057344279305394</v>
      </c>
      <c r="B160">
        <f>-LN(A160)/V!$D$5</f>
        <v>59.886447655323792</v>
      </c>
    </row>
    <row r="161" spans="1:2" x14ac:dyDescent="0.3">
      <c r="A161">
        <v>0.37907040620136112</v>
      </c>
      <c r="B161">
        <f>-LN(A161)/V!$D$5</f>
        <v>125.97835361184288</v>
      </c>
    </row>
  </sheetData>
  <mergeCells count="2">
    <mergeCell ref="G2:I2"/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V</vt:lpstr>
      <vt:lpstr>X1</vt:lpstr>
      <vt:lpstr>X2</vt:lpstr>
      <vt:lpstr>X3</vt:lpstr>
      <vt:lpstr>X4</vt:lpstr>
      <vt:lpstr>X5</vt:lpstr>
      <vt:lpstr>Y1</vt:lpstr>
      <vt:lpstr>Y2</vt:lpstr>
      <vt:lpstr>Y3</vt:lpstr>
      <vt:lpstr>Y4</vt:lpstr>
      <vt:lpstr>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Антанович</dc:creator>
  <cp:lastModifiedBy>Саша Антанович</cp:lastModifiedBy>
  <dcterms:created xsi:type="dcterms:W3CDTF">2023-11-21T09:38:40Z</dcterms:created>
  <dcterms:modified xsi:type="dcterms:W3CDTF">2023-11-28T11:53:42Z</dcterms:modified>
</cp:coreProperties>
</file>