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1ng\home\GoogleDrive\tasks\it_task\20220526-スケジュール繰り返し機能\"/>
    </mc:Choice>
  </mc:AlternateContent>
  <xr:revisionPtr revIDLastSave="0" documentId="13_ncr:1_{1D68D75C-B3FD-4475-9215-7A1BC5D99808}" xr6:coauthVersionLast="47" xr6:coauthVersionMax="47" xr10:uidLastSave="{00000000-0000-0000-0000-000000000000}"/>
  <bookViews>
    <workbookView xWindow="-108" yWindow="-108" windowWidth="41496" windowHeight="16896" xr2:uid="{D1E60967-18DD-4ACC-A9BD-4F6CC8937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H4" i="1" s="1"/>
  <c r="C5" i="1"/>
  <c r="H5" i="1" s="1"/>
  <c r="C6" i="1"/>
  <c r="H6" i="1" s="1"/>
  <c r="C7" i="1"/>
  <c r="C8" i="1"/>
  <c r="C9" i="1"/>
  <c r="H9" i="1" s="1"/>
  <c r="C10" i="1"/>
  <c r="H10" i="1" s="1"/>
  <c r="C11" i="1"/>
  <c r="C12" i="1"/>
  <c r="H12" i="1" s="1"/>
  <c r="C13" i="1"/>
  <c r="H13" i="1" s="1"/>
  <c r="C14" i="1"/>
  <c r="H14" i="1" s="1"/>
  <c r="C15" i="1"/>
  <c r="C16" i="1"/>
  <c r="C17" i="1"/>
  <c r="H17" i="1" s="1"/>
  <c r="C18" i="1"/>
  <c r="H18" i="1" s="1"/>
  <c r="C19" i="1"/>
  <c r="C20" i="1"/>
  <c r="H20" i="1" s="1"/>
  <c r="C21" i="1"/>
  <c r="H21" i="1" s="1"/>
  <c r="C22" i="1"/>
  <c r="H22" i="1" s="1"/>
  <c r="C23" i="1"/>
  <c r="C24" i="1"/>
  <c r="C25" i="1"/>
  <c r="H25" i="1" s="1"/>
  <c r="C26" i="1"/>
  <c r="H26" i="1" s="1"/>
  <c r="C27" i="1"/>
  <c r="C28" i="1"/>
  <c r="H28" i="1" s="1"/>
  <c r="C29" i="1"/>
  <c r="H29" i="1" s="1"/>
  <c r="C30" i="1"/>
  <c r="H30" i="1" s="1"/>
  <c r="C31" i="1"/>
  <c r="C32" i="1"/>
  <c r="C33" i="1"/>
  <c r="H33" i="1" s="1"/>
  <c r="C34" i="1"/>
  <c r="H34" i="1" s="1"/>
  <c r="C35" i="1"/>
  <c r="C36" i="1"/>
  <c r="H36" i="1" s="1"/>
  <c r="C37" i="1"/>
  <c r="H37" i="1" s="1"/>
  <c r="C38" i="1"/>
  <c r="H38" i="1" s="1"/>
  <c r="C39" i="1"/>
  <c r="C40" i="1"/>
  <c r="C41" i="1"/>
  <c r="H41" i="1" s="1"/>
  <c r="C42" i="1"/>
  <c r="H42" i="1" s="1"/>
  <c r="C43" i="1"/>
  <c r="C44" i="1"/>
  <c r="H44" i="1" s="1"/>
  <c r="C45" i="1"/>
  <c r="H45" i="1" s="1"/>
  <c r="C46" i="1"/>
  <c r="H46" i="1" s="1"/>
  <c r="C47" i="1"/>
  <c r="C48" i="1"/>
  <c r="C49" i="1"/>
  <c r="H49" i="1" s="1"/>
  <c r="C50" i="1"/>
  <c r="H50" i="1" s="1"/>
  <c r="C51" i="1"/>
  <c r="C52" i="1"/>
  <c r="H52" i="1" s="1"/>
  <c r="C53" i="1"/>
  <c r="H53" i="1" s="1"/>
  <c r="C54" i="1"/>
  <c r="H54" i="1" s="1"/>
  <c r="C55" i="1"/>
  <c r="C56" i="1"/>
  <c r="C57" i="1"/>
  <c r="H57" i="1" s="1"/>
  <c r="C58" i="1"/>
  <c r="H58" i="1" s="1"/>
  <c r="C59" i="1"/>
  <c r="C60" i="1"/>
  <c r="H60" i="1" s="1"/>
  <c r="C61" i="1"/>
  <c r="H61" i="1" s="1"/>
  <c r="C62" i="1"/>
  <c r="H62" i="1" s="1"/>
  <c r="C63" i="1"/>
  <c r="C64" i="1"/>
  <c r="C65" i="1"/>
  <c r="H65" i="1" s="1"/>
  <c r="C66" i="1"/>
  <c r="H66" i="1" s="1"/>
  <c r="C67" i="1"/>
  <c r="C68" i="1"/>
  <c r="C69" i="1"/>
  <c r="H69" i="1" s="1"/>
  <c r="C70" i="1"/>
  <c r="H70" i="1" s="1"/>
  <c r="C71" i="1"/>
  <c r="C72" i="1"/>
  <c r="C73" i="1"/>
  <c r="H73" i="1" s="1"/>
  <c r="C74" i="1"/>
  <c r="H74" i="1" s="1"/>
  <c r="C75" i="1"/>
  <c r="C76" i="1"/>
  <c r="C77" i="1"/>
  <c r="H77" i="1" s="1"/>
  <c r="C78" i="1"/>
  <c r="H78" i="1" s="1"/>
  <c r="C79" i="1"/>
  <c r="C80" i="1"/>
  <c r="C81" i="1"/>
  <c r="H81" i="1" s="1"/>
  <c r="C82" i="1"/>
  <c r="H82" i="1" s="1"/>
  <c r="C83" i="1"/>
  <c r="C84" i="1"/>
  <c r="C85" i="1"/>
  <c r="H85" i="1" s="1"/>
  <c r="C86" i="1"/>
  <c r="H86" i="1" s="1"/>
  <c r="C87" i="1"/>
  <c r="C88" i="1"/>
  <c r="C89" i="1"/>
  <c r="H89" i="1" s="1"/>
  <c r="C90" i="1"/>
  <c r="H90" i="1" s="1"/>
  <c r="C91" i="1"/>
  <c r="C92" i="1"/>
  <c r="C93" i="1"/>
  <c r="C94" i="1"/>
  <c r="H94" i="1" s="1"/>
  <c r="C95" i="1"/>
  <c r="C96" i="1"/>
  <c r="C97" i="1"/>
  <c r="C98" i="1"/>
  <c r="H98" i="1" s="1"/>
  <c r="C99" i="1"/>
  <c r="C100" i="1"/>
  <c r="C101" i="1"/>
  <c r="C102" i="1"/>
  <c r="H102" i="1" s="1"/>
  <c r="C103" i="1"/>
  <c r="C104" i="1"/>
  <c r="C105" i="1"/>
  <c r="H105" i="1" s="1"/>
  <c r="C106" i="1"/>
  <c r="H106" i="1" s="1"/>
  <c r="C107" i="1"/>
  <c r="C108" i="1"/>
  <c r="C109" i="1"/>
  <c r="C110" i="1"/>
  <c r="H110" i="1" s="1"/>
  <c r="C111" i="1"/>
  <c r="C112" i="1"/>
  <c r="C113" i="1"/>
  <c r="H113" i="1" s="1"/>
  <c r="C114" i="1"/>
  <c r="H114" i="1" s="1"/>
  <c r="C115" i="1"/>
  <c r="C116" i="1"/>
  <c r="C117" i="1"/>
  <c r="C118" i="1"/>
  <c r="C119" i="1"/>
  <c r="C120" i="1"/>
  <c r="C121" i="1"/>
  <c r="H121" i="1" s="1"/>
  <c r="C122" i="1"/>
  <c r="H122" i="1" s="1"/>
  <c r="C123" i="1"/>
  <c r="C124" i="1"/>
  <c r="C125" i="1"/>
  <c r="C126" i="1"/>
  <c r="C127" i="1"/>
  <c r="C128" i="1"/>
  <c r="C129" i="1"/>
  <c r="C130" i="1"/>
  <c r="H130" i="1" s="1"/>
  <c r="C131" i="1"/>
  <c r="C132" i="1"/>
  <c r="C133" i="1"/>
  <c r="C134" i="1"/>
  <c r="C135" i="1"/>
  <c r="C136" i="1"/>
  <c r="C137" i="1"/>
  <c r="H137" i="1" s="1"/>
  <c r="C138" i="1"/>
  <c r="H138" i="1" s="1"/>
  <c r="C139" i="1"/>
  <c r="C140" i="1"/>
  <c r="C141" i="1"/>
  <c r="C142" i="1"/>
  <c r="C143" i="1"/>
  <c r="C144" i="1"/>
  <c r="C145" i="1"/>
  <c r="H145" i="1" s="1"/>
  <c r="C146" i="1"/>
  <c r="H146" i="1" s="1"/>
  <c r="C147" i="1"/>
  <c r="C148" i="1"/>
  <c r="C149" i="1"/>
  <c r="C150" i="1"/>
  <c r="C151" i="1"/>
  <c r="C152" i="1"/>
  <c r="C153" i="1"/>
  <c r="H153" i="1" s="1"/>
  <c r="C154" i="1"/>
  <c r="H154" i="1" s="1"/>
  <c r="C155" i="1"/>
  <c r="C156" i="1"/>
  <c r="C157" i="1"/>
  <c r="C158" i="1"/>
  <c r="C159" i="1"/>
  <c r="C160" i="1"/>
  <c r="C161" i="1"/>
  <c r="C162" i="1"/>
  <c r="H162" i="1" s="1"/>
  <c r="C163" i="1"/>
  <c r="C164" i="1"/>
  <c r="C165" i="1"/>
  <c r="C166" i="1"/>
  <c r="C167" i="1"/>
  <c r="C168" i="1"/>
  <c r="C169" i="1"/>
  <c r="H169" i="1" s="1"/>
  <c r="C170" i="1"/>
  <c r="H170" i="1" s="1"/>
  <c r="C171" i="1"/>
  <c r="C172" i="1"/>
  <c r="C173" i="1"/>
  <c r="C174" i="1"/>
  <c r="C175" i="1"/>
  <c r="C176" i="1"/>
  <c r="C177" i="1"/>
  <c r="H177" i="1" s="1"/>
  <c r="C178" i="1"/>
  <c r="H178" i="1" s="1"/>
  <c r="C179" i="1"/>
  <c r="C180" i="1"/>
  <c r="C181" i="1"/>
  <c r="C182" i="1"/>
  <c r="C183" i="1"/>
  <c r="C184" i="1"/>
  <c r="C185" i="1"/>
  <c r="H185" i="1" s="1"/>
  <c r="C186" i="1"/>
  <c r="H186" i="1" s="1"/>
  <c r="C187" i="1"/>
  <c r="C188" i="1"/>
  <c r="C189" i="1"/>
  <c r="C190" i="1"/>
  <c r="C191" i="1"/>
  <c r="C192" i="1"/>
  <c r="C193" i="1"/>
  <c r="H193" i="1" s="1"/>
  <c r="C194" i="1"/>
  <c r="H194" i="1" s="1"/>
  <c r="C195" i="1"/>
  <c r="C196" i="1"/>
  <c r="C197" i="1"/>
  <c r="C198" i="1"/>
  <c r="C199" i="1"/>
  <c r="C200" i="1"/>
  <c r="C201" i="1"/>
  <c r="H201" i="1" s="1"/>
  <c r="C202" i="1"/>
  <c r="H202" i="1" s="1"/>
  <c r="C203" i="1"/>
  <c r="C204" i="1"/>
  <c r="C205" i="1"/>
  <c r="C206" i="1"/>
  <c r="C207" i="1"/>
  <c r="C208" i="1"/>
  <c r="C209" i="1"/>
  <c r="H209" i="1" s="1"/>
  <c r="C210" i="1"/>
  <c r="H210" i="1" s="1"/>
  <c r="C211" i="1"/>
  <c r="C212" i="1"/>
  <c r="C213" i="1"/>
  <c r="C214" i="1"/>
  <c r="C215" i="1"/>
  <c r="C216" i="1"/>
  <c r="C217" i="1"/>
  <c r="H217" i="1" s="1"/>
  <c r="C218" i="1"/>
  <c r="H218" i="1" s="1"/>
  <c r="C219" i="1"/>
  <c r="C220" i="1"/>
  <c r="C221" i="1"/>
  <c r="C222" i="1"/>
  <c r="C223" i="1"/>
  <c r="C224" i="1"/>
  <c r="C225" i="1"/>
  <c r="H225" i="1" s="1"/>
  <c r="C226" i="1"/>
  <c r="H226" i="1" s="1"/>
  <c r="C227" i="1"/>
  <c r="C228" i="1"/>
  <c r="C229" i="1"/>
  <c r="C230" i="1"/>
  <c r="C231" i="1"/>
  <c r="C232" i="1"/>
  <c r="C233" i="1"/>
  <c r="H233" i="1" s="1"/>
  <c r="C234" i="1"/>
  <c r="H234" i="1" s="1"/>
  <c r="C235" i="1"/>
  <c r="C236" i="1"/>
  <c r="C237" i="1"/>
  <c r="C238" i="1"/>
  <c r="C239" i="1"/>
  <c r="C240" i="1"/>
  <c r="C241" i="1"/>
  <c r="H241" i="1" s="1"/>
  <c r="C242" i="1"/>
  <c r="H242" i="1" s="1"/>
  <c r="C243" i="1"/>
  <c r="C244" i="1"/>
  <c r="C245" i="1"/>
  <c r="C246" i="1"/>
  <c r="C247" i="1"/>
  <c r="C248" i="1"/>
  <c r="C249" i="1"/>
  <c r="H249" i="1" s="1"/>
  <c r="C250" i="1"/>
  <c r="H250" i="1" s="1"/>
  <c r="C251" i="1"/>
  <c r="C252" i="1"/>
  <c r="C253" i="1"/>
  <c r="C254" i="1"/>
  <c r="C255" i="1"/>
  <c r="C256" i="1"/>
  <c r="C257" i="1"/>
  <c r="H257" i="1" s="1"/>
  <c r="C258" i="1"/>
  <c r="H258" i="1" s="1"/>
  <c r="C259" i="1"/>
  <c r="C260" i="1"/>
  <c r="C261" i="1"/>
  <c r="C262" i="1"/>
  <c r="C263" i="1"/>
  <c r="C264" i="1"/>
  <c r="C265" i="1"/>
  <c r="H265" i="1" s="1"/>
  <c r="C266" i="1"/>
  <c r="H266" i="1" s="1"/>
  <c r="C267" i="1"/>
  <c r="C268" i="1"/>
  <c r="C269" i="1"/>
  <c r="C270" i="1"/>
  <c r="C271" i="1"/>
  <c r="C272" i="1"/>
  <c r="C273" i="1"/>
  <c r="H273" i="1" s="1"/>
  <c r="C274" i="1"/>
  <c r="H274" i="1" s="1"/>
  <c r="C275" i="1"/>
  <c r="C276" i="1"/>
  <c r="C277" i="1"/>
  <c r="C278" i="1"/>
  <c r="C279" i="1"/>
  <c r="C280" i="1"/>
  <c r="C281" i="1"/>
  <c r="H281" i="1" s="1"/>
  <c r="C282" i="1"/>
  <c r="H282" i="1" s="1"/>
  <c r="C283" i="1"/>
  <c r="C284" i="1"/>
  <c r="C285" i="1"/>
  <c r="C286" i="1"/>
  <c r="C287" i="1"/>
  <c r="C288" i="1"/>
  <c r="C289" i="1"/>
  <c r="H289" i="1" s="1"/>
  <c r="C290" i="1"/>
  <c r="H290" i="1" s="1"/>
  <c r="C291" i="1"/>
  <c r="C292" i="1"/>
  <c r="C293" i="1"/>
  <c r="C294" i="1"/>
  <c r="C295" i="1"/>
  <c r="C296" i="1"/>
  <c r="C297" i="1"/>
  <c r="H297" i="1" s="1"/>
  <c r="C298" i="1"/>
  <c r="H298" i="1" s="1"/>
  <c r="C299" i="1"/>
  <c r="C300" i="1"/>
  <c r="C301" i="1"/>
  <c r="C302" i="1"/>
  <c r="C303" i="1"/>
  <c r="C304" i="1"/>
  <c r="C305" i="1"/>
  <c r="H305" i="1" s="1"/>
  <c r="C306" i="1"/>
  <c r="H306" i="1" s="1"/>
  <c r="C307" i="1"/>
  <c r="C308" i="1"/>
  <c r="C309" i="1"/>
  <c r="C310" i="1"/>
  <c r="C311" i="1"/>
  <c r="C312" i="1"/>
  <c r="C313" i="1"/>
  <c r="H313" i="1" s="1"/>
  <c r="C314" i="1"/>
  <c r="H314" i="1" s="1"/>
  <c r="C315" i="1"/>
  <c r="C316" i="1"/>
  <c r="C317" i="1"/>
  <c r="C318" i="1"/>
  <c r="C319" i="1"/>
  <c r="C320" i="1"/>
  <c r="C321" i="1"/>
  <c r="H321" i="1" s="1"/>
  <c r="C322" i="1"/>
  <c r="H322" i="1" s="1"/>
  <c r="C323" i="1"/>
  <c r="C324" i="1"/>
  <c r="C325" i="1"/>
  <c r="C326" i="1"/>
  <c r="C327" i="1"/>
  <c r="C328" i="1"/>
  <c r="C329" i="1"/>
  <c r="H329" i="1" s="1"/>
  <c r="C330" i="1"/>
  <c r="H330" i="1" s="1"/>
  <c r="C331" i="1"/>
  <c r="C332" i="1"/>
  <c r="C333" i="1"/>
  <c r="C334" i="1"/>
  <c r="C335" i="1"/>
  <c r="C336" i="1"/>
  <c r="C337" i="1"/>
  <c r="H337" i="1" s="1"/>
  <c r="C338" i="1"/>
  <c r="H338" i="1" s="1"/>
  <c r="C339" i="1"/>
  <c r="C340" i="1"/>
  <c r="C341" i="1"/>
  <c r="C342" i="1"/>
  <c r="C343" i="1"/>
  <c r="C344" i="1"/>
  <c r="C345" i="1"/>
  <c r="H345" i="1" s="1"/>
  <c r="C346" i="1"/>
  <c r="H346" i="1" s="1"/>
  <c r="C347" i="1"/>
  <c r="C348" i="1"/>
  <c r="C349" i="1"/>
  <c r="C350" i="1"/>
  <c r="C351" i="1"/>
  <c r="C352" i="1"/>
  <c r="C353" i="1"/>
  <c r="C354" i="1"/>
  <c r="H354" i="1" s="1"/>
  <c r="C355" i="1"/>
  <c r="C356" i="1"/>
  <c r="C357" i="1"/>
  <c r="C358" i="1"/>
  <c r="C359" i="1"/>
  <c r="C360" i="1"/>
  <c r="C361" i="1"/>
  <c r="H361" i="1" s="1"/>
  <c r="C362" i="1"/>
  <c r="H362" i="1" s="1"/>
  <c r="C363" i="1"/>
  <c r="C364" i="1"/>
  <c r="C365" i="1"/>
  <c r="C366" i="1"/>
  <c r="C2" i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 s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M137" i="1" s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 s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 s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169" i="1"/>
  <c r="M169" i="1" s="1"/>
  <c r="G170" i="1"/>
  <c r="M170" i="1" s="1"/>
  <c r="G171" i="1"/>
  <c r="M171" i="1" s="1"/>
  <c r="G172" i="1"/>
  <c r="M172" i="1" s="1"/>
  <c r="G173" i="1"/>
  <c r="M173" i="1" s="1"/>
  <c r="G174" i="1"/>
  <c r="M174" i="1" s="1"/>
  <c r="G175" i="1"/>
  <c r="M175" i="1" s="1"/>
  <c r="G176" i="1"/>
  <c r="M176" i="1" s="1"/>
  <c r="G177" i="1"/>
  <c r="M177" i="1" s="1"/>
  <c r="G178" i="1"/>
  <c r="M178" i="1" s="1"/>
  <c r="G179" i="1"/>
  <c r="M179" i="1" s="1"/>
  <c r="G180" i="1"/>
  <c r="M180" i="1" s="1"/>
  <c r="G181" i="1"/>
  <c r="M181" i="1" s="1"/>
  <c r="G182" i="1"/>
  <c r="M182" i="1" s="1"/>
  <c r="G183" i="1"/>
  <c r="M183" i="1" s="1"/>
  <c r="G184" i="1"/>
  <c r="M184" i="1" s="1"/>
  <c r="G185" i="1"/>
  <c r="M185" i="1" s="1"/>
  <c r="G186" i="1"/>
  <c r="M186" i="1" s="1"/>
  <c r="G187" i="1"/>
  <c r="M187" i="1" s="1"/>
  <c r="G188" i="1"/>
  <c r="M188" i="1" s="1"/>
  <c r="G189" i="1"/>
  <c r="M189" i="1" s="1"/>
  <c r="G190" i="1"/>
  <c r="M190" i="1" s="1"/>
  <c r="G191" i="1"/>
  <c r="M191" i="1" s="1"/>
  <c r="G192" i="1"/>
  <c r="M192" i="1" s="1"/>
  <c r="G193" i="1"/>
  <c r="M193" i="1" s="1"/>
  <c r="G194" i="1"/>
  <c r="M194" i="1" s="1"/>
  <c r="G195" i="1"/>
  <c r="M195" i="1" s="1"/>
  <c r="G196" i="1"/>
  <c r="M196" i="1" s="1"/>
  <c r="G197" i="1"/>
  <c r="M197" i="1" s="1"/>
  <c r="G198" i="1"/>
  <c r="M198" i="1" s="1"/>
  <c r="G199" i="1"/>
  <c r="M199" i="1" s="1"/>
  <c r="G200" i="1"/>
  <c r="M200" i="1" s="1"/>
  <c r="G201" i="1"/>
  <c r="M201" i="1" s="1"/>
  <c r="G202" i="1"/>
  <c r="M202" i="1" s="1"/>
  <c r="G203" i="1"/>
  <c r="M203" i="1" s="1"/>
  <c r="G204" i="1"/>
  <c r="M204" i="1" s="1"/>
  <c r="G205" i="1"/>
  <c r="M205" i="1" s="1"/>
  <c r="G206" i="1"/>
  <c r="M206" i="1" s="1"/>
  <c r="G207" i="1"/>
  <c r="M207" i="1" s="1"/>
  <c r="G208" i="1"/>
  <c r="M208" i="1" s="1"/>
  <c r="G209" i="1"/>
  <c r="M209" i="1" s="1"/>
  <c r="G210" i="1"/>
  <c r="M210" i="1" s="1"/>
  <c r="G211" i="1"/>
  <c r="M211" i="1" s="1"/>
  <c r="G212" i="1"/>
  <c r="M212" i="1" s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M219" i="1" s="1"/>
  <c r="G220" i="1"/>
  <c r="M220" i="1" s="1"/>
  <c r="G221" i="1"/>
  <c r="M221" i="1" s="1"/>
  <c r="G222" i="1"/>
  <c r="M222" i="1" s="1"/>
  <c r="G223" i="1"/>
  <c r="M223" i="1" s="1"/>
  <c r="G224" i="1"/>
  <c r="M224" i="1" s="1"/>
  <c r="G225" i="1"/>
  <c r="M225" i="1" s="1"/>
  <c r="G226" i="1"/>
  <c r="M226" i="1" s="1"/>
  <c r="G227" i="1"/>
  <c r="M227" i="1" s="1"/>
  <c r="G228" i="1"/>
  <c r="M228" i="1" s="1"/>
  <c r="G229" i="1"/>
  <c r="M229" i="1" s="1"/>
  <c r="G230" i="1"/>
  <c r="M230" i="1" s="1"/>
  <c r="G231" i="1"/>
  <c r="M231" i="1" s="1"/>
  <c r="G232" i="1"/>
  <c r="M232" i="1" s="1"/>
  <c r="G233" i="1"/>
  <c r="M233" i="1" s="1"/>
  <c r="G234" i="1"/>
  <c r="M234" i="1" s="1"/>
  <c r="G235" i="1"/>
  <c r="M235" i="1" s="1"/>
  <c r="G236" i="1"/>
  <c r="M236" i="1" s="1"/>
  <c r="G237" i="1"/>
  <c r="M237" i="1" s="1"/>
  <c r="G238" i="1"/>
  <c r="M238" i="1" s="1"/>
  <c r="G239" i="1"/>
  <c r="M239" i="1" s="1"/>
  <c r="G240" i="1"/>
  <c r="M240" i="1" s="1"/>
  <c r="G241" i="1"/>
  <c r="M241" i="1" s="1"/>
  <c r="G242" i="1"/>
  <c r="M242" i="1" s="1"/>
  <c r="G243" i="1"/>
  <c r="M243" i="1" s="1"/>
  <c r="G244" i="1"/>
  <c r="M244" i="1" s="1"/>
  <c r="G245" i="1"/>
  <c r="M245" i="1" s="1"/>
  <c r="G246" i="1"/>
  <c r="M246" i="1" s="1"/>
  <c r="G247" i="1"/>
  <c r="M247" i="1" s="1"/>
  <c r="G248" i="1"/>
  <c r="M248" i="1" s="1"/>
  <c r="G249" i="1"/>
  <c r="M249" i="1" s="1"/>
  <c r="G250" i="1"/>
  <c r="M250" i="1" s="1"/>
  <c r="G251" i="1"/>
  <c r="M251" i="1" s="1"/>
  <c r="G252" i="1"/>
  <c r="M252" i="1" s="1"/>
  <c r="G253" i="1"/>
  <c r="M253" i="1" s="1"/>
  <c r="G254" i="1"/>
  <c r="M254" i="1" s="1"/>
  <c r="G255" i="1"/>
  <c r="M255" i="1" s="1"/>
  <c r="G256" i="1"/>
  <c r="M256" i="1" s="1"/>
  <c r="G257" i="1"/>
  <c r="M257" i="1" s="1"/>
  <c r="G258" i="1"/>
  <c r="M258" i="1" s="1"/>
  <c r="G259" i="1"/>
  <c r="M259" i="1" s="1"/>
  <c r="G260" i="1"/>
  <c r="M260" i="1" s="1"/>
  <c r="G261" i="1"/>
  <c r="M261" i="1" s="1"/>
  <c r="G262" i="1"/>
  <c r="M262" i="1" s="1"/>
  <c r="G263" i="1"/>
  <c r="M263" i="1" s="1"/>
  <c r="G264" i="1"/>
  <c r="M264" i="1" s="1"/>
  <c r="G265" i="1"/>
  <c r="M265" i="1" s="1"/>
  <c r="G266" i="1"/>
  <c r="M266" i="1" s="1"/>
  <c r="G267" i="1"/>
  <c r="M267" i="1" s="1"/>
  <c r="G268" i="1"/>
  <c r="M268" i="1" s="1"/>
  <c r="G269" i="1"/>
  <c r="M269" i="1" s="1"/>
  <c r="G270" i="1"/>
  <c r="M270" i="1" s="1"/>
  <c r="G271" i="1"/>
  <c r="M271" i="1" s="1"/>
  <c r="G272" i="1"/>
  <c r="M272" i="1" s="1"/>
  <c r="G273" i="1"/>
  <c r="M273" i="1" s="1"/>
  <c r="G274" i="1"/>
  <c r="M274" i="1" s="1"/>
  <c r="G275" i="1"/>
  <c r="M275" i="1" s="1"/>
  <c r="G276" i="1"/>
  <c r="M276" i="1" s="1"/>
  <c r="G277" i="1"/>
  <c r="M277" i="1" s="1"/>
  <c r="G278" i="1"/>
  <c r="M278" i="1" s="1"/>
  <c r="G279" i="1"/>
  <c r="M279" i="1" s="1"/>
  <c r="G280" i="1"/>
  <c r="M280" i="1" s="1"/>
  <c r="G281" i="1"/>
  <c r="M281" i="1" s="1"/>
  <c r="G282" i="1"/>
  <c r="M282" i="1" s="1"/>
  <c r="G283" i="1"/>
  <c r="M283" i="1" s="1"/>
  <c r="G284" i="1"/>
  <c r="M284" i="1" s="1"/>
  <c r="G285" i="1"/>
  <c r="M285" i="1" s="1"/>
  <c r="G286" i="1"/>
  <c r="M286" i="1" s="1"/>
  <c r="G287" i="1"/>
  <c r="M287" i="1" s="1"/>
  <c r="G288" i="1"/>
  <c r="M288" i="1" s="1"/>
  <c r="G289" i="1"/>
  <c r="M289" i="1" s="1"/>
  <c r="G290" i="1"/>
  <c r="M290" i="1" s="1"/>
  <c r="G291" i="1"/>
  <c r="M291" i="1" s="1"/>
  <c r="G292" i="1"/>
  <c r="M292" i="1" s="1"/>
  <c r="G293" i="1"/>
  <c r="M293" i="1" s="1"/>
  <c r="G294" i="1"/>
  <c r="M294" i="1" s="1"/>
  <c r="G295" i="1"/>
  <c r="M295" i="1" s="1"/>
  <c r="G296" i="1"/>
  <c r="M296" i="1" s="1"/>
  <c r="G297" i="1"/>
  <c r="M297" i="1" s="1"/>
  <c r="G298" i="1"/>
  <c r="M298" i="1" s="1"/>
  <c r="G299" i="1"/>
  <c r="M299" i="1" s="1"/>
  <c r="G300" i="1"/>
  <c r="M300" i="1" s="1"/>
  <c r="G301" i="1"/>
  <c r="M301" i="1" s="1"/>
  <c r="G302" i="1"/>
  <c r="M302" i="1" s="1"/>
  <c r="G303" i="1"/>
  <c r="M303" i="1" s="1"/>
  <c r="G304" i="1"/>
  <c r="M304" i="1" s="1"/>
  <c r="G305" i="1"/>
  <c r="M305" i="1" s="1"/>
  <c r="G306" i="1"/>
  <c r="M306" i="1" s="1"/>
  <c r="G307" i="1"/>
  <c r="M307" i="1" s="1"/>
  <c r="G308" i="1"/>
  <c r="M308" i="1" s="1"/>
  <c r="G309" i="1"/>
  <c r="M309" i="1" s="1"/>
  <c r="G310" i="1"/>
  <c r="M310" i="1" s="1"/>
  <c r="G311" i="1"/>
  <c r="M311" i="1" s="1"/>
  <c r="G312" i="1"/>
  <c r="M312" i="1" s="1"/>
  <c r="G313" i="1"/>
  <c r="M313" i="1" s="1"/>
  <c r="G314" i="1"/>
  <c r="M314" i="1" s="1"/>
  <c r="G315" i="1"/>
  <c r="M315" i="1" s="1"/>
  <c r="G316" i="1"/>
  <c r="M316" i="1" s="1"/>
  <c r="G317" i="1"/>
  <c r="M317" i="1" s="1"/>
  <c r="G318" i="1"/>
  <c r="M318" i="1" s="1"/>
  <c r="G319" i="1"/>
  <c r="M319" i="1" s="1"/>
  <c r="G320" i="1"/>
  <c r="M320" i="1" s="1"/>
  <c r="G321" i="1"/>
  <c r="M321" i="1" s="1"/>
  <c r="G322" i="1"/>
  <c r="M322" i="1" s="1"/>
  <c r="G323" i="1"/>
  <c r="M323" i="1" s="1"/>
  <c r="G324" i="1"/>
  <c r="M324" i="1" s="1"/>
  <c r="G325" i="1"/>
  <c r="M325" i="1" s="1"/>
  <c r="G326" i="1"/>
  <c r="M326" i="1" s="1"/>
  <c r="G327" i="1"/>
  <c r="M327" i="1" s="1"/>
  <c r="G328" i="1"/>
  <c r="M328" i="1" s="1"/>
  <c r="G329" i="1"/>
  <c r="M329" i="1" s="1"/>
  <c r="G330" i="1"/>
  <c r="M330" i="1" s="1"/>
  <c r="G331" i="1"/>
  <c r="M331" i="1" s="1"/>
  <c r="G332" i="1"/>
  <c r="M332" i="1" s="1"/>
  <c r="G333" i="1"/>
  <c r="M333" i="1" s="1"/>
  <c r="G334" i="1"/>
  <c r="M334" i="1" s="1"/>
  <c r="G335" i="1"/>
  <c r="M335" i="1" s="1"/>
  <c r="G336" i="1"/>
  <c r="M336" i="1" s="1"/>
  <c r="G337" i="1"/>
  <c r="M337" i="1" s="1"/>
  <c r="G338" i="1"/>
  <c r="M338" i="1" s="1"/>
  <c r="G339" i="1"/>
  <c r="M339" i="1" s="1"/>
  <c r="G340" i="1"/>
  <c r="M340" i="1" s="1"/>
  <c r="G341" i="1"/>
  <c r="M341" i="1" s="1"/>
  <c r="G342" i="1"/>
  <c r="M342" i="1" s="1"/>
  <c r="G343" i="1"/>
  <c r="M343" i="1" s="1"/>
  <c r="G344" i="1"/>
  <c r="M344" i="1" s="1"/>
  <c r="G345" i="1"/>
  <c r="M345" i="1" s="1"/>
  <c r="G346" i="1"/>
  <c r="M346" i="1" s="1"/>
  <c r="G347" i="1"/>
  <c r="M347" i="1" s="1"/>
  <c r="G348" i="1"/>
  <c r="M348" i="1" s="1"/>
  <c r="G349" i="1"/>
  <c r="M349" i="1" s="1"/>
  <c r="G350" i="1"/>
  <c r="M350" i="1" s="1"/>
  <c r="G351" i="1"/>
  <c r="M351" i="1" s="1"/>
  <c r="G352" i="1"/>
  <c r="M352" i="1" s="1"/>
  <c r="G353" i="1"/>
  <c r="M353" i="1" s="1"/>
  <c r="G354" i="1"/>
  <c r="M354" i="1" s="1"/>
  <c r="G355" i="1"/>
  <c r="M355" i="1" s="1"/>
  <c r="G356" i="1"/>
  <c r="M356" i="1" s="1"/>
  <c r="G357" i="1"/>
  <c r="M357" i="1" s="1"/>
  <c r="G358" i="1"/>
  <c r="M358" i="1" s="1"/>
  <c r="G359" i="1"/>
  <c r="M359" i="1" s="1"/>
  <c r="G360" i="1"/>
  <c r="M360" i="1" s="1"/>
  <c r="G361" i="1"/>
  <c r="M361" i="1" s="1"/>
  <c r="G362" i="1"/>
  <c r="M362" i="1" s="1"/>
  <c r="G363" i="1"/>
  <c r="M363" i="1" s="1"/>
  <c r="G364" i="1"/>
  <c r="M364" i="1" s="1"/>
  <c r="G365" i="1"/>
  <c r="M365" i="1" s="1"/>
  <c r="G366" i="1"/>
  <c r="M366" i="1" s="1"/>
  <c r="G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F3" i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F304" i="1"/>
  <c r="L304" i="1" s="1"/>
  <c r="F305" i="1"/>
  <c r="L305" i="1" s="1"/>
  <c r="F306" i="1"/>
  <c r="L306" i="1" s="1"/>
  <c r="F307" i="1"/>
  <c r="L307" i="1" s="1"/>
  <c r="F308" i="1"/>
  <c r="L308" i="1" s="1"/>
  <c r="F309" i="1"/>
  <c r="L309" i="1" s="1"/>
  <c r="F310" i="1"/>
  <c r="L310" i="1" s="1"/>
  <c r="F311" i="1"/>
  <c r="L311" i="1" s="1"/>
  <c r="F312" i="1"/>
  <c r="L312" i="1" s="1"/>
  <c r="F313" i="1"/>
  <c r="L313" i="1" s="1"/>
  <c r="F314" i="1"/>
  <c r="L314" i="1" s="1"/>
  <c r="F315" i="1"/>
  <c r="L315" i="1" s="1"/>
  <c r="F316" i="1"/>
  <c r="L316" i="1" s="1"/>
  <c r="F317" i="1"/>
  <c r="L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L323" i="1" s="1"/>
  <c r="F324" i="1"/>
  <c r="L324" i="1" s="1"/>
  <c r="F325" i="1"/>
  <c r="L325" i="1" s="1"/>
  <c r="F326" i="1"/>
  <c r="L326" i="1" s="1"/>
  <c r="F327" i="1"/>
  <c r="L327" i="1" s="1"/>
  <c r="F328" i="1"/>
  <c r="L328" i="1" s="1"/>
  <c r="F329" i="1"/>
  <c r="L329" i="1" s="1"/>
  <c r="F330" i="1"/>
  <c r="L330" i="1" s="1"/>
  <c r="F331" i="1"/>
  <c r="L331" i="1" s="1"/>
  <c r="F332" i="1"/>
  <c r="L332" i="1" s="1"/>
  <c r="F333" i="1"/>
  <c r="L333" i="1" s="1"/>
  <c r="F334" i="1"/>
  <c r="L334" i="1" s="1"/>
  <c r="F335" i="1"/>
  <c r="L335" i="1" s="1"/>
  <c r="F336" i="1"/>
  <c r="L336" i="1" s="1"/>
  <c r="F337" i="1"/>
  <c r="L337" i="1" s="1"/>
  <c r="F338" i="1"/>
  <c r="L338" i="1" s="1"/>
  <c r="F339" i="1"/>
  <c r="L339" i="1" s="1"/>
  <c r="F340" i="1"/>
  <c r="L340" i="1" s="1"/>
  <c r="F341" i="1"/>
  <c r="L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2" i="1"/>
  <c r="L2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I58" i="1" l="1"/>
  <c r="P58" i="1" s="1"/>
  <c r="H353" i="1"/>
  <c r="I353" i="1"/>
  <c r="P353" i="1" s="1"/>
  <c r="H161" i="1"/>
  <c r="I161" i="1"/>
  <c r="P161" i="1" s="1"/>
  <c r="H129" i="1"/>
  <c r="I129" i="1"/>
  <c r="P129" i="1" s="1"/>
  <c r="H97" i="1"/>
  <c r="N97" i="1" s="1"/>
  <c r="I97" i="1"/>
  <c r="P97" i="1" s="1"/>
  <c r="I50" i="1"/>
  <c r="P50" i="1" s="1"/>
  <c r="E364" i="1"/>
  <c r="E356" i="1"/>
  <c r="E348" i="1"/>
  <c r="E340" i="1"/>
  <c r="E332" i="1"/>
  <c r="E324" i="1"/>
  <c r="E316" i="1"/>
  <c r="E308" i="1"/>
  <c r="I42" i="1"/>
  <c r="P42" i="1" s="1"/>
  <c r="I321" i="1"/>
  <c r="P321" i="1" s="1"/>
  <c r="I90" i="1"/>
  <c r="P90" i="1" s="1"/>
  <c r="I34" i="1"/>
  <c r="P34" i="1" s="1"/>
  <c r="I289" i="1"/>
  <c r="P289" i="1" s="1"/>
  <c r="I82" i="1"/>
  <c r="P82" i="1" s="1"/>
  <c r="I33" i="1"/>
  <c r="P33" i="1" s="1"/>
  <c r="I257" i="1"/>
  <c r="P257" i="1" s="1"/>
  <c r="I74" i="1"/>
  <c r="P74" i="1" s="1"/>
  <c r="I26" i="1"/>
  <c r="P26" i="1" s="1"/>
  <c r="I225" i="1"/>
  <c r="P225" i="1" s="1"/>
  <c r="I66" i="1"/>
  <c r="P66" i="1" s="1"/>
  <c r="I18" i="1"/>
  <c r="P18" i="1" s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O85" i="1" s="1"/>
  <c r="E77" i="1"/>
  <c r="O77" i="1" s="1"/>
  <c r="E69" i="1"/>
  <c r="O69" i="1" s="1"/>
  <c r="E61" i="1"/>
  <c r="O61" i="1" s="1"/>
  <c r="E53" i="1"/>
  <c r="O53" i="1" s="1"/>
  <c r="E45" i="1"/>
  <c r="O45" i="1" s="1"/>
  <c r="E37" i="1"/>
  <c r="O37" i="1" s="1"/>
  <c r="E29" i="1"/>
  <c r="O29" i="1" s="1"/>
  <c r="E21" i="1"/>
  <c r="O21" i="1" s="1"/>
  <c r="E13" i="1"/>
  <c r="O13" i="1" s="1"/>
  <c r="I193" i="1"/>
  <c r="P193" i="1" s="1"/>
  <c r="I65" i="1"/>
  <c r="P65" i="1" s="1"/>
  <c r="I10" i="1"/>
  <c r="P10" i="1" s="1"/>
  <c r="H363" i="1"/>
  <c r="N363" i="1" s="1"/>
  <c r="I363" i="1"/>
  <c r="P363" i="1" s="1"/>
  <c r="H355" i="1"/>
  <c r="N355" i="1" s="1"/>
  <c r="I355" i="1"/>
  <c r="P355" i="1" s="1"/>
  <c r="H347" i="1"/>
  <c r="N347" i="1" s="1"/>
  <c r="I347" i="1"/>
  <c r="P347" i="1" s="1"/>
  <c r="H339" i="1"/>
  <c r="N339" i="1" s="1"/>
  <c r="I339" i="1"/>
  <c r="P339" i="1" s="1"/>
  <c r="H331" i="1"/>
  <c r="N331" i="1" s="1"/>
  <c r="I331" i="1"/>
  <c r="P331" i="1" s="1"/>
  <c r="H323" i="1"/>
  <c r="N323" i="1" s="1"/>
  <c r="I323" i="1"/>
  <c r="P323" i="1" s="1"/>
  <c r="H315" i="1"/>
  <c r="I315" i="1"/>
  <c r="P315" i="1" s="1"/>
  <c r="H307" i="1"/>
  <c r="I307" i="1"/>
  <c r="P307" i="1" s="1"/>
  <c r="H299" i="1"/>
  <c r="N299" i="1" s="1"/>
  <c r="I299" i="1"/>
  <c r="P299" i="1" s="1"/>
  <c r="H291" i="1"/>
  <c r="N291" i="1" s="1"/>
  <c r="I291" i="1"/>
  <c r="P291" i="1" s="1"/>
  <c r="H283" i="1"/>
  <c r="N283" i="1" s="1"/>
  <c r="I283" i="1"/>
  <c r="P283" i="1" s="1"/>
  <c r="H275" i="1"/>
  <c r="N275" i="1" s="1"/>
  <c r="I275" i="1"/>
  <c r="P275" i="1" s="1"/>
  <c r="H267" i="1"/>
  <c r="N267" i="1" s="1"/>
  <c r="I267" i="1"/>
  <c r="P267" i="1" s="1"/>
  <c r="H259" i="1"/>
  <c r="N259" i="1" s="1"/>
  <c r="I259" i="1"/>
  <c r="P259" i="1" s="1"/>
  <c r="H251" i="1"/>
  <c r="N251" i="1" s="1"/>
  <c r="I251" i="1"/>
  <c r="P251" i="1" s="1"/>
  <c r="H243" i="1"/>
  <c r="N243" i="1" s="1"/>
  <c r="I243" i="1"/>
  <c r="P243" i="1" s="1"/>
  <c r="H235" i="1"/>
  <c r="N235" i="1" s="1"/>
  <c r="I235" i="1"/>
  <c r="P235" i="1" s="1"/>
  <c r="H227" i="1"/>
  <c r="N227" i="1" s="1"/>
  <c r="I227" i="1"/>
  <c r="P227" i="1" s="1"/>
  <c r="H219" i="1"/>
  <c r="N219" i="1" s="1"/>
  <c r="I219" i="1"/>
  <c r="P219" i="1" s="1"/>
  <c r="H211" i="1"/>
  <c r="N211" i="1" s="1"/>
  <c r="I211" i="1"/>
  <c r="P211" i="1" s="1"/>
  <c r="H203" i="1"/>
  <c r="N203" i="1" s="1"/>
  <c r="I203" i="1"/>
  <c r="P203" i="1" s="1"/>
  <c r="H195" i="1"/>
  <c r="N195" i="1" s="1"/>
  <c r="I195" i="1"/>
  <c r="P195" i="1" s="1"/>
  <c r="H187" i="1"/>
  <c r="N187" i="1" s="1"/>
  <c r="I187" i="1"/>
  <c r="P187" i="1" s="1"/>
  <c r="H179" i="1"/>
  <c r="N179" i="1" s="1"/>
  <c r="I179" i="1"/>
  <c r="P179" i="1" s="1"/>
  <c r="H171" i="1"/>
  <c r="N171" i="1" s="1"/>
  <c r="I171" i="1"/>
  <c r="P171" i="1" s="1"/>
  <c r="H163" i="1"/>
  <c r="N163" i="1" s="1"/>
  <c r="I163" i="1"/>
  <c r="P163" i="1" s="1"/>
  <c r="H155" i="1"/>
  <c r="N155" i="1" s="1"/>
  <c r="I155" i="1"/>
  <c r="P155" i="1" s="1"/>
  <c r="H147" i="1"/>
  <c r="N147" i="1" s="1"/>
  <c r="I147" i="1"/>
  <c r="P147" i="1" s="1"/>
  <c r="H139" i="1"/>
  <c r="N139" i="1" s="1"/>
  <c r="I139" i="1"/>
  <c r="P139" i="1" s="1"/>
  <c r="H131" i="1"/>
  <c r="N131" i="1" s="1"/>
  <c r="I131" i="1"/>
  <c r="P131" i="1" s="1"/>
  <c r="H123" i="1"/>
  <c r="N123" i="1" s="1"/>
  <c r="I123" i="1"/>
  <c r="P123" i="1" s="1"/>
  <c r="H115" i="1"/>
  <c r="N115" i="1" s="1"/>
  <c r="I115" i="1"/>
  <c r="P115" i="1" s="1"/>
  <c r="H107" i="1"/>
  <c r="N107" i="1" s="1"/>
  <c r="I107" i="1"/>
  <c r="P107" i="1" s="1"/>
  <c r="H99" i="1"/>
  <c r="N99" i="1" s="1"/>
  <c r="I99" i="1"/>
  <c r="P99" i="1" s="1"/>
  <c r="H91" i="1"/>
  <c r="I91" i="1"/>
  <c r="P91" i="1" s="1"/>
  <c r="H83" i="1"/>
  <c r="N83" i="1" s="1"/>
  <c r="I83" i="1"/>
  <c r="P83" i="1" s="1"/>
  <c r="H75" i="1"/>
  <c r="N75" i="1" s="1"/>
  <c r="I75" i="1"/>
  <c r="P75" i="1" s="1"/>
  <c r="H67" i="1"/>
  <c r="N67" i="1" s="1"/>
  <c r="I67" i="1"/>
  <c r="P67" i="1" s="1"/>
  <c r="H59" i="1"/>
  <c r="I59" i="1"/>
  <c r="P59" i="1" s="1"/>
  <c r="H51" i="1"/>
  <c r="N51" i="1" s="1"/>
  <c r="I51" i="1"/>
  <c r="P51" i="1" s="1"/>
  <c r="H43" i="1"/>
  <c r="N43" i="1" s="1"/>
  <c r="I43" i="1"/>
  <c r="P43" i="1" s="1"/>
  <c r="H35" i="1"/>
  <c r="N35" i="1" s="1"/>
  <c r="I35" i="1"/>
  <c r="P35" i="1" s="1"/>
  <c r="H27" i="1"/>
  <c r="N27" i="1" s="1"/>
  <c r="I27" i="1"/>
  <c r="P27" i="1" s="1"/>
  <c r="H19" i="1"/>
  <c r="N19" i="1" s="1"/>
  <c r="I19" i="1"/>
  <c r="P19" i="1" s="1"/>
  <c r="H11" i="1"/>
  <c r="N11" i="1" s="1"/>
  <c r="I11" i="1"/>
  <c r="P11" i="1" s="1"/>
  <c r="H3" i="1"/>
  <c r="N3" i="1" s="1"/>
  <c r="I3" i="1"/>
  <c r="P3" i="1" s="1"/>
  <c r="E360" i="1"/>
  <c r="E352" i="1"/>
  <c r="E344" i="1"/>
  <c r="E336" i="1"/>
  <c r="E328" i="1"/>
  <c r="E320" i="1"/>
  <c r="I354" i="1"/>
  <c r="P354" i="1" s="1"/>
  <c r="I322" i="1"/>
  <c r="P322" i="1" s="1"/>
  <c r="I290" i="1"/>
  <c r="P290" i="1" s="1"/>
  <c r="I258" i="1"/>
  <c r="P258" i="1" s="1"/>
  <c r="I226" i="1"/>
  <c r="P226" i="1" s="1"/>
  <c r="I194" i="1"/>
  <c r="P194" i="1" s="1"/>
  <c r="I162" i="1"/>
  <c r="P162" i="1" s="1"/>
  <c r="I130" i="1"/>
  <c r="P130" i="1" s="1"/>
  <c r="I98" i="1"/>
  <c r="P98" i="1" s="1"/>
  <c r="E366" i="1"/>
  <c r="E358" i="1"/>
  <c r="E350" i="1"/>
  <c r="I346" i="1"/>
  <c r="P346" i="1" s="1"/>
  <c r="I314" i="1"/>
  <c r="P314" i="1" s="1"/>
  <c r="I282" i="1"/>
  <c r="P282" i="1" s="1"/>
  <c r="I250" i="1"/>
  <c r="P250" i="1" s="1"/>
  <c r="I218" i="1"/>
  <c r="P218" i="1" s="1"/>
  <c r="I186" i="1"/>
  <c r="P186" i="1" s="1"/>
  <c r="I154" i="1"/>
  <c r="P154" i="1" s="1"/>
  <c r="I122" i="1"/>
  <c r="P122" i="1" s="1"/>
  <c r="H360" i="1"/>
  <c r="N360" i="1" s="1"/>
  <c r="I360" i="1"/>
  <c r="P360" i="1" s="1"/>
  <c r="H352" i="1"/>
  <c r="I352" i="1"/>
  <c r="P352" i="1" s="1"/>
  <c r="H344" i="1"/>
  <c r="N344" i="1" s="1"/>
  <c r="I344" i="1"/>
  <c r="P344" i="1" s="1"/>
  <c r="H336" i="1"/>
  <c r="N336" i="1" s="1"/>
  <c r="I336" i="1"/>
  <c r="P336" i="1" s="1"/>
  <c r="H328" i="1"/>
  <c r="N328" i="1" s="1"/>
  <c r="I328" i="1"/>
  <c r="P328" i="1" s="1"/>
  <c r="H320" i="1"/>
  <c r="N320" i="1" s="1"/>
  <c r="I320" i="1"/>
  <c r="P320" i="1" s="1"/>
  <c r="H312" i="1"/>
  <c r="N312" i="1" s="1"/>
  <c r="I312" i="1"/>
  <c r="P312" i="1" s="1"/>
  <c r="H304" i="1"/>
  <c r="I304" i="1"/>
  <c r="P304" i="1" s="1"/>
  <c r="H296" i="1"/>
  <c r="N296" i="1" s="1"/>
  <c r="I296" i="1"/>
  <c r="P296" i="1" s="1"/>
  <c r="H288" i="1"/>
  <c r="N288" i="1" s="1"/>
  <c r="I288" i="1"/>
  <c r="P288" i="1" s="1"/>
  <c r="H280" i="1"/>
  <c r="N280" i="1" s="1"/>
  <c r="I280" i="1"/>
  <c r="P280" i="1" s="1"/>
  <c r="H272" i="1"/>
  <c r="N272" i="1" s="1"/>
  <c r="I272" i="1"/>
  <c r="P272" i="1" s="1"/>
  <c r="H264" i="1"/>
  <c r="N264" i="1" s="1"/>
  <c r="I264" i="1"/>
  <c r="P264" i="1" s="1"/>
  <c r="H256" i="1"/>
  <c r="N256" i="1" s="1"/>
  <c r="I256" i="1"/>
  <c r="P256" i="1" s="1"/>
  <c r="H248" i="1"/>
  <c r="N248" i="1" s="1"/>
  <c r="I248" i="1"/>
  <c r="P248" i="1" s="1"/>
  <c r="H240" i="1"/>
  <c r="N240" i="1" s="1"/>
  <c r="I240" i="1"/>
  <c r="P240" i="1" s="1"/>
  <c r="H232" i="1"/>
  <c r="I232" i="1"/>
  <c r="P232" i="1" s="1"/>
  <c r="H224" i="1"/>
  <c r="N224" i="1" s="1"/>
  <c r="I224" i="1"/>
  <c r="P224" i="1" s="1"/>
  <c r="H216" i="1"/>
  <c r="N216" i="1" s="1"/>
  <c r="I216" i="1"/>
  <c r="P216" i="1" s="1"/>
  <c r="H208" i="1"/>
  <c r="N208" i="1" s="1"/>
  <c r="I208" i="1"/>
  <c r="P208" i="1" s="1"/>
  <c r="H200" i="1"/>
  <c r="I200" i="1"/>
  <c r="P200" i="1" s="1"/>
  <c r="H192" i="1"/>
  <c r="N192" i="1" s="1"/>
  <c r="I192" i="1"/>
  <c r="P192" i="1" s="1"/>
  <c r="H184" i="1"/>
  <c r="N184" i="1" s="1"/>
  <c r="I184" i="1"/>
  <c r="P184" i="1" s="1"/>
  <c r="H176" i="1"/>
  <c r="N176" i="1" s="1"/>
  <c r="I176" i="1"/>
  <c r="P176" i="1" s="1"/>
  <c r="H168" i="1"/>
  <c r="N168" i="1" s="1"/>
  <c r="I168" i="1"/>
  <c r="P168" i="1" s="1"/>
  <c r="H160" i="1"/>
  <c r="N160" i="1" s="1"/>
  <c r="I160" i="1"/>
  <c r="P160" i="1" s="1"/>
  <c r="H152" i="1"/>
  <c r="N152" i="1" s="1"/>
  <c r="I152" i="1"/>
  <c r="P152" i="1" s="1"/>
  <c r="H144" i="1"/>
  <c r="I144" i="1"/>
  <c r="P144" i="1" s="1"/>
  <c r="H136" i="1"/>
  <c r="N136" i="1" s="1"/>
  <c r="I136" i="1"/>
  <c r="P136" i="1" s="1"/>
  <c r="H128" i="1"/>
  <c r="N128" i="1" s="1"/>
  <c r="I128" i="1"/>
  <c r="P128" i="1" s="1"/>
  <c r="H120" i="1"/>
  <c r="N120" i="1" s="1"/>
  <c r="I120" i="1"/>
  <c r="P120" i="1" s="1"/>
  <c r="H112" i="1"/>
  <c r="N112" i="1" s="1"/>
  <c r="I112" i="1"/>
  <c r="P112" i="1" s="1"/>
  <c r="H104" i="1"/>
  <c r="N104" i="1" s="1"/>
  <c r="I104" i="1"/>
  <c r="P104" i="1" s="1"/>
  <c r="H96" i="1"/>
  <c r="N96" i="1" s="1"/>
  <c r="I96" i="1"/>
  <c r="P96" i="1" s="1"/>
  <c r="H88" i="1"/>
  <c r="N88" i="1" s="1"/>
  <c r="I88" i="1"/>
  <c r="P88" i="1" s="1"/>
  <c r="H80" i="1"/>
  <c r="N80" i="1" s="1"/>
  <c r="I80" i="1"/>
  <c r="P80" i="1" s="1"/>
  <c r="H72" i="1"/>
  <c r="N72" i="1" s="1"/>
  <c r="I72" i="1"/>
  <c r="P72" i="1" s="1"/>
  <c r="H64" i="1"/>
  <c r="N64" i="1" s="1"/>
  <c r="I64" i="1"/>
  <c r="P64" i="1" s="1"/>
  <c r="H56" i="1"/>
  <c r="N56" i="1" s="1"/>
  <c r="I56" i="1"/>
  <c r="P56" i="1" s="1"/>
  <c r="H48" i="1"/>
  <c r="I48" i="1"/>
  <c r="P48" i="1" s="1"/>
  <c r="H40" i="1"/>
  <c r="I40" i="1"/>
  <c r="P40" i="1" s="1"/>
  <c r="H32" i="1"/>
  <c r="N32" i="1" s="1"/>
  <c r="I32" i="1"/>
  <c r="P32" i="1" s="1"/>
  <c r="H24" i="1"/>
  <c r="N24" i="1" s="1"/>
  <c r="I24" i="1"/>
  <c r="P24" i="1" s="1"/>
  <c r="H16" i="1"/>
  <c r="N16" i="1" s="1"/>
  <c r="I16" i="1"/>
  <c r="P16" i="1" s="1"/>
  <c r="H8" i="1"/>
  <c r="I8" i="1"/>
  <c r="P8" i="1" s="1"/>
  <c r="I345" i="1"/>
  <c r="P345" i="1" s="1"/>
  <c r="I313" i="1"/>
  <c r="P313" i="1" s="1"/>
  <c r="I281" i="1"/>
  <c r="P281" i="1" s="1"/>
  <c r="I249" i="1"/>
  <c r="P249" i="1" s="1"/>
  <c r="I217" i="1"/>
  <c r="P217" i="1" s="1"/>
  <c r="I185" i="1"/>
  <c r="P185" i="1" s="1"/>
  <c r="I153" i="1"/>
  <c r="P153" i="1" s="1"/>
  <c r="I121" i="1"/>
  <c r="P121" i="1" s="1"/>
  <c r="I89" i="1"/>
  <c r="P89" i="1" s="1"/>
  <c r="I57" i="1"/>
  <c r="P57" i="1" s="1"/>
  <c r="I25" i="1"/>
  <c r="P25" i="1" s="1"/>
  <c r="H351" i="1"/>
  <c r="N351" i="1" s="1"/>
  <c r="I351" i="1"/>
  <c r="P351" i="1" s="1"/>
  <c r="H335" i="1"/>
  <c r="N335" i="1" s="1"/>
  <c r="I335" i="1"/>
  <c r="P335" i="1" s="1"/>
  <c r="H319" i="1"/>
  <c r="N319" i="1" s="1"/>
  <c r="I319" i="1"/>
  <c r="P319" i="1" s="1"/>
  <c r="H303" i="1"/>
  <c r="I303" i="1"/>
  <c r="P303" i="1" s="1"/>
  <c r="H287" i="1"/>
  <c r="N287" i="1" s="1"/>
  <c r="I287" i="1"/>
  <c r="P287" i="1" s="1"/>
  <c r="H271" i="1"/>
  <c r="N271" i="1" s="1"/>
  <c r="I271" i="1"/>
  <c r="P271" i="1" s="1"/>
  <c r="H263" i="1"/>
  <c r="N263" i="1" s="1"/>
  <c r="I263" i="1"/>
  <c r="P263" i="1" s="1"/>
  <c r="H247" i="1"/>
  <c r="I247" i="1"/>
  <c r="P247" i="1" s="1"/>
  <c r="H231" i="1"/>
  <c r="N231" i="1" s="1"/>
  <c r="I231" i="1"/>
  <c r="P231" i="1" s="1"/>
  <c r="H215" i="1"/>
  <c r="N215" i="1" s="1"/>
  <c r="I215" i="1"/>
  <c r="P215" i="1" s="1"/>
  <c r="H207" i="1"/>
  <c r="N207" i="1" s="1"/>
  <c r="I207" i="1"/>
  <c r="P207" i="1" s="1"/>
  <c r="H199" i="1"/>
  <c r="I199" i="1"/>
  <c r="P199" i="1" s="1"/>
  <c r="H191" i="1"/>
  <c r="N191" i="1" s="1"/>
  <c r="I191" i="1"/>
  <c r="P191" i="1" s="1"/>
  <c r="H183" i="1"/>
  <c r="N183" i="1" s="1"/>
  <c r="I183" i="1"/>
  <c r="P183" i="1" s="1"/>
  <c r="H175" i="1"/>
  <c r="N175" i="1" s="1"/>
  <c r="I175" i="1"/>
  <c r="P175" i="1" s="1"/>
  <c r="H167" i="1"/>
  <c r="N167" i="1" s="1"/>
  <c r="I167" i="1"/>
  <c r="P167" i="1" s="1"/>
  <c r="H159" i="1"/>
  <c r="N159" i="1" s="1"/>
  <c r="I159" i="1"/>
  <c r="P159" i="1" s="1"/>
  <c r="H143" i="1"/>
  <c r="N143" i="1" s="1"/>
  <c r="I143" i="1"/>
  <c r="P143" i="1" s="1"/>
  <c r="H135" i="1"/>
  <c r="N135" i="1" s="1"/>
  <c r="I135" i="1"/>
  <c r="P135" i="1" s="1"/>
  <c r="H127" i="1"/>
  <c r="I127" i="1"/>
  <c r="P127" i="1" s="1"/>
  <c r="H119" i="1"/>
  <c r="N119" i="1" s="1"/>
  <c r="I119" i="1"/>
  <c r="P119" i="1" s="1"/>
  <c r="H111" i="1"/>
  <c r="N111" i="1" s="1"/>
  <c r="I111" i="1"/>
  <c r="P111" i="1" s="1"/>
  <c r="H103" i="1"/>
  <c r="N103" i="1" s="1"/>
  <c r="I103" i="1"/>
  <c r="P103" i="1" s="1"/>
  <c r="H95" i="1"/>
  <c r="N95" i="1" s="1"/>
  <c r="I95" i="1"/>
  <c r="P95" i="1" s="1"/>
  <c r="H87" i="1"/>
  <c r="N87" i="1" s="1"/>
  <c r="I87" i="1"/>
  <c r="P87" i="1" s="1"/>
  <c r="H79" i="1"/>
  <c r="N79" i="1" s="1"/>
  <c r="I79" i="1"/>
  <c r="P79" i="1" s="1"/>
  <c r="H71" i="1"/>
  <c r="N71" i="1" s="1"/>
  <c r="I71" i="1"/>
  <c r="P71" i="1" s="1"/>
  <c r="H63" i="1"/>
  <c r="I63" i="1"/>
  <c r="P63" i="1" s="1"/>
  <c r="H47" i="1"/>
  <c r="N47" i="1" s="1"/>
  <c r="I47" i="1"/>
  <c r="P47" i="1" s="1"/>
  <c r="H39" i="1"/>
  <c r="N39" i="1" s="1"/>
  <c r="I39" i="1"/>
  <c r="P39" i="1" s="1"/>
  <c r="H31" i="1"/>
  <c r="N31" i="1" s="1"/>
  <c r="I31" i="1"/>
  <c r="P31" i="1" s="1"/>
  <c r="H23" i="1"/>
  <c r="I23" i="1"/>
  <c r="P23" i="1" s="1"/>
  <c r="H15" i="1"/>
  <c r="N15" i="1" s="1"/>
  <c r="I15" i="1"/>
  <c r="P15" i="1" s="1"/>
  <c r="H7" i="1"/>
  <c r="N7" i="1" s="1"/>
  <c r="I7" i="1"/>
  <c r="P7" i="1" s="1"/>
  <c r="I338" i="1"/>
  <c r="P338" i="1" s="1"/>
  <c r="I306" i="1"/>
  <c r="P306" i="1" s="1"/>
  <c r="I274" i="1"/>
  <c r="P274" i="1" s="1"/>
  <c r="I242" i="1"/>
  <c r="P242" i="1" s="1"/>
  <c r="I210" i="1"/>
  <c r="P210" i="1" s="1"/>
  <c r="I178" i="1"/>
  <c r="P178" i="1" s="1"/>
  <c r="I146" i="1"/>
  <c r="P146" i="1" s="1"/>
  <c r="I114" i="1"/>
  <c r="P114" i="1" s="1"/>
  <c r="H359" i="1"/>
  <c r="N359" i="1" s="1"/>
  <c r="I359" i="1"/>
  <c r="P359" i="1" s="1"/>
  <c r="H343" i="1"/>
  <c r="I343" i="1"/>
  <c r="P343" i="1" s="1"/>
  <c r="H327" i="1"/>
  <c r="N327" i="1" s="1"/>
  <c r="I327" i="1"/>
  <c r="P327" i="1" s="1"/>
  <c r="H311" i="1"/>
  <c r="I311" i="1"/>
  <c r="P311" i="1" s="1"/>
  <c r="H295" i="1"/>
  <c r="N295" i="1" s="1"/>
  <c r="I295" i="1"/>
  <c r="P295" i="1" s="1"/>
  <c r="H279" i="1"/>
  <c r="N279" i="1" s="1"/>
  <c r="I279" i="1"/>
  <c r="P279" i="1" s="1"/>
  <c r="H255" i="1"/>
  <c r="I255" i="1"/>
  <c r="P255" i="1" s="1"/>
  <c r="H151" i="1"/>
  <c r="N151" i="1" s="1"/>
  <c r="I151" i="1"/>
  <c r="P151" i="1" s="1"/>
  <c r="H55" i="1"/>
  <c r="N55" i="1" s="1"/>
  <c r="I55" i="1"/>
  <c r="P55" i="1" s="1"/>
  <c r="H366" i="1"/>
  <c r="I366" i="1"/>
  <c r="P366" i="1" s="1"/>
  <c r="H358" i="1"/>
  <c r="N358" i="1" s="1"/>
  <c r="I358" i="1"/>
  <c r="P358" i="1" s="1"/>
  <c r="H350" i="1"/>
  <c r="O350" i="1" s="1"/>
  <c r="I350" i="1"/>
  <c r="P350" i="1" s="1"/>
  <c r="H342" i="1"/>
  <c r="N342" i="1" s="1"/>
  <c r="I342" i="1"/>
  <c r="P342" i="1" s="1"/>
  <c r="H334" i="1"/>
  <c r="N334" i="1" s="1"/>
  <c r="I334" i="1"/>
  <c r="P334" i="1" s="1"/>
  <c r="H326" i="1"/>
  <c r="N326" i="1" s="1"/>
  <c r="I326" i="1"/>
  <c r="P326" i="1" s="1"/>
  <c r="H318" i="1"/>
  <c r="N318" i="1" s="1"/>
  <c r="I318" i="1"/>
  <c r="P318" i="1" s="1"/>
  <c r="H310" i="1"/>
  <c r="N310" i="1" s="1"/>
  <c r="I310" i="1"/>
  <c r="P310" i="1" s="1"/>
  <c r="H302" i="1"/>
  <c r="N302" i="1" s="1"/>
  <c r="I302" i="1"/>
  <c r="P302" i="1" s="1"/>
  <c r="H294" i="1"/>
  <c r="N294" i="1" s="1"/>
  <c r="I294" i="1"/>
  <c r="P294" i="1" s="1"/>
  <c r="H286" i="1"/>
  <c r="N286" i="1" s="1"/>
  <c r="I286" i="1"/>
  <c r="P286" i="1" s="1"/>
  <c r="H278" i="1"/>
  <c r="N278" i="1" s="1"/>
  <c r="I278" i="1"/>
  <c r="P278" i="1" s="1"/>
  <c r="H270" i="1"/>
  <c r="N270" i="1" s="1"/>
  <c r="I270" i="1"/>
  <c r="P270" i="1" s="1"/>
  <c r="H262" i="1"/>
  <c r="N262" i="1" s="1"/>
  <c r="I262" i="1"/>
  <c r="P262" i="1" s="1"/>
  <c r="H254" i="1"/>
  <c r="N254" i="1" s="1"/>
  <c r="I254" i="1"/>
  <c r="P254" i="1" s="1"/>
  <c r="H246" i="1"/>
  <c r="I246" i="1"/>
  <c r="P246" i="1" s="1"/>
  <c r="H238" i="1"/>
  <c r="N238" i="1" s="1"/>
  <c r="I238" i="1"/>
  <c r="P238" i="1" s="1"/>
  <c r="H230" i="1"/>
  <c r="N230" i="1" s="1"/>
  <c r="I230" i="1"/>
  <c r="P230" i="1" s="1"/>
  <c r="H222" i="1"/>
  <c r="N222" i="1" s="1"/>
  <c r="I222" i="1"/>
  <c r="P222" i="1" s="1"/>
  <c r="H214" i="1"/>
  <c r="N214" i="1" s="1"/>
  <c r="I214" i="1"/>
  <c r="P214" i="1" s="1"/>
  <c r="H206" i="1"/>
  <c r="I206" i="1"/>
  <c r="P206" i="1" s="1"/>
  <c r="H198" i="1"/>
  <c r="N198" i="1" s="1"/>
  <c r="I198" i="1"/>
  <c r="P198" i="1" s="1"/>
  <c r="H190" i="1"/>
  <c r="N190" i="1" s="1"/>
  <c r="I190" i="1"/>
  <c r="P190" i="1" s="1"/>
  <c r="H182" i="1"/>
  <c r="N182" i="1" s="1"/>
  <c r="I182" i="1"/>
  <c r="P182" i="1" s="1"/>
  <c r="H174" i="1"/>
  <c r="I174" i="1"/>
  <c r="P174" i="1" s="1"/>
  <c r="H166" i="1"/>
  <c r="N166" i="1" s="1"/>
  <c r="I166" i="1"/>
  <c r="P166" i="1" s="1"/>
  <c r="H158" i="1"/>
  <c r="I158" i="1"/>
  <c r="P158" i="1" s="1"/>
  <c r="H150" i="1"/>
  <c r="N150" i="1" s="1"/>
  <c r="I150" i="1"/>
  <c r="P150" i="1" s="1"/>
  <c r="H142" i="1"/>
  <c r="N142" i="1" s="1"/>
  <c r="I142" i="1"/>
  <c r="P142" i="1" s="1"/>
  <c r="H134" i="1"/>
  <c r="N134" i="1" s="1"/>
  <c r="I134" i="1"/>
  <c r="P134" i="1" s="1"/>
  <c r="H126" i="1"/>
  <c r="N126" i="1" s="1"/>
  <c r="I126" i="1"/>
  <c r="P126" i="1" s="1"/>
  <c r="H118" i="1"/>
  <c r="N118" i="1" s="1"/>
  <c r="I118" i="1"/>
  <c r="P118" i="1" s="1"/>
  <c r="I337" i="1"/>
  <c r="P337" i="1" s="1"/>
  <c r="I305" i="1"/>
  <c r="P305" i="1" s="1"/>
  <c r="I273" i="1"/>
  <c r="P273" i="1" s="1"/>
  <c r="I241" i="1"/>
  <c r="P241" i="1" s="1"/>
  <c r="I209" i="1"/>
  <c r="P209" i="1" s="1"/>
  <c r="I177" i="1"/>
  <c r="P177" i="1" s="1"/>
  <c r="I145" i="1"/>
  <c r="P145" i="1" s="1"/>
  <c r="I113" i="1"/>
  <c r="P113" i="1" s="1"/>
  <c r="I81" i="1"/>
  <c r="P81" i="1" s="1"/>
  <c r="I49" i="1"/>
  <c r="P49" i="1" s="1"/>
  <c r="I17" i="1"/>
  <c r="P17" i="1" s="1"/>
  <c r="H239" i="1"/>
  <c r="N239" i="1" s="1"/>
  <c r="I239" i="1"/>
  <c r="P239" i="1" s="1"/>
  <c r="H365" i="1"/>
  <c r="N365" i="1" s="1"/>
  <c r="I365" i="1"/>
  <c r="P365" i="1" s="1"/>
  <c r="H357" i="1"/>
  <c r="N357" i="1" s="1"/>
  <c r="I357" i="1"/>
  <c r="P357" i="1" s="1"/>
  <c r="H349" i="1"/>
  <c r="N349" i="1" s="1"/>
  <c r="I349" i="1"/>
  <c r="P349" i="1" s="1"/>
  <c r="H341" i="1"/>
  <c r="N341" i="1" s="1"/>
  <c r="I341" i="1"/>
  <c r="P341" i="1" s="1"/>
  <c r="H333" i="1"/>
  <c r="N333" i="1" s="1"/>
  <c r="I333" i="1"/>
  <c r="P333" i="1" s="1"/>
  <c r="H325" i="1"/>
  <c r="N325" i="1" s="1"/>
  <c r="I325" i="1"/>
  <c r="P325" i="1" s="1"/>
  <c r="H317" i="1"/>
  <c r="N317" i="1" s="1"/>
  <c r="I317" i="1"/>
  <c r="P317" i="1" s="1"/>
  <c r="H309" i="1"/>
  <c r="N309" i="1" s="1"/>
  <c r="I309" i="1"/>
  <c r="P309" i="1" s="1"/>
  <c r="H301" i="1"/>
  <c r="N301" i="1" s="1"/>
  <c r="I301" i="1"/>
  <c r="P301" i="1" s="1"/>
  <c r="H293" i="1"/>
  <c r="N293" i="1" s="1"/>
  <c r="I293" i="1"/>
  <c r="P293" i="1" s="1"/>
  <c r="H285" i="1"/>
  <c r="N285" i="1" s="1"/>
  <c r="I285" i="1"/>
  <c r="P285" i="1" s="1"/>
  <c r="H277" i="1"/>
  <c r="N277" i="1" s="1"/>
  <c r="I277" i="1"/>
  <c r="P277" i="1" s="1"/>
  <c r="H269" i="1"/>
  <c r="N269" i="1" s="1"/>
  <c r="I269" i="1"/>
  <c r="P269" i="1" s="1"/>
  <c r="H261" i="1"/>
  <c r="N261" i="1" s="1"/>
  <c r="I261" i="1"/>
  <c r="P261" i="1" s="1"/>
  <c r="H253" i="1"/>
  <c r="N253" i="1" s="1"/>
  <c r="I253" i="1"/>
  <c r="P253" i="1" s="1"/>
  <c r="H245" i="1"/>
  <c r="N245" i="1" s="1"/>
  <c r="I245" i="1"/>
  <c r="P245" i="1" s="1"/>
  <c r="H237" i="1"/>
  <c r="N237" i="1" s="1"/>
  <c r="I237" i="1"/>
  <c r="P237" i="1" s="1"/>
  <c r="H229" i="1"/>
  <c r="N229" i="1" s="1"/>
  <c r="I229" i="1"/>
  <c r="P229" i="1" s="1"/>
  <c r="H221" i="1"/>
  <c r="N221" i="1" s="1"/>
  <c r="I221" i="1"/>
  <c r="P221" i="1" s="1"/>
  <c r="H213" i="1"/>
  <c r="N213" i="1" s="1"/>
  <c r="I213" i="1"/>
  <c r="P213" i="1" s="1"/>
  <c r="H205" i="1"/>
  <c r="N205" i="1" s="1"/>
  <c r="I205" i="1"/>
  <c r="P205" i="1" s="1"/>
  <c r="H197" i="1"/>
  <c r="N197" i="1" s="1"/>
  <c r="I197" i="1"/>
  <c r="P197" i="1" s="1"/>
  <c r="H189" i="1"/>
  <c r="N189" i="1" s="1"/>
  <c r="I189" i="1"/>
  <c r="P189" i="1" s="1"/>
  <c r="H181" i="1"/>
  <c r="N181" i="1" s="1"/>
  <c r="I181" i="1"/>
  <c r="P181" i="1" s="1"/>
  <c r="H173" i="1"/>
  <c r="N173" i="1" s="1"/>
  <c r="I173" i="1"/>
  <c r="P173" i="1" s="1"/>
  <c r="H165" i="1"/>
  <c r="O165" i="1" s="1"/>
  <c r="I165" i="1"/>
  <c r="P165" i="1" s="1"/>
  <c r="H157" i="1"/>
  <c r="N157" i="1" s="1"/>
  <c r="I157" i="1"/>
  <c r="P157" i="1" s="1"/>
  <c r="H149" i="1"/>
  <c r="N149" i="1" s="1"/>
  <c r="I149" i="1"/>
  <c r="P149" i="1" s="1"/>
  <c r="H141" i="1"/>
  <c r="N141" i="1" s="1"/>
  <c r="I141" i="1"/>
  <c r="P141" i="1" s="1"/>
  <c r="H133" i="1"/>
  <c r="N133" i="1" s="1"/>
  <c r="I133" i="1"/>
  <c r="P133" i="1" s="1"/>
  <c r="H125" i="1"/>
  <c r="I125" i="1"/>
  <c r="P125" i="1" s="1"/>
  <c r="H117" i="1"/>
  <c r="N117" i="1" s="1"/>
  <c r="I117" i="1"/>
  <c r="P117" i="1" s="1"/>
  <c r="H109" i="1"/>
  <c r="I109" i="1"/>
  <c r="P109" i="1" s="1"/>
  <c r="H101" i="1"/>
  <c r="O101" i="1" s="1"/>
  <c r="I101" i="1"/>
  <c r="P101" i="1" s="1"/>
  <c r="H93" i="1"/>
  <c r="N93" i="1" s="1"/>
  <c r="I93" i="1"/>
  <c r="P93" i="1" s="1"/>
  <c r="I362" i="1"/>
  <c r="P362" i="1" s="1"/>
  <c r="I330" i="1"/>
  <c r="P330" i="1" s="1"/>
  <c r="I298" i="1"/>
  <c r="P298" i="1" s="1"/>
  <c r="I266" i="1"/>
  <c r="P266" i="1" s="1"/>
  <c r="I234" i="1"/>
  <c r="P234" i="1" s="1"/>
  <c r="I202" i="1"/>
  <c r="P202" i="1" s="1"/>
  <c r="I170" i="1"/>
  <c r="P170" i="1" s="1"/>
  <c r="I138" i="1"/>
  <c r="P138" i="1" s="1"/>
  <c r="I106" i="1"/>
  <c r="P106" i="1" s="1"/>
  <c r="H2" i="1"/>
  <c r="N2" i="1" s="1"/>
  <c r="I2" i="1"/>
  <c r="P2" i="1" s="1"/>
  <c r="H223" i="1"/>
  <c r="N223" i="1" s="1"/>
  <c r="I223" i="1"/>
  <c r="P223" i="1" s="1"/>
  <c r="H364" i="1"/>
  <c r="O364" i="1" s="1"/>
  <c r="I364" i="1"/>
  <c r="P364" i="1" s="1"/>
  <c r="H356" i="1"/>
  <c r="N356" i="1" s="1"/>
  <c r="I356" i="1"/>
  <c r="P356" i="1" s="1"/>
  <c r="H348" i="1"/>
  <c r="N348" i="1" s="1"/>
  <c r="I348" i="1"/>
  <c r="P348" i="1" s="1"/>
  <c r="H340" i="1"/>
  <c r="N340" i="1" s="1"/>
  <c r="I340" i="1"/>
  <c r="P340" i="1" s="1"/>
  <c r="H332" i="1"/>
  <c r="N332" i="1" s="1"/>
  <c r="I332" i="1"/>
  <c r="P332" i="1" s="1"/>
  <c r="H324" i="1"/>
  <c r="N324" i="1" s="1"/>
  <c r="I324" i="1"/>
  <c r="P324" i="1" s="1"/>
  <c r="H316" i="1"/>
  <c r="N316" i="1" s="1"/>
  <c r="I316" i="1"/>
  <c r="P316" i="1" s="1"/>
  <c r="H308" i="1"/>
  <c r="N308" i="1" s="1"/>
  <c r="I308" i="1"/>
  <c r="P308" i="1" s="1"/>
  <c r="H300" i="1"/>
  <c r="N300" i="1" s="1"/>
  <c r="I300" i="1"/>
  <c r="P300" i="1" s="1"/>
  <c r="H292" i="1"/>
  <c r="N292" i="1" s="1"/>
  <c r="I292" i="1"/>
  <c r="P292" i="1" s="1"/>
  <c r="H284" i="1"/>
  <c r="N284" i="1" s="1"/>
  <c r="I284" i="1"/>
  <c r="P284" i="1" s="1"/>
  <c r="H276" i="1"/>
  <c r="N276" i="1" s="1"/>
  <c r="I276" i="1"/>
  <c r="P276" i="1" s="1"/>
  <c r="H268" i="1"/>
  <c r="N268" i="1" s="1"/>
  <c r="I268" i="1"/>
  <c r="P268" i="1" s="1"/>
  <c r="H260" i="1"/>
  <c r="N260" i="1" s="1"/>
  <c r="I260" i="1"/>
  <c r="P260" i="1" s="1"/>
  <c r="H252" i="1"/>
  <c r="I252" i="1"/>
  <c r="P252" i="1" s="1"/>
  <c r="H244" i="1"/>
  <c r="N244" i="1" s="1"/>
  <c r="I244" i="1"/>
  <c r="P244" i="1" s="1"/>
  <c r="H236" i="1"/>
  <c r="N236" i="1" s="1"/>
  <c r="I236" i="1"/>
  <c r="P236" i="1" s="1"/>
  <c r="H228" i="1"/>
  <c r="I228" i="1"/>
  <c r="P228" i="1" s="1"/>
  <c r="H220" i="1"/>
  <c r="N220" i="1" s="1"/>
  <c r="I220" i="1"/>
  <c r="P220" i="1" s="1"/>
  <c r="H212" i="1"/>
  <c r="N212" i="1" s="1"/>
  <c r="I212" i="1"/>
  <c r="P212" i="1" s="1"/>
  <c r="H204" i="1"/>
  <c r="N204" i="1" s="1"/>
  <c r="I204" i="1"/>
  <c r="P204" i="1" s="1"/>
  <c r="H196" i="1"/>
  <c r="N196" i="1" s="1"/>
  <c r="I196" i="1"/>
  <c r="P196" i="1" s="1"/>
  <c r="H188" i="1"/>
  <c r="N188" i="1" s="1"/>
  <c r="I188" i="1"/>
  <c r="P188" i="1" s="1"/>
  <c r="H180" i="1"/>
  <c r="N180" i="1" s="1"/>
  <c r="I180" i="1"/>
  <c r="P180" i="1" s="1"/>
  <c r="H172" i="1"/>
  <c r="N172" i="1" s="1"/>
  <c r="I172" i="1"/>
  <c r="P172" i="1" s="1"/>
  <c r="H164" i="1"/>
  <c r="N164" i="1" s="1"/>
  <c r="I164" i="1"/>
  <c r="P164" i="1" s="1"/>
  <c r="H156" i="1"/>
  <c r="N156" i="1" s="1"/>
  <c r="I156" i="1"/>
  <c r="P156" i="1" s="1"/>
  <c r="H148" i="1"/>
  <c r="N148" i="1" s="1"/>
  <c r="I148" i="1"/>
  <c r="P148" i="1" s="1"/>
  <c r="H140" i="1"/>
  <c r="N140" i="1" s="1"/>
  <c r="I140" i="1"/>
  <c r="P140" i="1" s="1"/>
  <c r="H132" i="1"/>
  <c r="N132" i="1" s="1"/>
  <c r="I132" i="1"/>
  <c r="P132" i="1" s="1"/>
  <c r="H124" i="1"/>
  <c r="N124" i="1" s="1"/>
  <c r="I124" i="1"/>
  <c r="P124" i="1" s="1"/>
  <c r="H116" i="1"/>
  <c r="N116" i="1" s="1"/>
  <c r="I116" i="1"/>
  <c r="P116" i="1" s="1"/>
  <c r="H108" i="1"/>
  <c r="N108" i="1" s="1"/>
  <c r="I108" i="1"/>
  <c r="P108" i="1" s="1"/>
  <c r="H100" i="1"/>
  <c r="N100" i="1" s="1"/>
  <c r="I100" i="1"/>
  <c r="P100" i="1" s="1"/>
  <c r="H92" i="1"/>
  <c r="I92" i="1"/>
  <c r="P92" i="1" s="1"/>
  <c r="H84" i="1"/>
  <c r="N84" i="1" s="1"/>
  <c r="I84" i="1"/>
  <c r="P84" i="1" s="1"/>
  <c r="H76" i="1"/>
  <c r="N76" i="1" s="1"/>
  <c r="I76" i="1"/>
  <c r="P76" i="1" s="1"/>
  <c r="H68" i="1"/>
  <c r="N68" i="1" s="1"/>
  <c r="I68" i="1"/>
  <c r="P68" i="1" s="1"/>
  <c r="I361" i="1"/>
  <c r="P361" i="1" s="1"/>
  <c r="I329" i="1"/>
  <c r="P329" i="1" s="1"/>
  <c r="I297" i="1"/>
  <c r="P297" i="1" s="1"/>
  <c r="I265" i="1"/>
  <c r="P265" i="1" s="1"/>
  <c r="I233" i="1"/>
  <c r="P233" i="1" s="1"/>
  <c r="I201" i="1"/>
  <c r="P201" i="1" s="1"/>
  <c r="I169" i="1"/>
  <c r="P169" i="1" s="1"/>
  <c r="I137" i="1"/>
  <c r="P137" i="1" s="1"/>
  <c r="I105" i="1"/>
  <c r="P105" i="1" s="1"/>
  <c r="I73" i="1"/>
  <c r="P73" i="1" s="1"/>
  <c r="I41" i="1"/>
  <c r="P41" i="1" s="1"/>
  <c r="I9" i="1"/>
  <c r="P9" i="1" s="1"/>
  <c r="E363" i="1"/>
  <c r="E355" i="1"/>
  <c r="E347" i="1"/>
  <c r="E339" i="1"/>
  <c r="E331" i="1"/>
  <c r="E323" i="1"/>
  <c r="E362" i="1"/>
  <c r="O362" i="1" s="1"/>
  <c r="E354" i="1"/>
  <c r="O354" i="1" s="1"/>
  <c r="E346" i="1"/>
  <c r="O346" i="1" s="1"/>
  <c r="E338" i="1"/>
  <c r="O338" i="1" s="1"/>
  <c r="E330" i="1"/>
  <c r="O330" i="1" s="1"/>
  <c r="E322" i="1"/>
  <c r="O322" i="1" s="1"/>
  <c r="E361" i="1"/>
  <c r="O361" i="1" s="1"/>
  <c r="E353" i="1"/>
  <c r="E345" i="1"/>
  <c r="O345" i="1" s="1"/>
  <c r="E337" i="1"/>
  <c r="O337" i="1" s="1"/>
  <c r="E329" i="1"/>
  <c r="O329" i="1" s="1"/>
  <c r="E321" i="1"/>
  <c r="O321" i="1" s="1"/>
  <c r="I110" i="1"/>
  <c r="P110" i="1" s="1"/>
  <c r="I102" i="1"/>
  <c r="P102" i="1" s="1"/>
  <c r="I94" i="1"/>
  <c r="P94" i="1" s="1"/>
  <c r="I86" i="1"/>
  <c r="P86" i="1" s="1"/>
  <c r="I78" i="1"/>
  <c r="P78" i="1" s="1"/>
  <c r="I70" i="1"/>
  <c r="P70" i="1" s="1"/>
  <c r="I62" i="1"/>
  <c r="P62" i="1" s="1"/>
  <c r="I54" i="1"/>
  <c r="P54" i="1" s="1"/>
  <c r="I46" i="1"/>
  <c r="P46" i="1" s="1"/>
  <c r="I38" i="1"/>
  <c r="P38" i="1" s="1"/>
  <c r="I30" i="1"/>
  <c r="P30" i="1" s="1"/>
  <c r="I22" i="1"/>
  <c r="P22" i="1" s="1"/>
  <c r="I14" i="1"/>
  <c r="P14" i="1" s="1"/>
  <c r="I6" i="1"/>
  <c r="P6" i="1" s="1"/>
  <c r="E312" i="1"/>
  <c r="E304" i="1"/>
  <c r="E296" i="1"/>
  <c r="E288" i="1"/>
  <c r="E280" i="1"/>
  <c r="E272" i="1"/>
  <c r="E264" i="1"/>
  <c r="O264" i="1" s="1"/>
  <c r="E256" i="1"/>
  <c r="E248" i="1"/>
  <c r="E240" i="1"/>
  <c r="E232" i="1"/>
  <c r="E224" i="1"/>
  <c r="E216" i="1"/>
  <c r="E208" i="1"/>
  <c r="E200" i="1"/>
  <c r="O200" i="1" s="1"/>
  <c r="E192" i="1"/>
  <c r="E184" i="1"/>
  <c r="E176" i="1"/>
  <c r="E168" i="1"/>
  <c r="E160" i="1"/>
  <c r="E152" i="1"/>
  <c r="E144" i="1"/>
  <c r="E136" i="1"/>
  <c r="O136" i="1" s="1"/>
  <c r="E128" i="1"/>
  <c r="E120" i="1"/>
  <c r="E112" i="1"/>
  <c r="E104" i="1"/>
  <c r="E96" i="1"/>
  <c r="E88" i="1"/>
  <c r="E80" i="1"/>
  <c r="O80" i="1" s="1"/>
  <c r="E72" i="1"/>
  <c r="O72" i="1" s="1"/>
  <c r="E64" i="1"/>
  <c r="E56" i="1"/>
  <c r="E48" i="1"/>
  <c r="E40" i="1"/>
  <c r="E32" i="1"/>
  <c r="E24" i="1"/>
  <c r="E16" i="1"/>
  <c r="E8" i="1"/>
  <c r="O8" i="1" s="1"/>
  <c r="I85" i="1"/>
  <c r="P85" i="1" s="1"/>
  <c r="I77" i="1"/>
  <c r="P77" i="1" s="1"/>
  <c r="I69" i="1"/>
  <c r="P69" i="1" s="1"/>
  <c r="I61" i="1"/>
  <c r="P61" i="1" s="1"/>
  <c r="I53" i="1"/>
  <c r="P53" i="1" s="1"/>
  <c r="I45" i="1"/>
  <c r="P45" i="1" s="1"/>
  <c r="I37" i="1"/>
  <c r="P37" i="1" s="1"/>
  <c r="I29" i="1"/>
  <c r="P29" i="1" s="1"/>
  <c r="I21" i="1"/>
  <c r="P21" i="1" s="1"/>
  <c r="I13" i="1"/>
  <c r="P13" i="1" s="1"/>
  <c r="I5" i="1"/>
  <c r="P5" i="1" s="1"/>
  <c r="E2" i="1"/>
  <c r="E359" i="1"/>
  <c r="E351" i="1"/>
  <c r="E343" i="1"/>
  <c r="E335" i="1"/>
  <c r="E327" i="1"/>
  <c r="E319" i="1"/>
  <c r="I60" i="1"/>
  <c r="P60" i="1" s="1"/>
  <c r="I52" i="1"/>
  <c r="P52" i="1" s="1"/>
  <c r="I44" i="1"/>
  <c r="P44" i="1" s="1"/>
  <c r="I36" i="1"/>
  <c r="P36" i="1" s="1"/>
  <c r="I28" i="1"/>
  <c r="P28" i="1" s="1"/>
  <c r="I20" i="1"/>
  <c r="P20" i="1" s="1"/>
  <c r="I12" i="1"/>
  <c r="P12" i="1" s="1"/>
  <c r="I4" i="1"/>
  <c r="P4" i="1" s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O110" i="1" s="1"/>
  <c r="E102" i="1"/>
  <c r="O102" i="1" s="1"/>
  <c r="E94" i="1"/>
  <c r="O94" i="1" s="1"/>
  <c r="E86" i="1"/>
  <c r="O86" i="1" s="1"/>
  <c r="E78" i="1"/>
  <c r="O78" i="1" s="1"/>
  <c r="E70" i="1"/>
  <c r="N315" i="1"/>
  <c r="N307" i="1"/>
  <c r="N91" i="1"/>
  <c r="N59" i="1"/>
  <c r="E314" i="1"/>
  <c r="O314" i="1" s="1"/>
  <c r="E306" i="1"/>
  <c r="O306" i="1" s="1"/>
  <c r="E298" i="1"/>
  <c r="O298" i="1" s="1"/>
  <c r="E290" i="1"/>
  <c r="O290" i="1" s="1"/>
  <c r="E282" i="1"/>
  <c r="O282" i="1" s="1"/>
  <c r="E274" i="1"/>
  <c r="O274" i="1" s="1"/>
  <c r="E266" i="1"/>
  <c r="O266" i="1" s="1"/>
  <c r="E258" i="1"/>
  <c r="O258" i="1" s="1"/>
  <c r="E250" i="1"/>
  <c r="O250" i="1" s="1"/>
  <c r="E242" i="1"/>
  <c r="O242" i="1" s="1"/>
  <c r="E234" i="1"/>
  <c r="O234" i="1" s="1"/>
  <c r="E226" i="1"/>
  <c r="O226" i="1" s="1"/>
  <c r="E218" i="1"/>
  <c r="O218" i="1" s="1"/>
  <c r="E210" i="1"/>
  <c r="O210" i="1" s="1"/>
  <c r="E202" i="1"/>
  <c r="O202" i="1" s="1"/>
  <c r="E194" i="1"/>
  <c r="O194" i="1" s="1"/>
  <c r="E186" i="1"/>
  <c r="O186" i="1" s="1"/>
  <c r="E178" i="1"/>
  <c r="O178" i="1" s="1"/>
  <c r="E170" i="1"/>
  <c r="O170" i="1" s="1"/>
  <c r="E162" i="1"/>
  <c r="O162" i="1" s="1"/>
  <c r="E154" i="1"/>
  <c r="O154" i="1" s="1"/>
  <c r="E146" i="1"/>
  <c r="O146" i="1" s="1"/>
  <c r="E138" i="1"/>
  <c r="O138" i="1" s="1"/>
  <c r="E130" i="1"/>
  <c r="O130" i="1" s="1"/>
  <c r="E122" i="1"/>
  <c r="O122" i="1" s="1"/>
  <c r="E114" i="1"/>
  <c r="O114" i="1" s="1"/>
  <c r="E106" i="1"/>
  <c r="O106" i="1" s="1"/>
  <c r="E98" i="1"/>
  <c r="O98" i="1" s="1"/>
  <c r="E90" i="1"/>
  <c r="O90" i="1" s="1"/>
  <c r="E82" i="1"/>
  <c r="O82" i="1" s="1"/>
  <c r="E74" i="1"/>
  <c r="O74" i="1" s="1"/>
  <c r="E66" i="1"/>
  <c r="O66" i="1" s="1"/>
  <c r="E58" i="1"/>
  <c r="O58" i="1" s="1"/>
  <c r="E50" i="1"/>
  <c r="O50" i="1" s="1"/>
  <c r="E42" i="1"/>
  <c r="O42" i="1" s="1"/>
  <c r="E34" i="1"/>
  <c r="O34" i="1" s="1"/>
  <c r="E26" i="1"/>
  <c r="O26" i="1" s="1"/>
  <c r="E18" i="1"/>
  <c r="O18" i="1" s="1"/>
  <c r="E10" i="1"/>
  <c r="O10" i="1" s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E313" i="1"/>
  <c r="O313" i="1" s="1"/>
  <c r="E305" i="1"/>
  <c r="O305" i="1" s="1"/>
  <c r="E297" i="1"/>
  <c r="O297" i="1" s="1"/>
  <c r="E289" i="1"/>
  <c r="O289" i="1" s="1"/>
  <c r="E281" i="1"/>
  <c r="O281" i="1" s="1"/>
  <c r="E273" i="1"/>
  <c r="O273" i="1" s="1"/>
  <c r="E265" i="1"/>
  <c r="O265" i="1" s="1"/>
  <c r="E257" i="1"/>
  <c r="O257" i="1" s="1"/>
  <c r="E249" i="1"/>
  <c r="O249" i="1" s="1"/>
  <c r="E241" i="1"/>
  <c r="O241" i="1" s="1"/>
  <c r="E233" i="1"/>
  <c r="O233" i="1" s="1"/>
  <c r="E225" i="1"/>
  <c r="O225" i="1" s="1"/>
  <c r="E217" i="1"/>
  <c r="O217" i="1" s="1"/>
  <c r="E209" i="1"/>
  <c r="O209" i="1" s="1"/>
  <c r="E201" i="1"/>
  <c r="O201" i="1" s="1"/>
  <c r="E193" i="1"/>
  <c r="O193" i="1" s="1"/>
  <c r="E185" i="1"/>
  <c r="O185" i="1" s="1"/>
  <c r="E177" i="1"/>
  <c r="O177" i="1" s="1"/>
  <c r="E169" i="1"/>
  <c r="O169" i="1" s="1"/>
  <c r="E161" i="1"/>
  <c r="O161" i="1" s="1"/>
  <c r="E153" i="1"/>
  <c r="O153" i="1" s="1"/>
  <c r="E145" i="1"/>
  <c r="O145" i="1" s="1"/>
  <c r="E137" i="1"/>
  <c r="O137" i="1" s="1"/>
  <c r="E129" i="1"/>
  <c r="E121" i="1"/>
  <c r="O121" i="1" s="1"/>
  <c r="E113" i="1"/>
  <c r="O113" i="1" s="1"/>
  <c r="E105" i="1"/>
  <c r="O105" i="1" s="1"/>
  <c r="E97" i="1"/>
  <c r="E89" i="1"/>
  <c r="O89" i="1" s="1"/>
  <c r="E81" i="1"/>
  <c r="O81" i="1" s="1"/>
  <c r="E73" i="1"/>
  <c r="O73" i="1" s="1"/>
  <c r="E65" i="1"/>
  <c r="O65" i="1" s="1"/>
  <c r="E57" i="1"/>
  <c r="O57" i="1" s="1"/>
  <c r="E49" i="1"/>
  <c r="O49" i="1" s="1"/>
  <c r="E41" i="1"/>
  <c r="O41" i="1" s="1"/>
  <c r="E33" i="1"/>
  <c r="O33" i="1" s="1"/>
  <c r="E25" i="1"/>
  <c r="O25" i="1" s="1"/>
  <c r="E17" i="1"/>
  <c r="O17" i="1" s="1"/>
  <c r="E9" i="1"/>
  <c r="O9" i="1" s="1"/>
  <c r="N361" i="1"/>
  <c r="N353" i="1"/>
  <c r="O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89" i="1"/>
  <c r="N81" i="1"/>
  <c r="N73" i="1"/>
  <c r="N65" i="1"/>
  <c r="N57" i="1"/>
  <c r="N49" i="1"/>
  <c r="N41" i="1"/>
  <c r="N33" i="1"/>
  <c r="N25" i="1"/>
  <c r="N17" i="1"/>
  <c r="N9" i="1"/>
  <c r="N304" i="1"/>
  <c r="N232" i="1"/>
  <c r="N200" i="1"/>
  <c r="N144" i="1"/>
  <c r="N48" i="1"/>
  <c r="N40" i="1"/>
  <c r="N8" i="1"/>
  <c r="E311" i="1"/>
  <c r="E303" i="1"/>
  <c r="E295" i="1"/>
  <c r="E287" i="1"/>
  <c r="E279" i="1"/>
  <c r="E271" i="1"/>
  <c r="E263" i="1"/>
  <c r="E255" i="1"/>
  <c r="E247" i="1"/>
  <c r="O247" i="1" s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O111" i="1" s="1"/>
  <c r="E103" i="1"/>
  <c r="E95" i="1"/>
  <c r="O95" i="1" s="1"/>
  <c r="E87" i="1"/>
  <c r="E79" i="1"/>
  <c r="E71" i="1"/>
  <c r="E63" i="1"/>
  <c r="E55" i="1"/>
  <c r="E47" i="1"/>
  <c r="O47" i="1" s="1"/>
  <c r="E39" i="1"/>
  <c r="E31" i="1"/>
  <c r="E23" i="1"/>
  <c r="E15" i="1"/>
  <c r="E7" i="1"/>
  <c r="N343" i="1"/>
  <c r="N311" i="1"/>
  <c r="N303" i="1"/>
  <c r="N255" i="1"/>
  <c r="N247" i="1"/>
  <c r="N199" i="1"/>
  <c r="N127" i="1"/>
  <c r="N63" i="1"/>
  <c r="N23" i="1"/>
  <c r="E62" i="1"/>
  <c r="O62" i="1" s="1"/>
  <c r="E54" i="1"/>
  <c r="O54" i="1" s="1"/>
  <c r="E46" i="1"/>
  <c r="O46" i="1" s="1"/>
  <c r="E38" i="1"/>
  <c r="O38" i="1" s="1"/>
  <c r="E30" i="1"/>
  <c r="O30" i="1" s="1"/>
  <c r="E22" i="1"/>
  <c r="O22" i="1" s="1"/>
  <c r="E14" i="1"/>
  <c r="O14" i="1" s="1"/>
  <c r="E6" i="1"/>
  <c r="O6" i="1" s="1"/>
  <c r="N366" i="1"/>
  <c r="N206" i="1"/>
  <c r="N174" i="1"/>
  <c r="N158" i="1"/>
  <c r="N110" i="1"/>
  <c r="N102" i="1"/>
  <c r="N94" i="1"/>
  <c r="N86" i="1"/>
  <c r="N78" i="1"/>
  <c r="N70" i="1"/>
  <c r="O70" i="1"/>
  <c r="N62" i="1"/>
  <c r="N54" i="1"/>
  <c r="N46" i="1"/>
  <c r="N38" i="1"/>
  <c r="N30" i="1"/>
  <c r="N22" i="1"/>
  <c r="N14" i="1"/>
  <c r="N6" i="1"/>
  <c r="E5" i="1"/>
  <c r="O5" i="1" s="1"/>
  <c r="N109" i="1"/>
  <c r="N85" i="1"/>
  <c r="N77" i="1"/>
  <c r="N69" i="1"/>
  <c r="N61" i="1"/>
  <c r="N53" i="1"/>
  <c r="N45" i="1"/>
  <c r="N37" i="1"/>
  <c r="N29" i="1"/>
  <c r="N21" i="1"/>
  <c r="N13" i="1"/>
  <c r="N5" i="1"/>
  <c r="E300" i="1"/>
  <c r="E292" i="1"/>
  <c r="E284" i="1"/>
  <c r="E276" i="1"/>
  <c r="E268" i="1"/>
  <c r="E260" i="1"/>
  <c r="E252" i="1"/>
  <c r="E244" i="1"/>
  <c r="E236" i="1"/>
  <c r="O236" i="1" s="1"/>
  <c r="E228" i="1"/>
  <c r="E220" i="1"/>
  <c r="E212" i="1"/>
  <c r="E204" i="1"/>
  <c r="E196" i="1"/>
  <c r="O196" i="1" s="1"/>
  <c r="E188" i="1"/>
  <c r="E180" i="1"/>
  <c r="E172" i="1"/>
  <c r="O172" i="1" s="1"/>
  <c r="E164" i="1"/>
  <c r="E156" i="1"/>
  <c r="E148" i="1"/>
  <c r="E140" i="1"/>
  <c r="E132" i="1"/>
  <c r="O132" i="1" s="1"/>
  <c r="E124" i="1"/>
  <c r="E116" i="1"/>
  <c r="E108" i="1"/>
  <c r="E100" i="1"/>
  <c r="E92" i="1"/>
  <c r="E84" i="1"/>
  <c r="E76" i="1"/>
  <c r="E68" i="1"/>
  <c r="E60" i="1"/>
  <c r="O60" i="1" s="1"/>
  <c r="E52" i="1"/>
  <c r="O52" i="1" s="1"/>
  <c r="E44" i="1"/>
  <c r="O44" i="1" s="1"/>
  <c r="E36" i="1"/>
  <c r="O36" i="1" s="1"/>
  <c r="E28" i="1"/>
  <c r="O28" i="1" s="1"/>
  <c r="E20" i="1"/>
  <c r="O20" i="1" s="1"/>
  <c r="E12" i="1"/>
  <c r="O12" i="1" s="1"/>
  <c r="E4" i="1"/>
  <c r="O4" i="1" s="1"/>
  <c r="N364" i="1"/>
  <c r="N252" i="1"/>
  <c r="N228" i="1"/>
  <c r="N92" i="1"/>
  <c r="N60" i="1"/>
  <c r="N52" i="1"/>
  <c r="N44" i="1"/>
  <c r="N36" i="1"/>
  <c r="N28" i="1"/>
  <c r="N20" i="1"/>
  <c r="N12" i="1"/>
  <c r="N4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O288" i="1" l="1"/>
  <c r="O335" i="1"/>
  <c r="O190" i="1"/>
  <c r="O39" i="1"/>
  <c r="O254" i="1"/>
  <c r="O183" i="1"/>
  <c r="O311" i="1"/>
  <c r="O124" i="1"/>
  <c r="O188" i="1"/>
  <c r="O252" i="1"/>
  <c r="O7" i="1"/>
  <c r="N350" i="1"/>
  <c r="N101" i="1"/>
  <c r="O197" i="1"/>
  <c r="O246" i="1"/>
  <c r="O336" i="1"/>
  <c r="O117" i="1"/>
  <c r="O309" i="1"/>
  <c r="O19" i="1"/>
  <c r="O83" i="1"/>
  <c r="O147" i="1"/>
  <c r="O211" i="1"/>
  <c r="O275" i="1"/>
  <c r="O269" i="1"/>
  <c r="O352" i="1"/>
  <c r="O328" i="1"/>
  <c r="O109" i="1"/>
  <c r="O173" i="1"/>
  <c r="O365" i="1"/>
  <c r="O51" i="1"/>
  <c r="O115" i="1"/>
  <c r="O179" i="1"/>
  <c r="O243" i="1"/>
  <c r="O307" i="1"/>
  <c r="O129" i="1"/>
  <c r="O339" i="1"/>
  <c r="N246" i="1"/>
  <c r="O40" i="1"/>
  <c r="O104" i="1"/>
  <c r="O168" i="1"/>
  <c r="O232" i="1"/>
  <c r="O296" i="1"/>
  <c r="O103" i="1"/>
  <c r="O295" i="1"/>
  <c r="O125" i="1"/>
  <c r="O182" i="1"/>
  <c r="O135" i="1"/>
  <c r="O175" i="1"/>
  <c r="O64" i="1"/>
  <c r="O192" i="1"/>
  <c r="O261" i="1"/>
  <c r="O308" i="1"/>
  <c r="O318" i="1"/>
  <c r="O160" i="1"/>
  <c r="O360" i="1"/>
  <c r="O43" i="1"/>
  <c r="O107" i="1"/>
  <c r="O171" i="1"/>
  <c r="O235" i="1"/>
  <c r="O299" i="1"/>
  <c r="O92" i="1"/>
  <c r="O156" i="1"/>
  <c r="O220" i="1"/>
  <c r="O284" i="1"/>
  <c r="N165" i="1"/>
  <c r="O118" i="1"/>
  <c r="O2" i="1"/>
  <c r="O331" i="1"/>
  <c r="O348" i="1"/>
  <c r="O126" i="1"/>
  <c r="O79" i="1"/>
  <c r="O143" i="1"/>
  <c r="O271" i="1"/>
  <c r="O32" i="1"/>
  <c r="N352" i="1"/>
  <c r="O150" i="1"/>
  <c r="O214" i="1"/>
  <c r="O278" i="1"/>
  <c r="O342" i="1"/>
  <c r="O97" i="1"/>
  <c r="O151" i="1"/>
  <c r="O215" i="1"/>
  <c r="O158" i="1"/>
  <c r="O222" i="1"/>
  <c r="O286" i="1"/>
  <c r="O116" i="1"/>
  <c r="O180" i="1"/>
  <c r="O244" i="1"/>
  <c r="O55" i="1"/>
  <c r="O96" i="1"/>
  <c r="O256" i="1"/>
  <c r="O237" i="1"/>
  <c r="O301" i="1"/>
  <c r="O71" i="1"/>
  <c r="O319" i="1"/>
  <c r="O207" i="1"/>
  <c r="O340" i="1"/>
  <c r="O84" i="1"/>
  <c r="O212" i="1"/>
  <c r="O263" i="1"/>
  <c r="O359" i="1"/>
  <c r="O144" i="1"/>
  <c r="O141" i="1"/>
  <c r="O205" i="1"/>
  <c r="O333" i="1"/>
  <c r="O285" i="1"/>
  <c r="O148" i="1"/>
  <c r="O276" i="1"/>
  <c r="O310" i="1"/>
  <c r="O31" i="1"/>
  <c r="O223" i="1"/>
  <c r="O174" i="1"/>
  <c r="O343" i="1"/>
  <c r="O199" i="1"/>
  <c r="O320" i="1"/>
  <c r="O316" i="1"/>
  <c r="O108" i="1"/>
  <c r="O332" i="1"/>
  <c r="O127" i="1"/>
  <c r="O208" i="1"/>
  <c r="O251" i="1"/>
  <c r="O167" i="1"/>
  <c r="O238" i="1"/>
  <c r="O63" i="1"/>
  <c r="O123" i="1"/>
  <c r="O315" i="1"/>
  <c r="O133" i="1"/>
  <c r="O229" i="1"/>
  <c r="O300" i="1"/>
  <c r="O181" i="1"/>
  <c r="O302" i="1"/>
  <c r="O16" i="1"/>
  <c r="O128" i="1"/>
  <c r="O224" i="1"/>
  <c r="O272" i="1"/>
  <c r="O293" i="1"/>
  <c r="O363" i="1"/>
  <c r="O59" i="1"/>
  <c r="O187" i="1"/>
  <c r="O325" i="1"/>
  <c r="O11" i="1"/>
  <c r="O75" i="1"/>
  <c r="O139" i="1"/>
  <c r="O203" i="1"/>
  <c r="O267" i="1"/>
  <c r="O76" i="1"/>
  <c r="O204" i="1"/>
  <c r="O268" i="1"/>
  <c r="O23" i="1"/>
  <c r="O279" i="1"/>
  <c r="O357" i="1"/>
  <c r="O27" i="1"/>
  <c r="O91" i="1"/>
  <c r="O219" i="1"/>
  <c r="O283" i="1"/>
  <c r="O245" i="1"/>
  <c r="O206" i="1"/>
  <c r="O347" i="1"/>
  <c r="O255" i="1"/>
  <c r="O366" i="1"/>
  <c r="O149" i="1"/>
  <c r="O213" i="1"/>
  <c r="O277" i="1"/>
  <c r="O341" i="1"/>
  <c r="O155" i="1"/>
  <c r="O140" i="1"/>
  <c r="O142" i="1"/>
  <c r="O270" i="1"/>
  <c r="O334" i="1"/>
  <c r="O239" i="1"/>
  <c r="O303" i="1"/>
  <c r="O48" i="1"/>
  <c r="O112" i="1"/>
  <c r="O176" i="1"/>
  <c r="O240" i="1"/>
  <c r="O304" i="1"/>
  <c r="O324" i="1"/>
  <c r="O356" i="1"/>
  <c r="O134" i="1"/>
  <c r="O166" i="1"/>
  <c r="O198" i="1"/>
  <c r="O230" i="1"/>
  <c r="O262" i="1"/>
  <c r="O294" i="1"/>
  <c r="O326" i="1"/>
  <c r="O358" i="1"/>
  <c r="O15" i="1"/>
  <c r="O349" i="1"/>
  <c r="O35" i="1"/>
  <c r="O99" i="1"/>
  <c r="O163" i="1"/>
  <c r="O227" i="1"/>
  <c r="O291" i="1"/>
  <c r="O68" i="1"/>
  <c r="O191" i="1"/>
  <c r="O231" i="1"/>
  <c r="O351" i="1"/>
  <c r="O323" i="1"/>
  <c r="O355" i="1"/>
  <c r="O164" i="1"/>
  <c r="O93" i="1"/>
  <c r="O189" i="1"/>
  <c r="O119" i="1"/>
  <c r="O228" i="1"/>
  <c r="O157" i="1"/>
  <c r="O221" i="1"/>
  <c r="O253" i="1"/>
  <c r="O260" i="1"/>
  <c r="N125" i="1"/>
  <c r="O327" i="1"/>
  <c r="O87" i="1"/>
  <c r="O159" i="1"/>
  <c r="O287" i="1"/>
  <c r="O24" i="1"/>
  <c r="O56" i="1"/>
  <c r="O88" i="1"/>
  <c r="O120" i="1"/>
  <c r="O152" i="1"/>
  <c r="O184" i="1"/>
  <c r="O216" i="1"/>
  <c r="O248" i="1"/>
  <c r="O280" i="1"/>
  <c r="O312" i="1"/>
  <c r="O344" i="1"/>
  <c r="O100" i="1"/>
  <c r="O292" i="1"/>
  <c r="O317" i="1"/>
  <c r="O3" i="1"/>
  <c r="O67" i="1"/>
  <c r="O131" i="1"/>
  <c r="O195" i="1"/>
  <c r="O259" i="1"/>
</calcChain>
</file>

<file path=xl/sharedStrings.xml><?xml version="1.0" encoding="utf-8"?>
<sst xmlns="http://schemas.openxmlformats.org/spreadsheetml/2006/main" count="22" uniqueCount="22">
  <si>
    <t>日付</t>
    <rPh sb="0" eb="2">
      <t>ヒヅケ</t>
    </rPh>
    <phoneticPr fontId="1"/>
  </si>
  <si>
    <t>曜日</t>
    <rPh sb="0" eb="2">
      <t>ヨウビ</t>
    </rPh>
    <phoneticPr fontId="1"/>
  </si>
  <si>
    <t>繰り返し開始日</t>
    <rPh sb="0" eb="1">
      <t>ク</t>
    </rPh>
    <phoneticPr fontId="1"/>
  </si>
  <si>
    <t>備考</t>
    <rPh sb="0" eb="2">
      <t>ビコウ</t>
    </rPh>
    <phoneticPr fontId="1"/>
  </si>
  <si>
    <t>繰り返し終了日</t>
    <rPh sb="0" eb="1">
      <t>ク</t>
    </rPh>
    <phoneticPr fontId="1"/>
  </si>
  <si>
    <t>3週ごと</t>
    <rPh sb="1" eb="2">
      <t>シュウ</t>
    </rPh>
    <phoneticPr fontId="1"/>
  </si>
  <si>
    <t>月/水</t>
    <rPh sb="0" eb="1">
      <t>ゲツ</t>
    </rPh>
    <rPh sb="2" eb="3">
      <t>スイ</t>
    </rPh>
    <phoneticPr fontId="1"/>
  </si>
  <si>
    <t>3ヶ月毎</t>
    <rPh sb="2" eb="4">
      <t>ゲツゴト</t>
    </rPh>
    <phoneticPr fontId="1"/>
  </si>
  <si>
    <t>nヶ月目</t>
    <rPh sb="2" eb="4">
      <t>ゲツメ</t>
    </rPh>
    <phoneticPr fontId="1"/>
  </si>
  <si>
    <t>開始日からn週目</t>
    <rPh sb="0" eb="3">
      <t>カイシビ</t>
    </rPh>
    <rPh sb="6" eb="8">
      <t>シュウメ</t>
    </rPh>
    <phoneticPr fontId="1"/>
  </si>
  <si>
    <t>月中n週目</t>
    <rPh sb="0" eb="2">
      <t>ゲッチュウ</t>
    </rPh>
    <rPh sb="3" eb="5">
      <t>シュウメ</t>
    </rPh>
    <phoneticPr fontId="1"/>
  </si>
  <si>
    <t>月初日</t>
    <rPh sb="0" eb="3">
      <t>ゲッショビ</t>
    </rPh>
    <phoneticPr fontId="1"/>
  </si>
  <si>
    <t>月中4週目</t>
    <rPh sb="0" eb="2">
      <t>ゲッチュウ</t>
    </rPh>
    <rPh sb="3" eb="5">
      <t>シュウメ</t>
    </rPh>
    <phoneticPr fontId="1"/>
  </si>
  <si>
    <t>月中最終週</t>
    <rPh sb="0" eb="2">
      <t>ゲッチュウ</t>
    </rPh>
    <rPh sb="2" eb="5">
      <t>サイシュウシュウ</t>
    </rPh>
    <phoneticPr fontId="1"/>
  </si>
  <si>
    <t>月末日</t>
    <rPh sb="0" eb="3">
      <t>ゲツマツビ</t>
    </rPh>
    <phoneticPr fontId="1"/>
  </si>
  <si>
    <t>月中最終週番号</t>
    <rPh sb="0" eb="2">
      <t>ゲッチュウ</t>
    </rPh>
    <rPh sb="2" eb="5">
      <t>サイシュウシュウ</t>
    </rPh>
    <rPh sb="5" eb="7">
      <t>バンゴウ</t>
    </rPh>
    <phoneticPr fontId="1"/>
  </si>
  <si>
    <t>月中経過週数</t>
    <rPh sb="0" eb="2">
      <t>ゲッチュウ</t>
    </rPh>
    <rPh sb="2" eb="4">
      <t>ケイカ</t>
    </rPh>
    <rPh sb="4" eb="6">
      <t>シュウスウ</t>
    </rPh>
    <phoneticPr fontId="1"/>
  </si>
  <si>
    <t>月中4週経過</t>
    <rPh sb="0" eb="2">
      <t>ゲッチュウ</t>
    </rPh>
    <rPh sb="3" eb="4">
      <t>シュウ</t>
    </rPh>
    <rPh sb="4" eb="6">
      <t>ケイカ</t>
    </rPh>
    <phoneticPr fontId="1"/>
  </si>
  <si>
    <t>検索対象期間</t>
    <rPh sb="0" eb="4">
      <t>ケンサクタイショウ</t>
    </rPh>
    <rPh sb="4" eb="6">
      <t>キカン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</si>
  <si>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</si>
  <si>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</si>
  <si>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検索対象期間内</t>
    <rPh sb="0" eb="7">
      <t>ケンサクタイショウキカンナイ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</si>
</sst>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"/>
    <numFmt numFmtId="182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15"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2" formatCode="0_);[Red]\(0\)"/>
    </dxf>
    <dxf>
      <numFmt numFmtId="180" formatCode="yyyy\-mm\-dd"/>
    </dxf>
    <dxf>
      <numFmt numFmtId="180" formatCode="yyyy\-mm\-dd"/>
    </dxf>
    <dxf>
      <numFmt numFmtId="180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D6AB7-17AF-4D19-8EED-7380A5173834}" name="テーブル1" displayName="テーブル1" ref="A1:Q366" totalsRowShown="0">
  <autoFilter ref="A1:Q366" xr:uid="{D8ED6AB7-17AF-4D19-8EED-7380A5173834}"/>
  <tableColumns count="17">
    <tableColumn id="1" xr3:uid="{3F247F09-BCC6-4D5F-B87E-53AD7BDDFDDD}" name="日付" dataDxfId="14"/>
    <tableColumn id="2" xr3:uid="{C9B1D2F6-30D7-497C-BA30-F45B1D737284}" name="曜日">
      <calculatedColumnFormula>TEXT(A2,"aaa")</calculatedColumnFormula>
    </tableColumn>
    <tableColumn id="3" xr3:uid="{6092583E-2EF8-4CFE-BFD1-B555D6ACA4AB}" name="月初日" dataDxfId="13">
      <calculatedColumnFormula>EOMONTH(A2,-1)+1</calculatedColumnFormula>
    </tableColumn>
    <tableColumn id="4" xr3:uid="{FCE4B97B-33A5-4484-8B02-384BE1DD7267}" name="月末日" dataDxfId="12">
      <calculatedColumnFormula>EOMONTH(A2,0)</calculatedColumnFormula>
    </tableColumn>
    <tableColumn id="5" xr3:uid="{5380221D-A280-4DDA-A09E-D7DDE02EC7B9}" name="月中最終週番号" dataDxfId="11">
      <calculatedColumnFormula>WEEKNUM(D2,1)-WEEKNUM(C2,1)+1</calculatedColumnFormula>
    </tableColumn>
    <tableColumn id="6" xr3:uid="{331F3DAD-6B9F-4F84-A75C-B005770A8CB0}" name="開始日からn週目" dataDxfId="10">
      <calculatedColumnFormula>ROUNDDOWN((A2-$A$2)/7, 0)</calculatedColumnFormula>
    </tableColumn>
    <tableColumn id="7" xr3:uid="{B38D4C69-13C8-41C3-9C02-730BA91AD570}" name="nヶ月目" dataDxfId="9">
      <calculatedColumnFormula>DATEDIF($A$2, A2,"M")</calculatedColumnFormula>
    </tableColumn>
    <tableColumn id="8" xr3:uid="{62FB1544-618B-4942-BF29-208DEB231FF2}" name="月中n週目" dataDxfId="8">
      <calculatedColumnFormula>WEEKNUM(A2,1)-WEEKNUM(C2,1)+1</calculatedColumnFormula>
    </tableColumn>
    <tableColumn id="9" xr3:uid="{1EA8DB2D-E803-4E44-A3F5-B08B62F06067}" name="月中経過週数" dataDxfId="7">
      <calculatedColumnFormula>ROUNDDOWN((DAY(A2)-DAY(C2))/7,0)+1</calculatedColumnFormula>
    </tableColumn>
    <tableColumn id="17" xr3:uid="{B5091096-F9BE-4023-9651-AD51BC902F4E}" name="検索対象期間内" dataDxfId="0">
      <calculatedColumnFormula>IF(AND(A2&gt;=$V$1,A2&lt;=$X$1),"○","")</calculatedColumnFormula>
    </tableColumn>
    <tableColumn id="10" xr3:uid="{FE0C4E72-4F07-4579-B7F3-F182238D5175}" name="月/水" dataDxfId="6">
      <calculatedColumnFormula>IF(OR(WEEKDAY(A2)=2, WEEKDAY(A2)=4),"○","")</calculatedColumnFormula>
    </tableColumn>
    <tableColumn id="11" xr3:uid="{C6C4DAFB-FB04-4C7E-BDCC-5CB9D009D936}" name="3週ごと" dataDxfId="5">
      <calculatedColumnFormula>IF(MOD(F2,3)=0,"○","")</calculatedColumnFormula>
    </tableColumn>
    <tableColumn id="12" xr3:uid="{5313C723-EE5C-47CF-A22C-773F3488124D}" name="3ヶ月毎" dataDxfId="4">
      <calculatedColumnFormula>IF(MOD(G2,3)=0,"○","")</calculatedColumnFormula>
    </tableColumn>
    <tableColumn id="13" xr3:uid="{BE0819C1-96CF-4151-896D-AC5346ED8755}" name="月中4週目" dataDxfId="3">
      <calculatedColumnFormula>IF(H2=4,"○","")</calculatedColumnFormula>
    </tableColumn>
    <tableColumn id="14" xr3:uid="{71BC50D5-F2DA-4621-807A-FC6D46795B9D}" name="月中最終週" dataDxfId="2">
      <calculatedColumnFormula>IF(H2=E2,"○","")</calculatedColumnFormula>
    </tableColumn>
    <tableColumn id="15" xr3:uid="{AC4DDF06-972B-4516-BDE6-E720C811BABB}" name="月中4週経過" dataDxfId="1">
      <calculatedColumnFormula>IF(I2=4,"○","")</calculatedColumnFormula>
    </tableColumn>
    <tableColumn id="16" xr3:uid="{C94A945B-7E9C-43DA-8B94-9093D786B90A}" name="備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7EB3-C14F-4D46-9CB2-C8191C5F1DE7}">
  <dimension ref="A1:X366"/>
  <sheetViews>
    <sheetView tabSelected="1" workbookViewId="0"/>
  </sheetViews>
  <sheetFormatPr defaultColWidth="11.19921875" defaultRowHeight="18" x14ac:dyDescent="0.45"/>
  <cols>
    <col min="1" max="1" width="11.09765625" bestFit="1" customWidth="1"/>
    <col min="2" max="2" width="7" bestFit="1" customWidth="1"/>
    <col min="3" max="4" width="11.09765625" bestFit="1" customWidth="1"/>
    <col min="5" max="5" width="16.3984375" bestFit="1" customWidth="1"/>
    <col min="6" max="6" width="17.5" bestFit="1" customWidth="1"/>
    <col min="7" max="7" width="9.8984375" bestFit="1" customWidth="1"/>
    <col min="8" max="8" width="11.69921875" bestFit="1" customWidth="1"/>
    <col min="9" max="9" width="14.3984375" bestFit="1" customWidth="1"/>
    <col min="10" max="10" width="16.3984375" bestFit="1" customWidth="1"/>
    <col min="11" max="11" width="7.8984375" bestFit="1" customWidth="1"/>
    <col min="12" max="13" width="9.796875" bestFit="1" customWidth="1"/>
    <col min="14" max="14" width="11.59765625" bestFit="1" customWidth="1"/>
    <col min="15" max="15" width="12.3984375" bestFit="1" customWidth="1"/>
    <col min="16" max="16" width="13.5" bestFit="1" customWidth="1"/>
    <col min="17" max="17" width="14.3984375" bestFit="1" customWidth="1"/>
  </cols>
  <sheetData>
    <row r="1" spans="1:24" x14ac:dyDescent="0.45">
      <c r="A1" t="s">
        <v>0</v>
      </c>
      <c r="B1" t="s">
        <v>1</v>
      </c>
      <c r="C1" t="s">
        <v>11</v>
      </c>
      <c r="D1" t="s">
        <v>14</v>
      </c>
      <c r="E1" t="s">
        <v>15</v>
      </c>
      <c r="F1" t="s">
        <v>9</v>
      </c>
      <c r="G1" t="s">
        <v>8</v>
      </c>
      <c r="H1" t="s">
        <v>10</v>
      </c>
      <c r="I1" t="s">
        <v>16</v>
      </c>
      <c r="J1" t="s">
        <v>21</v>
      </c>
      <c r="K1" t="s">
        <v>6</v>
      </c>
      <c r="L1" t="s">
        <v>5</v>
      </c>
      <c r="M1" t="s">
        <v>7</v>
      </c>
      <c r="N1" t="s">
        <v>12</v>
      </c>
      <c r="O1" t="s">
        <v>13</v>
      </c>
      <c r="P1" t="s">
        <v>17</v>
      </c>
      <c r="Q1" t="s">
        <v>3</v>
      </c>
      <c r="S1" t="s">
        <v>18</v>
      </c>
      <c r="U1" t="s">
        <v>19</v>
      </c>
      <c r="V1" s="1">
        <v>44593</v>
      </c>
      <c r="W1" t="s">
        <v>20</v>
      </c>
      <c r="X1" s="1">
        <v>44681</v>
      </c>
    </row>
    <row r="2" spans="1:24" x14ac:dyDescent="0.45">
      <c r="A2" s="2">
        <v>44562</v>
      </c>
      <c r="B2" t="str">
        <f>TEXT(A2,"aaa")</f>
        <v>土</v>
      </c>
      <c r="C2" s="2">
        <f>EOMONTH(A2,-1)+1</f>
        <v>44562</v>
      </c>
      <c r="D2" s="2">
        <f>EOMONTH(A2,0)</f>
        <v>44592</v>
      </c>
      <c r="E2" s="3">
        <f>WEEKNUM(D2,1)-WEEKNUM(C2,1)+1</f>
        <v>6</v>
      </c>
      <c r="F2" s="3">
        <f>ROUNDDOWN((A2-$A$2)/7, 0)</f>
        <v>0</v>
      </c>
      <c r="G2" s="3">
        <f>DATEDIF($A$2, A2,"M")</f>
        <v>0</v>
      </c>
      <c r="H2" s="3">
        <f>WEEKNUM(A2,1)-WEEKNUM(C2,1)+1</f>
        <v>1</v>
      </c>
      <c r="I2" s="3">
        <f>ROUNDDOWN((DAY(A2)-DAY(C2))/7,0)+1</f>
        <v>1</v>
      </c>
      <c r="J2" s="3" t="str">
        <f t="shared" ref="J2:J65" si="0">IF(AND(A2&gt;=$V$1,A2&lt;=$X$1),"○","")</f>
        <v/>
      </c>
      <c r="K2" s="3" t="str">
        <f>IF(OR(WEEKDAY(A2)=2, WEEKDAY(A2)=4),"○","")</f>
        <v/>
      </c>
      <c r="L2" s="3" t="str">
        <f>IF(MOD(F2,3)=0,"○","")</f>
        <v>○</v>
      </c>
      <c r="M2" s="3" t="str">
        <f>IF(MOD(G2,3)=0,"○","")</f>
        <v>○</v>
      </c>
      <c r="N2" s="3" t="str">
        <f>IF(H2=4,"○","")</f>
        <v/>
      </c>
      <c r="O2" s="3" t="str">
        <f>IF(H2=E2,"○","")</f>
        <v/>
      </c>
      <c r="P2" s="3" t="str">
        <f>IF(I2=4,"○","")</f>
        <v/>
      </c>
      <c r="Q2" t="s">
        <v>2</v>
      </c>
    </row>
    <row r="3" spans="1:24" x14ac:dyDescent="0.45">
      <c r="A3" s="2">
        <v>44563</v>
      </c>
      <c r="B3" t="str">
        <f t="shared" ref="B3:B66" si="1">TEXT(A3,"aaa")</f>
        <v>日</v>
      </c>
      <c r="C3" s="2">
        <f t="shared" ref="C3:C66" si="2">EOMONTH(A3,-1)+1</f>
        <v>44562</v>
      </c>
      <c r="D3" s="2">
        <f t="shared" ref="D3:D66" si="3">EOMONTH(A3,0)</f>
        <v>44592</v>
      </c>
      <c r="E3" s="3">
        <f t="shared" ref="E3:E66" si="4">WEEKNUM(D3,1)-WEEKNUM(C3,1)+1</f>
        <v>6</v>
      </c>
      <c r="F3" s="3">
        <f t="shared" ref="F3:F66" si="5">ROUNDDOWN((A3-$A$2)/7, 0)</f>
        <v>0</v>
      </c>
      <c r="G3" s="3">
        <f t="shared" ref="G3:G66" si="6">DATEDIF($A$2, A3,"M")</f>
        <v>0</v>
      </c>
      <c r="H3" s="3">
        <f>WEEKNUM(A3,1)-WEEKNUM(C3,1)+1</f>
        <v>2</v>
      </c>
      <c r="I3" s="3">
        <f>ROUNDDOWN((DAY(A3)-DAY(C3))/7,0)+1</f>
        <v>1</v>
      </c>
      <c r="J3" s="3" t="str">
        <f t="shared" si="0"/>
        <v/>
      </c>
      <c r="K3" s="3" t="str">
        <f>IF(OR(WEEKDAY(A3)=2, WEEKDAY(A3)=4),"○","")</f>
        <v/>
      </c>
      <c r="L3" s="3" t="str">
        <f t="shared" ref="L3:M66" si="7">IF(MOD(F3,3)=0,"○","")</f>
        <v>○</v>
      </c>
      <c r="M3" s="3" t="str">
        <f t="shared" si="7"/>
        <v>○</v>
      </c>
      <c r="N3" s="3" t="str">
        <f t="shared" ref="N3:N66" si="8">IF(H3=4,"○","")</f>
        <v/>
      </c>
      <c r="O3" s="3" t="str">
        <f t="shared" ref="O3:O66" si="9">IF(H3=E3,"○","")</f>
        <v/>
      </c>
      <c r="P3" s="3" t="str">
        <f t="shared" ref="P3:P66" si="10">IF(I3=4,"○","")</f>
        <v/>
      </c>
    </row>
    <row r="4" spans="1:24" x14ac:dyDescent="0.45">
      <c r="A4" s="2">
        <v>44564</v>
      </c>
      <c r="B4" t="str">
        <f t="shared" si="1"/>
        <v>月</v>
      </c>
      <c r="C4" s="2">
        <f t="shared" si="2"/>
        <v>44562</v>
      </c>
      <c r="D4" s="2">
        <f t="shared" si="3"/>
        <v>44592</v>
      </c>
      <c r="E4" s="3">
        <f t="shared" si="4"/>
        <v>6</v>
      </c>
      <c r="F4" s="3">
        <f t="shared" si="5"/>
        <v>0</v>
      </c>
      <c r="G4" s="3">
        <f t="shared" si="6"/>
        <v>0</v>
      </c>
      <c r="H4" s="3">
        <f>WEEKNUM(A4,1)-WEEKNUM(C4,1)+1</f>
        <v>2</v>
      </c>
      <c r="I4" s="3">
        <f>ROUNDDOWN((DAY(A4)-DAY(C4))/7,0)+1</f>
        <v>1</v>
      </c>
      <c r="J4" s="3" t="str">
        <f t="shared" si="0"/>
        <v/>
      </c>
      <c r="K4" s="3" t="str">
        <f>IF(OR(WEEKDAY(A4)=2, WEEKDAY(A4)=4),"○","")</f>
        <v>○</v>
      </c>
      <c r="L4" s="3" t="str">
        <f t="shared" si="7"/>
        <v>○</v>
      </c>
      <c r="M4" s="3" t="str">
        <f t="shared" si="7"/>
        <v>○</v>
      </c>
      <c r="N4" s="3" t="str">
        <f t="shared" si="8"/>
        <v/>
      </c>
      <c r="O4" s="3" t="str">
        <f t="shared" si="9"/>
        <v/>
      </c>
      <c r="P4" s="3" t="str">
        <f t="shared" si="10"/>
        <v/>
      </c>
    </row>
    <row r="5" spans="1:24" x14ac:dyDescent="0.45">
      <c r="A5" s="2">
        <v>44565</v>
      </c>
      <c r="B5" t="str">
        <f t="shared" si="1"/>
        <v>火</v>
      </c>
      <c r="C5" s="2">
        <f t="shared" si="2"/>
        <v>44562</v>
      </c>
      <c r="D5" s="2">
        <f t="shared" si="3"/>
        <v>44592</v>
      </c>
      <c r="E5" s="3">
        <f t="shared" si="4"/>
        <v>6</v>
      </c>
      <c r="F5" s="3">
        <f t="shared" si="5"/>
        <v>0</v>
      </c>
      <c r="G5" s="3">
        <f t="shared" si="6"/>
        <v>0</v>
      </c>
      <c r="H5" s="3">
        <f>WEEKNUM(A5,1)-WEEKNUM(C5,1)+1</f>
        <v>2</v>
      </c>
      <c r="I5" s="3">
        <f>ROUNDDOWN((DAY(A5)-DAY(C5))/7,0)+1</f>
        <v>1</v>
      </c>
      <c r="J5" s="3" t="str">
        <f t="shared" si="0"/>
        <v/>
      </c>
      <c r="K5" s="3" t="str">
        <f>IF(OR(WEEKDAY(A5)=2, WEEKDAY(A5)=4),"○","")</f>
        <v/>
      </c>
      <c r="L5" s="3" t="str">
        <f t="shared" si="7"/>
        <v>○</v>
      </c>
      <c r="M5" s="3" t="str">
        <f t="shared" si="7"/>
        <v>○</v>
      </c>
      <c r="N5" s="3" t="str">
        <f t="shared" si="8"/>
        <v/>
      </c>
      <c r="O5" s="3" t="str">
        <f t="shared" si="9"/>
        <v/>
      </c>
      <c r="P5" s="3" t="str">
        <f t="shared" si="10"/>
        <v/>
      </c>
    </row>
    <row r="6" spans="1:24" x14ac:dyDescent="0.45">
      <c r="A6" s="2">
        <v>44566</v>
      </c>
      <c r="B6" t="str">
        <f t="shared" si="1"/>
        <v>水</v>
      </c>
      <c r="C6" s="2">
        <f t="shared" si="2"/>
        <v>44562</v>
      </c>
      <c r="D6" s="2">
        <f t="shared" si="3"/>
        <v>44592</v>
      </c>
      <c r="E6" s="3">
        <f t="shared" si="4"/>
        <v>6</v>
      </c>
      <c r="F6" s="3">
        <f t="shared" si="5"/>
        <v>0</v>
      </c>
      <c r="G6" s="3">
        <f t="shared" si="6"/>
        <v>0</v>
      </c>
      <c r="H6" s="3">
        <f>WEEKNUM(A6,1)-WEEKNUM(C6,1)+1</f>
        <v>2</v>
      </c>
      <c r="I6" s="3">
        <f>ROUNDDOWN((DAY(A6)-DAY(C6))/7,0)+1</f>
        <v>1</v>
      </c>
      <c r="J6" s="3" t="str">
        <f t="shared" si="0"/>
        <v/>
      </c>
      <c r="K6" s="3" t="str">
        <f>IF(OR(WEEKDAY(A6)=2, WEEKDAY(A6)=4),"○","")</f>
        <v>○</v>
      </c>
      <c r="L6" s="3" t="str">
        <f t="shared" si="7"/>
        <v>○</v>
      </c>
      <c r="M6" s="3" t="str">
        <f t="shared" si="7"/>
        <v>○</v>
      </c>
      <c r="N6" s="3" t="str">
        <f t="shared" si="8"/>
        <v/>
      </c>
      <c r="O6" s="3" t="str">
        <f t="shared" si="9"/>
        <v/>
      </c>
      <c r="P6" s="3" t="str">
        <f t="shared" si="10"/>
        <v/>
      </c>
    </row>
    <row r="7" spans="1:24" x14ac:dyDescent="0.45">
      <c r="A7" s="2">
        <v>44567</v>
      </c>
      <c r="B7" t="str">
        <f t="shared" si="1"/>
        <v>木</v>
      </c>
      <c r="C7" s="2">
        <f t="shared" si="2"/>
        <v>44562</v>
      </c>
      <c r="D7" s="2">
        <f t="shared" si="3"/>
        <v>44592</v>
      </c>
      <c r="E7" s="3">
        <f t="shared" si="4"/>
        <v>6</v>
      </c>
      <c r="F7" s="3">
        <f t="shared" si="5"/>
        <v>0</v>
      </c>
      <c r="G7" s="3">
        <f t="shared" si="6"/>
        <v>0</v>
      </c>
      <c r="H7" s="3">
        <f>WEEKNUM(A7,1)-WEEKNUM(C7,1)+1</f>
        <v>2</v>
      </c>
      <c r="I7" s="3">
        <f>ROUNDDOWN((DAY(A7)-DAY(C7))/7,0)+1</f>
        <v>1</v>
      </c>
      <c r="J7" s="3" t="str">
        <f t="shared" si="0"/>
        <v/>
      </c>
      <c r="K7" s="3" t="str">
        <f>IF(OR(WEEKDAY(A7)=2, WEEKDAY(A7)=4),"○","")</f>
        <v/>
      </c>
      <c r="L7" s="3" t="str">
        <f t="shared" si="7"/>
        <v>○</v>
      </c>
      <c r="M7" s="3" t="str">
        <f t="shared" si="7"/>
        <v>○</v>
      </c>
      <c r="N7" s="3" t="str">
        <f t="shared" si="8"/>
        <v/>
      </c>
      <c r="O7" s="3" t="str">
        <f t="shared" si="9"/>
        <v/>
      </c>
      <c r="P7" s="3" t="str">
        <f t="shared" si="10"/>
        <v/>
      </c>
    </row>
    <row r="8" spans="1:24" x14ac:dyDescent="0.45">
      <c r="A8" s="2">
        <v>44568</v>
      </c>
      <c r="B8" t="str">
        <f t="shared" si="1"/>
        <v>金</v>
      </c>
      <c r="C8" s="2">
        <f t="shared" si="2"/>
        <v>44562</v>
      </c>
      <c r="D8" s="2">
        <f t="shared" si="3"/>
        <v>44592</v>
      </c>
      <c r="E8" s="3">
        <f t="shared" si="4"/>
        <v>6</v>
      </c>
      <c r="F8" s="3">
        <f t="shared" si="5"/>
        <v>0</v>
      </c>
      <c r="G8" s="3">
        <f t="shared" si="6"/>
        <v>0</v>
      </c>
      <c r="H8" s="3">
        <f>WEEKNUM(A8,1)-WEEKNUM(C8,1)+1</f>
        <v>2</v>
      </c>
      <c r="I8" s="3">
        <f>ROUNDDOWN((DAY(A8)-DAY(C8))/7,0)+1</f>
        <v>1</v>
      </c>
      <c r="J8" s="3" t="str">
        <f t="shared" si="0"/>
        <v/>
      </c>
      <c r="K8" s="3" t="str">
        <f>IF(OR(WEEKDAY(A8)=2, WEEKDAY(A8)=4),"○","")</f>
        <v/>
      </c>
      <c r="L8" s="3" t="str">
        <f t="shared" si="7"/>
        <v>○</v>
      </c>
      <c r="M8" s="3" t="str">
        <f t="shared" si="7"/>
        <v>○</v>
      </c>
      <c r="N8" s="3" t="str">
        <f t="shared" si="8"/>
        <v/>
      </c>
      <c r="O8" s="3" t="str">
        <f t="shared" si="9"/>
        <v/>
      </c>
      <c r="P8" s="3" t="str">
        <f t="shared" si="10"/>
        <v/>
      </c>
    </row>
    <row r="9" spans="1:24" x14ac:dyDescent="0.45">
      <c r="A9" s="2">
        <v>44569</v>
      </c>
      <c r="B9" t="str">
        <f t="shared" si="1"/>
        <v>土</v>
      </c>
      <c r="C9" s="2">
        <f t="shared" si="2"/>
        <v>44562</v>
      </c>
      <c r="D9" s="2">
        <f t="shared" si="3"/>
        <v>44592</v>
      </c>
      <c r="E9" s="3">
        <f t="shared" si="4"/>
        <v>6</v>
      </c>
      <c r="F9" s="3">
        <f t="shared" si="5"/>
        <v>1</v>
      </c>
      <c r="G9" s="3">
        <f t="shared" si="6"/>
        <v>0</v>
      </c>
      <c r="H9" s="3">
        <f>WEEKNUM(A9,1)-WEEKNUM(C9,1)+1</f>
        <v>2</v>
      </c>
      <c r="I9" s="3">
        <f>ROUNDDOWN((DAY(A9)-DAY(C9))/7,0)+1</f>
        <v>2</v>
      </c>
      <c r="J9" s="3" t="str">
        <f t="shared" si="0"/>
        <v/>
      </c>
      <c r="K9" s="3" t="str">
        <f>IF(OR(WEEKDAY(A9)=2, WEEKDAY(A9)=4),"○","")</f>
        <v/>
      </c>
      <c r="L9" s="3" t="str">
        <f t="shared" si="7"/>
        <v/>
      </c>
      <c r="M9" s="3" t="str">
        <f t="shared" si="7"/>
        <v>○</v>
      </c>
      <c r="N9" s="3" t="str">
        <f t="shared" si="8"/>
        <v/>
      </c>
      <c r="O9" s="3" t="str">
        <f t="shared" si="9"/>
        <v/>
      </c>
      <c r="P9" s="3" t="str">
        <f t="shared" si="10"/>
        <v/>
      </c>
    </row>
    <row r="10" spans="1:24" x14ac:dyDescent="0.45">
      <c r="A10" s="2">
        <v>44570</v>
      </c>
      <c r="B10" t="str">
        <f t="shared" si="1"/>
        <v>日</v>
      </c>
      <c r="C10" s="2">
        <f t="shared" si="2"/>
        <v>44562</v>
      </c>
      <c r="D10" s="2">
        <f t="shared" si="3"/>
        <v>44592</v>
      </c>
      <c r="E10" s="3">
        <f t="shared" si="4"/>
        <v>6</v>
      </c>
      <c r="F10" s="3">
        <f t="shared" si="5"/>
        <v>1</v>
      </c>
      <c r="G10" s="3">
        <f t="shared" si="6"/>
        <v>0</v>
      </c>
      <c r="H10" s="3">
        <f>WEEKNUM(A10,1)-WEEKNUM(C10,1)+1</f>
        <v>3</v>
      </c>
      <c r="I10" s="3">
        <f>ROUNDDOWN((DAY(A10)-DAY(C10))/7,0)+1</f>
        <v>2</v>
      </c>
      <c r="J10" s="3" t="str">
        <f t="shared" si="0"/>
        <v/>
      </c>
      <c r="K10" s="3" t="str">
        <f>IF(OR(WEEKDAY(A10)=2, WEEKDAY(A10)=4),"○","")</f>
        <v/>
      </c>
      <c r="L10" s="3" t="str">
        <f t="shared" si="7"/>
        <v/>
      </c>
      <c r="M10" s="3" t="str">
        <f t="shared" si="7"/>
        <v>○</v>
      </c>
      <c r="N10" s="3" t="str">
        <f t="shared" si="8"/>
        <v/>
      </c>
      <c r="O10" s="3" t="str">
        <f t="shared" si="9"/>
        <v/>
      </c>
      <c r="P10" s="3" t="str">
        <f t="shared" si="10"/>
        <v/>
      </c>
    </row>
    <row r="11" spans="1:24" x14ac:dyDescent="0.45">
      <c r="A11" s="2">
        <v>44571</v>
      </c>
      <c r="B11" t="str">
        <f t="shared" si="1"/>
        <v>月</v>
      </c>
      <c r="C11" s="2">
        <f t="shared" si="2"/>
        <v>44562</v>
      </c>
      <c r="D11" s="2">
        <f t="shared" si="3"/>
        <v>44592</v>
      </c>
      <c r="E11" s="3">
        <f t="shared" si="4"/>
        <v>6</v>
      </c>
      <c r="F11" s="3">
        <f t="shared" si="5"/>
        <v>1</v>
      </c>
      <c r="G11" s="3">
        <f t="shared" si="6"/>
        <v>0</v>
      </c>
      <c r="H11" s="3">
        <f>WEEKNUM(A11,1)-WEEKNUM(C11,1)+1</f>
        <v>3</v>
      </c>
      <c r="I11" s="3">
        <f>ROUNDDOWN((DAY(A11)-DAY(C11))/7,0)+1</f>
        <v>2</v>
      </c>
      <c r="J11" s="3" t="str">
        <f t="shared" si="0"/>
        <v/>
      </c>
      <c r="K11" s="3" t="str">
        <f>IF(OR(WEEKDAY(A11)=2, WEEKDAY(A11)=4),"○","")</f>
        <v>○</v>
      </c>
      <c r="L11" s="3" t="str">
        <f t="shared" si="7"/>
        <v/>
      </c>
      <c r="M11" s="3" t="str">
        <f t="shared" si="7"/>
        <v>○</v>
      </c>
      <c r="N11" s="3" t="str">
        <f t="shared" si="8"/>
        <v/>
      </c>
      <c r="O11" s="3" t="str">
        <f t="shared" si="9"/>
        <v/>
      </c>
      <c r="P11" s="3" t="str">
        <f t="shared" si="10"/>
        <v/>
      </c>
    </row>
    <row r="12" spans="1:24" x14ac:dyDescent="0.45">
      <c r="A12" s="2">
        <v>44572</v>
      </c>
      <c r="B12" t="str">
        <f t="shared" si="1"/>
        <v>火</v>
      </c>
      <c r="C12" s="2">
        <f t="shared" si="2"/>
        <v>44562</v>
      </c>
      <c r="D12" s="2">
        <f t="shared" si="3"/>
        <v>44592</v>
      </c>
      <c r="E12" s="3">
        <f t="shared" si="4"/>
        <v>6</v>
      </c>
      <c r="F12" s="3">
        <f t="shared" si="5"/>
        <v>1</v>
      </c>
      <c r="G12" s="3">
        <f t="shared" si="6"/>
        <v>0</v>
      </c>
      <c r="H12" s="3">
        <f>WEEKNUM(A12,1)-WEEKNUM(C12,1)+1</f>
        <v>3</v>
      </c>
      <c r="I12" s="3">
        <f>ROUNDDOWN((DAY(A12)-DAY(C12))/7,0)+1</f>
        <v>2</v>
      </c>
      <c r="J12" s="3" t="str">
        <f t="shared" si="0"/>
        <v/>
      </c>
      <c r="K12" s="3" t="str">
        <f>IF(OR(WEEKDAY(A12)=2, WEEKDAY(A12)=4),"○","")</f>
        <v/>
      </c>
      <c r="L12" s="3" t="str">
        <f t="shared" si="7"/>
        <v/>
      </c>
      <c r="M12" s="3" t="str">
        <f t="shared" si="7"/>
        <v>○</v>
      </c>
      <c r="N12" s="3" t="str">
        <f t="shared" si="8"/>
        <v/>
      </c>
      <c r="O12" s="3" t="str">
        <f t="shared" si="9"/>
        <v/>
      </c>
      <c r="P12" s="3" t="str">
        <f t="shared" si="10"/>
        <v/>
      </c>
    </row>
    <row r="13" spans="1:24" x14ac:dyDescent="0.45">
      <c r="A13" s="2">
        <v>44573</v>
      </c>
      <c r="B13" t="str">
        <f t="shared" si="1"/>
        <v>水</v>
      </c>
      <c r="C13" s="2">
        <f t="shared" si="2"/>
        <v>44562</v>
      </c>
      <c r="D13" s="2">
        <f t="shared" si="3"/>
        <v>44592</v>
      </c>
      <c r="E13" s="3">
        <f t="shared" si="4"/>
        <v>6</v>
      </c>
      <c r="F13" s="3">
        <f t="shared" si="5"/>
        <v>1</v>
      </c>
      <c r="G13" s="3">
        <f t="shared" si="6"/>
        <v>0</v>
      </c>
      <c r="H13" s="3">
        <f>WEEKNUM(A13,1)-WEEKNUM(C13,1)+1</f>
        <v>3</v>
      </c>
      <c r="I13" s="3">
        <f>ROUNDDOWN((DAY(A13)-DAY(C13))/7,0)+1</f>
        <v>2</v>
      </c>
      <c r="J13" s="3" t="str">
        <f t="shared" si="0"/>
        <v/>
      </c>
      <c r="K13" s="3" t="str">
        <f>IF(OR(WEEKDAY(A13)=2, WEEKDAY(A13)=4),"○","")</f>
        <v>○</v>
      </c>
      <c r="L13" s="3" t="str">
        <f t="shared" si="7"/>
        <v/>
      </c>
      <c r="M13" s="3" t="str">
        <f t="shared" si="7"/>
        <v>○</v>
      </c>
      <c r="N13" s="3" t="str">
        <f t="shared" si="8"/>
        <v/>
      </c>
      <c r="O13" s="3" t="str">
        <f t="shared" si="9"/>
        <v/>
      </c>
      <c r="P13" s="3" t="str">
        <f t="shared" si="10"/>
        <v/>
      </c>
    </row>
    <row r="14" spans="1:24" x14ac:dyDescent="0.45">
      <c r="A14" s="2">
        <v>44574</v>
      </c>
      <c r="B14" t="str">
        <f t="shared" si="1"/>
        <v>木</v>
      </c>
      <c r="C14" s="2">
        <f t="shared" si="2"/>
        <v>44562</v>
      </c>
      <c r="D14" s="2">
        <f t="shared" si="3"/>
        <v>44592</v>
      </c>
      <c r="E14" s="3">
        <f t="shared" si="4"/>
        <v>6</v>
      </c>
      <c r="F14" s="3">
        <f t="shared" si="5"/>
        <v>1</v>
      </c>
      <c r="G14" s="3">
        <f t="shared" si="6"/>
        <v>0</v>
      </c>
      <c r="H14" s="3">
        <f>WEEKNUM(A14,1)-WEEKNUM(C14,1)+1</f>
        <v>3</v>
      </c>
      <c r="I14" s="3">
        <f>ROUNDDOWN((DAY(A14)-DAY(C14))/7,0)+1</f>
        <v>2</v>
      </c>
      <c r="J14" s="3" t="str">
        <f t="shared" si="0"/>
        <v/>
      </c>
      <c r="K14" s="3" t="str">
        <f>IF(OR(WEEKDAY(A14)=2, WEEKDAY(A14)=4),"○","")</f>
        <v/>
      </c>
      <c r="L14" s="3" t="str">
        <f t="shared" si="7"/>
        <v/>
      </c>
      <c r="M14" s="3" t="str">
        <f t="shared" si="7"/>
        <v>○</v>
      </c>
      <c r="N14" s="3" t="str">
        <f t="shared" si="8"/>
        <v/>
      </c>
      <c r="O14" s="3" t="str">
        <f t="shared" si="9"/>
        <v/>
      </c>
      <c r="P14" s="3" t="str">
        <f t="shared" si="10"/>
        <v/>
      </c>
    </row>
    <row r="15" spans="1:24" x14ac:dyDescent="0.45">
      <c r="A15" s="2">
        <v>44575</v>
      </c>
      <c r="B15" t="str">
        <f t="shared" si="1"/>
        <v>金</v>
      </c>
      <c r="C15" s="2">
        <f t="shared" si="2"/>
        <v>44562</v>
      </c>
      <c r="D15" s="2">
        <f t="shared" si="3"/>
        <v>44592</v>
      </c>
      <c r="E15" s="3">
        <f t="shared" si="4"/>
        <v>6</v>
      </c>
      <c r="F15" s="3">
        <f t="shared" si="5"/>
        <v>1</v>
      </c>
      <c r="G15" s="3">
        <f t="shared" si="6"/>
        <v>0</v>
      </c>
      <c r="H15" s="3">
        <f>WEEKNUM(A15,1)-WEEKNUM(C15,1)+1</f>
        <v>3</v>
      </c>
      <c r="I15" s="3">
        <f>ROUNDDOWN((DAY(A15)-DAY(C15))/7,0)+1</f>
        <v>2</v>
      </c>
      <c r="J15" s="3" t="str">
        <f t="shared" si="0"/>
        <v/>
      </c>
      <c r="K15" s="3" t="str">
        <f>IF(OR(WEEKDAY(A15)=2, WEEKDAY(A15)=4),"○","")</f>
        <v/>
      </c>
      <c r="L15" s="3" t="str">
        <f t="shared" si="7"/>
        <v/>
      </c>
      <c r="M15" s="3" t="str">
        <f t="shared" si="7"/>
        <v>○</v>
      </c>
      <c r="N15" s="3" t="str">
        <f t="shared" si="8"/>
        <v/>
      </c>
      <c r="O15" s="3" t="str">
        <f t="shared" si="9"/>
        <v/>
      </c>
      <c r="P15" s="3" t="str">
        <f t="shared" si="10"/>
        <v/>
      </c>
    </row>
    <row r="16" spans="1:24" x14ac:dyDescent="0.45">
      <c r="A16" s="2">
        <v>44576</v>
      </c>
      <c r="B16" t="str">
        <f t="shared" si="1"/>
        <v>土</v>
      </c>
      <c r="C16" s="2">
        <f t="shared" si="2"/>
        <v>44562</v>
      </c>
      <c r="D16" s="2">
        <f t="shared" si="3"/>
        <v>44592</v>
      </c>
      <c r="E16" s="3">
        <f t="shared" si="4"/>
        <v>6</v>
      </c>
      <c r="F16" s="3">
        <f t="shared" si="5"/>
        <v>2</v>
      </c>
      <c r="G16" s="3">
        <f t="shared" si="6"/>
        <v>0</v>
      </c>
      <c r="H16" s="3">
        <f>WEEKNUM(A16,1)-WEEKNUM(C16,1)+1</f>
        <v>3</v>
      </c>
      <c r="I16" s="3">
        <f>ROUNDDOWN((DAY(A16)-DAY(C16))/7,0)+1</f>
        <v>3</v>
      </c>
      <c r="J16" s="3" t="str">
        <f t="shared" si="0"/>
        <v/>
      </c>
      <c r="K16" s="3" t="str">
        <f>IF(OR(WEEKDAY(A16)=2, WEEKDAY(A16)=4),"○","")</f>
        <v/>
      </c>
      <c r="L16" s="3" t="str">
        <f t="shared" si="7"/>
        <v/>
      </c>
      <c r="M16" s="3" t="str">
        <f t="shared" si="7"/>
        <v>○</v>
      </c>
      <c r="N16" s="3" t="str">
        <f t="shared" si="8"/>
        <v/>
      </c>
      <c r="O16" s="3" t="str">
        <f t="shared" si="9"/>
        <v/>
      </c>
      <c r="P16" s="3" t="str">
        <f t="shared" si="10"/>
        <v/>
      </c>
    </row>
    <row r="17" spans="1:16" x14ac:dyDescent="0.45">
      <c r="A17" s="2">
        <v>44577</v>
      </c>
      <c r="B17" t="str">
        <f t="shared" si="1"/>
        <v>日</v>
      </c>
      <c r="C17" s="2">
        <f t="shared" si="2"/>
        <v>44562</v>
      </c>
      <c r="D17" s="2">
        <f t="shared" si="3"/>
        <v>44592</v>
      </c>
      <c r="E17" s="3">
        <f t="shared" si="4"/>
        <v>6</v>
      </c>
      <c r="F17" s="3">
        <f t="shared" si="5"/>
        <v>2</v>
      </c>
      <c r="G17" s="3">
        <f t="shared" si="6"/>
        <v>0</v>
      </c>
      <c r="H17" s="3">
        <f>WEEKNUM(A17,1)-WEEKNUM(C17,1)+1</f>
        <v>4</v>
      </c>
      <c r="I17" s="3">
        <f>ROUNDDOWN((DAY(A17)-DAY(C17))/7,0)+1</f>
        <v>3</v>
      </c>
      <c r="J17" s="3" t="str">
        <f t="shared" si="0"/>
        <v/>
      </c>
      <c r="K17" s="3" t="str">
        <f>IF(OR(WEEKDAY(A17)=2, WEEKDAY(A17)=4),"○","")</f>
        <v/>
      </c>
      <c r="L17" s="3" t="str">
        <f t="shared" si="7"/>
        <v/>
      </c>
      <c r="M17" s="3" t="str">
        <f t="shared" si="7"/>
        <v>○</v>
      </c>
      <c r="N17" s="3" t="str">
        <f t="shared" si="8"/>
        <v>○</v>
      </c>
      <c r="O17" s="3" t="str">
        <f t="shared" si="9"/>
        <v/>
      </c>
      <c r="P17" s="3" t="str">
        <f t="shared" si="10"/>
        <v/>
      </c>
    </row>
    <row r="18" spans="1:16" x14ac:dyDescent="0.45">
      <c r="A18" s="2">
        <v>44578</v>
      </c>
      <c r="B18" t="str">
        <f t="shared" si="1"/>
        <v>月</v>
      </c>
      <c r="C18" s="2">
        <f t="shared" si="2"/>
        <v>44562</v>
      </c>
      <c r="D18" s="2">
        <f t="shared" si="3"/>
        <v>44592</v>
      </c>
      <c r="E18" s="3">
        <f t="shared" si="4"/>
        <v>6</v>
      </c>
      <c r="F18" s="3">
        <f t="shared" si="5"/>
        <v>2</v>
      </c>
      <c r="G18" s="3">
        <f t="shared" si="6"/>
        <v>0</v>
      </c>
      <c r="H18" s="3">
        <f>WEEKNUM(A18,1)-WEEKNUM(C18,1)+1</f>
        <v>4</v>
      </c>
      <c r="I18" s="3">
        <f>ROUNDDOWN((DAY(A18)-DAY(C18))/7,0)+1</f>
        <v>3</v>
      </c>
      <c r="J18" s="3" t="str">
        <f t="shared" si="0"/>
        <v/>
      </c>
      <c r="K18" s="3" t="str">
        <f>IF(OR(WEEKDAY(A18)=2, WEEKDAY(A18)=4),"○","")</f>
        <v>○</v>
      </c>
      <c r="L18" s="3" t="str">
        <f t="shared" si="7"/>
        <v/>
      </c>
      <c r="M18" s="3" t="str">
        <f t="shared" si="7"/>
        <v>○</v>
      </c>
      <c r="N18" s="3" t="str">
        <f t="shared" si="8"/>
        <v>○</v>
      </c>
      <c r="O18" s="3" t="str">
        <f t="shared" si="9"/>
        <v/>
      </c>
      <c r="P18" s="3" t="str">
        <f t="shared" si="10"/>
        <v/>
      </c>
    </row>
    <row r="19" spans="1:16" x14ac:dyDescent="0.45">
      <c r="A19" s="2">
        <v>44579</v>
      </c>
      <c r="B19" t="str">
        <f t="shared" si="1"/>
        <v>火</v>
      </c>
      <c r="C19" s="2">
        <f t="shared" si="2"/>
        <v>44562</v>
      </c>
      <c r="D19" s="2">
        <f t="shared" si="3"/>
        <v>44592</v>
      </c>
      <c r="E19" s="3">
        <f t="shared" si="4"/>
        <v>6</v>
      </c>
      <c r="F19" s="3">
        <f t="shared" si="5"/>
        <v>2</v>
      </c>
      <c r="G19" s="3">
        <f t="shared" si="6"/>
        <v>0</v>
      </c>
      <c r="H19" s="3">
        <f>WEEKNUM(A19,1)-WEEKNUM(C19,1)+1</f>
        <v>4</v>
      </c>
      <c r="I19" s="3">
        <f>ROUNDDOWN((DAY(A19)-DAY(C19))/7,0)+1</f>
        <v>3</v>
      </c>
      <c r="J19" s="3" t="str">
        <f t="shared" si="0"/>
        <v/>
      </c>
      <c r="K19" s="3" t="str">
        <f>IF(OR(WEEKDAY(A19)=2, WEEKDAY(A19)=4),"○","")</f>
        <v/>
      </c>
      <c r="L19" s="3" t="str">
        <f t="shared" si="7"/>
        <v/>
      </c>
      <c r="M19" s="3" t="str">
        <f t="shared" si="7"/>
        <v>○</v>
      </c>
      <c r="N19" s="3" t="str">
        <f t="shared" si="8"/>
        <v>○</v>
      </c>
      <c r="O19" s="3" t="str">
        <f t="shared" si="9"/>
        <v/>
      </c>
      <c r="P19" s="3" t="str">
        <f t="shared" si="10"/>
        <v/>
      </c>
    </row>
    <row r="20" spans="1:16" x14ac:dyDescent="0.45">
      <c r="A20" s="2">
        <v>44580</v>
      </c>
      <c r="B20" t="str">
        <f t="shared" si="1"/>
        <v>水</v>
      </c>
      <c r="C20" s="2">
        <f t="shared" si="2"/>
        <v>44562</v>
      </c>
      <c r="D20" s="2">
        <f t="shared" si="3"/>
        <v>44592</v>
      </c>
      <c r="E20" s="3">
        <f t="shared" si="4"/>
        <v>6</v>
      </c>
      <c r="F20" s="3">
        <f t="shared" si="5"/>
        <v>2</v>
      </c>
      <c r="G20" s="3">
        <f t="shared" si="6"/>
        <v>0</v>
      </c>
      <c r="H20" s="3">
        <f>WEEKNUM(A20,1)-WEEKNUM(C20,1)+1</f>
        <v>4</v>
      </c>
      <c r="I20" s="3">
        <f>ROUNDDOWN((DAY(A20)-DAY(C20))/7,0)+1</f>
        <v>3</v>
      </c>
      <c r="J20" s="3" t="str">
        <f t="shared" si="0"/>
        <v/>
      </c>
      <c r="K20" s="3" t="str">
        <f>IF(OR(WEEKDAY(A20)=2, WEEKDAY(A20)=4),"○","")</f>
        <v>○</v>
      </c>
      <c r="L20" s="3" t="str">
        <f t="shared" si="7"/>
        <v/>
      </c>
      <c r="M20" s="3" t="str">
        <f t="shared" si="7"/>
        <v>○</v>
      </c>
      <c r="N20" s="3" t="str">
        <f t="shared" si="8"/>
        <v>○</v>
      </c>
      <c r="O20" s="3" t="str">
        <f t="shared" si="9"/>
        <v/>
      </c>
      <c r="P20" s="3" t="str">
        <f t="shared" si="10"/>
        <v/>
      </c>
    </row>
    <row r="21" spans="1:16" x14ac:dyDescent="0.45">
      <c r="A21" s="2">
        <v>44581</v>
      </c>
      <c r="B21" t="str">
        <f t="shared" si="1"/>
        <v>木</v>
      </c>
      <c r="C21" s="2">
        <f t="shared" si="2"/>
        <v>44562</v>
      </c>
      <c r="D21" s="2">
        <f t="shared" si="3"/>
        <v>44592</v>
      </c>
      <c r="E21" s="3">
        <f t="shared" si="4"/>
        <v>6</v>
      </c>
      <c r="F21" s="3">
        <f t="shared" si="5"/>
        <v>2</v>
      </c>
      <c r="G21" s="3">
        <f t="shared" si="6"/>
        <v>0</v>
      </c>
      <c r="H21" s="3">
        <f>WEEKNUM(A21,1)-WEEKNUM(C21,1)+1</f>
        <v>4</v>
      </c>
      <c r="I21" s="3">
        <f>ROUNDDOWN((DAY(A21)-DAY(C21))/7,0)+1</f>
        <v>3</v>
      </c>
      <c r="J21" s="3" t="str">
        <f t="shared" si="0"/>
        <v/>
      </c>
      <c r="K21" s="3" t="str">
        <f>IF(OR(WEEKDAY(A21)=2, WEEKDAY(A21)=4),"○","")</f>
        <v/>
      </c>
      <c r="L21" s="3" t="str">
        <f t="shared" si="7"/>
        <v/>
      </c>
      <c r="M21" s="3" t="str">
        <f t="shared" si="7"/>
        <v>○</v>
      </c>
      <c r="N21" s="3" t="str">
        <f t="shared" si="8"/>
        <v>○</v>
      </c>
      <c r="O21" s="3" t="str">
        <f t="shared" si="9"/>
        <v/>
      </c>
      <c r="P21" s="3" t="str">
        <f t="shared" si="10"/>
        <v/>
      </c>
    </row>
    <row r="22" spans="1:16" x14ac:dyDescent="0.45">
      <c r="A22" s="2">
        <v>44582</v>
      </c>
      <c r="B22" t="str">
        <f t="shared" si="1"/>
        <v>金</v>
      </c>
      <c r="C22" s="2">
        <f t="shared" si="2"/>
        <v>44562</v>
      </c>
      <c r="D22" s="2">
        <f t="shared" si="3"/>
        <v>44592</v>
      </c>
      <c r="E22" s="3">
        <f t="shared" si="4"/>
        <v>6</v>
      </c>
      <c r="F22" s="3">
        <f t="shared" si="5"/>
        <v>2</v>
      </c>
      <c r="G22" s="3">
        <f t="shared" si="6"/>
        <v>0</v>
      </c>
      <c r="H22" s="3">
        <f>WEEKNUM(A22,1)-WEEKNUM(C22,1)+1</f>
        <v>4</v>
      </c>
      <c r="I22" s="3">
        <f>ROUNDDOWN((DAY(A22)-DAY(C22))/7,0)+1</f>
        <v>3</v>
      </c>
      <c r="J22" s="3" t="str">
        <f t="shared" si="0"/>
        <v/>
      </c>
      <c r="K22" s="3" t="str">
        <f>IF(OR(WEEKDAY(A22)=2, WEEKDAY(A22)=4),"○","")</f>
        <v/>
      </c>
      <c r="L22" s="3" t="str">
        <f t="shared" si="7"/>
        <v/>
      </c>
      <c r="M22" s="3" t="str">
        <f t="shared" si="7"/>
        <v>○</v>
      </c>
      <c r="N22" s="3" t="str">
        <f t="shared" si="8"/>
        <v>○</v>
      </c>
      <c r="O22" s="3" t="str">
        <f t="shared" si="9"/>
        <v/>
      </c>
      <c r="P22" s="3" t="str">
        <f t="shared" si="10"/>
        <v/>
      </c>
    </row>
    <row r="23" spans="1:16" x14ac:dyDescent="0.45">
      <c r="A23" s="2">
        <v>44583</v>
      </c>
      <c r="B23" t="str">
        <f t="shared" si="1"/>
        <v>土</v>
      </c>
      <c r="C23" s="2">
        <f t="shared" si="2"/>
        <v>44562</v>
      </c>
      <c r="D23" s="2">
        <f t="shared" si="3"/>
        <v>44592</v>
      </c>
      <c r="E23" s="3">
        <f t="shared" si="4"/>
        <v>6</v>
      </c>
      <c r="F23" s="3">
        <f t="shared" si="5"/>
        <v>3</v>
      </c>
      <c r="G23" s="3">
        <f t="shared" si="6"/>
        <v>0</v>
      </c>
      <c r="H23" s="3">
        <f>WEEKNUM(A23,1)-WEEKNUM(C23,1)+1</f>
        <v>4</v>
      </c>
      <c r="I23" s="3">
        <f>ROUNDDOWN((DAY(A23)-DAY(C23))/7,0)+1</f>
        <v>4</v>
      </c>
      <c r="J23" s="3" t="str">
        <f t="shared" si="0"/>
        <v/>
      </c>
      <c r="K23" s="3" t="str">
        <f>IF(OR(WEEKDAY(A23)=2, WEEKDAY(A23)=4),"○","")</f>
        <v/>
      </c>
      <c r="L23" s="3" t="str">
        <f t="shared" si="7"/>
        <v>○</v>
      </c>
      <c r="M23" s="3" t="str">
        <f t="shared" si="7"/>
        <v>○</v>
      </c>
      <c r="N23" s="3" t="str">
        <f t="shared" si="8"/>
        <v>○</v>
      </c>
      <c r="O23" s="3" t="str">
        <f t="shared" si="9"/>
        <v/>
      </c>
      <c r="P23" s="3" t="str">
        <f t="shared" si="10"/>
        <v>○</v>
      </c>
    </row>
    <row r="24" spans="1:16" x14ac:dyDescent="0.45">
      <c r="A24" s="2">
        <v>44584</v>
      </c>
      <c r="B24" t="str">
        <f t="shared" si="1"/>
        <v>日</v>
      </c>
      <c r="C24" s="2">
        <f t="shared" si="2"/>
        <v>44562</v>
      </c>
      <c r="D24" s="2">
        <f t="shared" si="3"/>
        <v>44592</v>
      </c>
      <c r="E24" s="3">
        <f t="shared" si="4"/>
        <v>6</v>
      </c>
      <c r="F24" s="3">
        <f t="shared" si="5"/>
        <v>3</v>
      </c>
      <c r="G24" s="3">
        <f t="shared" si="6"/>
        <v>0</v>
      </c>
      <c r="H24" s="3">
        <f>WEEKNUM(A24,1)-WEEKNUM(C24,1)+1</f>
        <v>5</v>
      </c>
      <c r="I24" s="3">
        <f>ROUNDDOWN((DAY(A24)-DAY(C24))/7,0)+1</f>
        <v>4</v>
      </c>
      <c r="J24" s="3" t="str">
        <f t="shared" si="0"/>
        <v/>
      </c>
      <c r="K24" s="3" t="str">
        <f>IF(OR(WEEKDAY(A24)=2, WEEKDAY(A24)=4),"○","")</f>
        <v/>
      </c>
      <c r="L24" s="3" t="str">
        <f t="shared" si="7"/>
        <v>○</v>
      </c>
      <c r="M24" s="3" t="str">
        <f t="shared" si="7"/>
        <v>○</v>
      </c>
      <c r="N24" s="3" t="str">
        <f t="shared" si="8"/>
        <v/>
      </c>
      <c r="O24" s="3" t="str">
        <f t="shared" si="9"/>
        <v/>
      </c>
      <c r="P24" s="3" t="str">
        <f t="shared" si="10"/>
        <v>○</v>
      </c>
    </row>
    <row r="25" spans="1:16" x14ac:dyDescent="0.45">
      <c r="A25" s="2">
        <v>44585</v>
      </c>
      <c r="B25" t="str">
        <f t="shared" si="1"/>
        <v>月</v>
      </c>
      <c r="C25" s="2">
        <f t="shared" si="2"/>
        <v>44562</v>
      </c>
      <c r="D25" s="2">
        <f t="shared" si="3"/>
        <v>44592</v>
      </c>
      <c r="E25" s="3">
        <f t="shared" si="4"/>
        <v>6</v>
      </c>
      <c r="F25" s="3">
        <f t="shared" si="5"/>
        <v>3</v>
      </c>
      <c r="G25" s="3">
        <f t="shared" si="6"/>
        <v>0</v>
      </c>
      <c r="H25" s="3">
        <f>WEEKNUM(A25,1)-WEEKNUM(C25,1)+1</f>
        <v>5</v>
      </c>
      <c r="I25" s="3">
        <f>ROUNDDOWN((DAY(A25)-DAY(C25))/7,0)+1</f>
        <v>4</v>
      </c>
      <c r="J25" s="3" t="str">
        <f t="shared" si="0"/>
        <v/>
      </c>
      <c r="K25" s="3" t="str">
        <f>IF(OR(WEEKDAY(A25)=2, WEEKDAY(A25)=4),"○","")</f>
        <v>○</v>
      </c>
      <c r="L25" s="3" t="str">
        <f t="shared" si="7"/>
        <v>○</v>
      </c>
      <c r="M25" s="3" t="str">
        <f t="shared" si="7"/>
        <v>○</v>
      </c>
      <c r="N25" s="3" t="str">
        <f t="shared" si="8"/>
        <v/>
      </c>
      <c r="O25" s="3" t="str">
        <f t="shared" si="9"/>
        <v/>
      </c>
      <c r="P25" s="3" t="str">
        <f t="shared" si="10"/>
        <v>○</v>
      </c>
    </row>
    <row r="26" spans="1:16" x14ac:dyDescent="0.45">
      <c r="A26" s="2">
        <v>44586</v>
      </c>
      <c r="B26" t="str">
        <f t="shared" si="1"/>
        <v>火</v>
      </c>
      <c r="C26" s="2">
        <f t="shared" si="2"/>
        <v>44562</v>
      </c>
      <c r="D26" s="2">
        <f t="shared" si="3"/>
        <v>44592</v>
      </c>
      <c r="E26" s="3">
        <f t="shared" si="4"/>
        <v>6</v>
      </c>
      <c r="F26" s="3">
        <f t="shared" si="5"/>
        <v>3</v>
      </c>
      <c r="G26" s="3">
        <f t="shared" si="6"/>
        <v>0</v>
      </c>
      <c r="H26" s="3">
        <f>WEEKNUM(A26,1)-WEEKNUM(C26,1)+1</f>
        <v>5</v>
      </c>
      <c r="I26" s="3">
        <f>ROUNDDOWN((DAY(A26)-DAY(C26))/7,0)+1</f>
        <v>4</v>
      </c>
      <c r="J26" s="3" t="str">
        <f t="shared" si="0"/>
        <v/>
      </c>
      <c r="K26" s="3" t="str">
        <f>IF(OR(WEEKDAY(A26)=2, WEEKDAY(A26)=4),"○","")</f>
        <v/>
      </c>
      <c r="L26" s="3" t="str">
        <f t="shared" si="7"/>
        <v>○</v>
      </c>
      <c r="M26" s="3" t="str">
        <f t="shared" si="7"/>
        <v>○</v>
      </c>
      <c r="N26" s="3" t="str">
        <f t="shared" si="8"/>
        <v/>
      </c>
      <c r="O26" s="3" t="str">
        <f t="shared" si="9"/>
        <v/>
      </c>
      <c r="P26" s="3" t="str">
        <f t="shared" si="10"/>
        <v>○</v>
      </c>
    </row>
    <row r="27" spans="1:16" x14ac:dyDescent="0.45">
      <c r="A27" s="2">
        <v>44587</v>
      </c>
      <c r="B27" t="str">
        <f t="shared" si="1"/>
        <v>水</v>
      </c>
      <c r="C27" s="2">
        <f t="shared" si="2"/>
        <v>44562</v>
      </c>
      <c r="D27" s="2">
        <f t="shared" si="3"/>
        <v>44592</v>
      </c>
      <c r="E27" s="3">
        <f t="shared" si="4"/>
        <v>6</v>
      </c>
      <c r="F27" s="3">
        <f t="shared" si="5"/>
        <v>3</v>
      </c>
      <c r="G27" s="3">
        <f t="shared" si="6"/>
        <v>0</v>
      </c>
      <c r="H27" s="3">
        <f>WEEKNUM(A27,1)-WEEKNUM(C27,1)+1</f>
        <v>5</v>
      </c>
      <c r="I27" s="3">
        <f>ROUNDDOWN((DAY(A27)-DAY(C27))/7,0)+1</f>
        <v>4</v>
      </c>
      <c r="J27" s="3" t="str">
        <f t="shared" si="0"/>
        <v/>
      </c>
      <c r="K27" s="3" t="str">
        <f>IF(OR(WEEKDAY(A27)=2, WEEKDAY(A27)=4),"○","")</f>
        <v>○</v>
      </c>
      <c r="L27" s="3" t="str">
        <f t="shared" si="7"/>
        <v>○</v>
      </c>
      <c r="M27" s="3" t="str">
        <f t="shared" si="7"/>
        <v>○</v>
      </c>
      <c r="N27" s="3" t="str">
        <f t="shared" si="8"/>
        <v/>
      </c>
      <c r="O27" s="3" t="str">
        <f t="shared" si="9"/>
        <v/>
      </c>
      <c r="P27" s="3" t="str">
        <f t="shared" si="10"/>
        <v>○</v>
      </c>
    </row>
    <row r="28" spans="1:16" x14ac:dyDescent="0.45">
      <c r="A28" s="2">
        <v>44588</v>
      </c>
      <c r="B28" t="str">
        <f t="shared" si="1"/>
        <v>木</v>
      </c>
      <c r="C28" s="2">
        <f t="shared" si="2"/>
        <v>44562</v>
      </c>
      <c r="D28" s="2">
        <f t="shared" si="3"/>
        <v>44592</v>
      </c>
      <c r="E28" s="3">
        <f t="shared" si="4"/>
        <v>6</v>
      </c>
      <c r="F28" s="3">
        <f t="shared" si="5"/>
        <v>3</v>
      </c>
      <c r="G28" s="3">
        <f t="shared" si="6"/>
        <v>0</v>
      </c>
      <c r="H28" s="3">
        <f>WEEKNUM(A28,1)-WEEKNUM(C28,1)+1</f>
        <v>5</v>
      </c>
      <c r="I28" s="3">
        <f>ROUNDDOWN((DAY(A28)-DAY(C28))/7,0)+1</f>
        <v>4</v>
      </c>
      <c r="J28" s="3" t="str">
        <f t="shared" si="0"/>
        <v/>
      </c>
      <c r="K28" s="3" t="str">
        <f>IF(OR(WEEKDAY(A28)=2, WEEKDAY(A28)=4),"○","")</f>
        <v/>
      </c>
      <c r="L28" s="3" t="str">
        <f t="shared" si="7"/>
        <v>○</v>
      </c>
      <c r="M28" s="3" t="str">
        <f t="shared" si="7"/>
        <v>○</v>
      </c>
      <c r="N28" s="3" t="str">
        <f t="shared" si="8"/>
        <v/>
      </c>
      <c r="O28" s="3" t="str">
        <f t="shared" si="9"/>
        <v/>
      </c>
      <c r="P28" s="3" t="str">
        <f t="shared" si="10"/>
        <v>○</v>
      </c>
    </row>
    <row r="29" spans="1:16" x14ac:dyDescent="0.45">
      <c r="A29" s="2">
        <v>44589</v>
      </c>
      <c r="B29" t="str">
        <f t="shared" si="1"/>
        <v>金</v>
      </c>
      <c r="C29" s="2">
        <f t="shared" si="2"/>
        <v>44562</v>
      </c>
      <c r="D29" s="2">
        <f t="shared" si="3"/>
        <v>44592</v>
      </c>
      <c r="E29" s="3">
        <f t="shared" si="4"/>
        <v>6</v>
      </c>
      <c r="F29" s="3">
        <f t="shared" si="5"/>
        <v>3</v>
      </c>
      <c r="G29" s="3">
        <f t="shared" si="6"/>
        <v>0</v>
      </c>
      <c r="H29" s="3">
        <f>WEEKNUM(A29,1)-WEEKNUM(C29,1)+1</f>
        <v>5</v>
      </c>
      <c r="I29" s="3">
        <f>ROUNDDOWN((DAY(A29)-DAY(C29))/7,0)+1</f>
        <v>4</v>
      </c>
      <c r="J29" s="3" t="str">
        <f t="shared" si="0"/>
        <v/>
      </c>
      <c r="K29" s="3" t="str">
        <f>IF(OR(WEEKDAY(A29)=2, WEEKDAY(A29)=4),"○","")</f>
        <v/>
      </c>
      <c r="L29" s="3" t="str">
        <f t="shared" si="7"/>
        <v>○</v>
      </c>
      <c r="M29" s="3" t="str">
        <f t="shared" si="7"/>
        <v>○</v>
      </c>
      <c r="N29" s="3" t="str">
        <f t="shared" si="8"/>
        <v/>
      </c>
      <c r="O29" s="3" t="str">
        <f t="shared" si="9"/>
        <v/>
      </c>
      <c r="P29" s="3" t="str">
        <f t="shared" si="10"/>
        <v>○</v>
      </c>
    </row>
    <row r="30" spans="1:16" x14ac:dyDescent="0.45">
      <c r="A30" s="2">
        <v>44590</v>
      </c>
      <c r="B30" t="str">
        <f t="shared" si="1"/>
        <v>土</v>
      </c>
      <c r="C30" s="2">
        <f t="shared" si="2"/>
        <v>44562</v>
      </c>
      <c r="D30" s="2">
        <f t="shared" si="3"/>
        <v>44592</v>
      </c>
      <c r="E30" s="3">
        <f t="shared" si="4"/>
        <v>6</v>
      </c>
      <c r="F30" s="3">
        <f t="shared" si="5"/>
        <v>4</v>
      </c>
      <c r="G30" s="3">
        <f t="shared" si="6"/>
        <v>0</v>
      </c>
      <c r="H30" s="3">
        <f>WEEKNUM(A30,1)-WEEKNUM(C30,1)+1</f>
        <v>5</v>
      </c>
      <c r="I30" s="3">
        <f>ROUNDDOWN((DAY(A30)-DAY(C30))/7,0)+1</f>
        <v>5</v>
      </c>
      <c r="J30" s="3" t="str">
        <f t="shared" si="0"/>
        <v/>
      </c>
      <c r="K30" s="3" t="str">
        <f>IF(OR(WEEKDAY(A30)=2, WEEKDAY(A30)=4),"○","")</f>
        <v/>
      </c>
      <c r="L30" s="3" t="str">
        <f t="shared" si="7"/>
        <v/>
      </c>
      <c r="M30" s="3" t="str">
        <f t="shared" si="7"/>
        <v>○</v>
      </c>
      <c r="N30" s="3" t="str">
        <f t="shared" si="8"/>
        <v/>
      </c>
      <c r="O30" s="3" t="str">
        <f t="shared" si="9"/>
        <v/>
      </c>
      <c r="P30" s="3" t="str">
        <f t="shared" si="10"/>
        <v/>
      </c>
    </row>
    <row r="31" spans="1:16" x14ac:dyDescent="0.45">
      <c r="A31" s="2">
        <v>44591</v>
      </c>
      <c r="B31" t="str">
        <f t="shared" si="1"/>
        <v>日</v>
      </c>
      <c r="C31" s="2">
        <f t="shared" si="2"/>
        <v>44562</v>
      </c>
      <c r="D31" s="2">
        <f t="shared" si="3"/>
        <v>44592</v>
      </c>
      <c r="E31" s="3">
        <f t="shared" si="4"/>
        <v>6</v>
      </c>
      <c r="F31" s="3">
        <f t="shared" si="5"/>
        <v>4</v>
      </c>
      <c r="G31" s="3">
        <f t="shared" si="6"/>
        <v>0</v>
      </c>
      <c r="H31" s="3">
        <f>WEEKNUM(A31,1)-WEEKNUM(C31,1)+1</f>
        <v>6</v>
      </c>
      <c r="I31" s="3">
        <f>ROUNDDOWN((DAY(A31)-DAY(C31))/7,0)+1</f>
        <v>5</v>
      </c>
      <c r="J31" s="3" t="str">
        <f t="shared" si="0"/>
        <v/>
      </c>
      <c r="K31" s="3" t="str">
        <f>IF(OR(WEEKDAY(A31)=2, WEEKDAY(A31)=4),"○","")</f>
        <v/>
      </c>
      <c r="L31" s="3" t="str">
        <f t="shared" si="7"/>
        <v/>
      </c>
      <c r="M31" s="3" t="str">
        <f t="shared" si="7"/>
        <v>○</v>
      </c>
      <c r="N31" s="3" t="str">
        <f t="shared" si="8"/>
        <v/>
      </c>
      <c r="O31" s="3" t="str">
        <f t="shared" si="9"/>
        <v>○</v>
      </c>
      <c r="P31" s="3" t="str">
        <f t="shared" si="10"/>
        <v/>
      </c>
    </row>
    <row r="32" spans="1:16" x14ac:dyDescent="0.45">
      <c r="A32" s="2">
        <v>44592</v>
      </c>
      <c r="B32" t="str">
        <f t="shared" si="1"/>
        <v>月</v>
      </c>
      <c r="C32" s="2">
        <f t="shared" si="2"/>
        <v>44562</v>
      </c>
      <c r="D32" s="2">
        <f t="shared" si="3"/>
        <v>44592</v>
      </c>
      <c r="E32" s="3">
        <f t="shared" si="4"/>
        <v>6</v>
      </c>
      <c r="F32" s="3">
        <f t="shared" si="5"/>
        <v>4</v>
      </c>
      <c r="G32" s="3">
        <f t="shared" si="6"/>
        <v>0</v>
      </c>
      <c r="H32" s="3">
        <f>WEEKNUM(A32,1)-WEEKNUM(C32,1)+1</f>
        <v>6</v>
      </c>
      <c r="I32" s="3">
        <f>ROUNDDOWN((DAY(A32)-DAY(C32))/7,0)+1</f>
        <v>5</v>
      </c>
      <c r="J32" s="3" t="str">
        <f t="shared" si="0"/>
        <v/>
      </c>
      <c r="K32" s="3" t="str">
        <f>IF(OR(WEEKDAY(A32)=2, WEEKDAY(A32)=4),"○","")</f>
        <v>○</v>
      </c>
      <c r="L32" s="3" t="str">
        <f t="shared" si="7"/>
        <v/>
      </c>
      <c r="M32" s="3" t="str">
        <f t="shared" si="7"/>
        <v>○</v>
      </c>
      <c r="N32" s="3" t="str">
        <f t="shared" si="8"/>
        <v/>
      </c>
      <c r="O32" s="3" t="str">
        <f t="shared" si="9"/>
        <v>○</v>
      </c>
      <c r="P32" s="3" t="str">
        <f t="shared" si="10"/>
        <v/>
      </c>
    </row>
    <row r="33" spans="1:16" x14ac:dyDescent="0.45">
      <c r="A33" s="2">
        <v>44593</v>
      </c>
      <c r="B33" t="str">
        <f t="shared" si="1"/>
        <v>火</v>
      </c>
      <c r="C33" s="2">
        <f t="shared" si="2"/>
        <v>44593</v>
      </c>
      <c r="D33" s="2">
        <f t="shared" si="3"/>
        <v>44620</v>
      </c>
      <c r="E33" s="3">
        <f t="shared" si="4"/>
        <v>5</v>
      </c>
      <c r="F33" s="3">
        <f t="shared" si="5"/>
        <v>4</v>
      </c>
      <c r="G33" s="3">
        <f t="shared" si="6"/>
        <v>1</v>
      </c>
      <c r="H33" s="3">
        <f>WEEKNUM(A33,1)-WEEKNUM(C33,1)+1</f>
        <v>1</v>
      </c>
      <c r="I33" s="3">
        <f>ROUNDDOWN((DAY(A33)-DAY(C33))/7,0)+1</f>
        <v>1</v>
      </c>
      <c r="J33" s="3" t="str">
        <f t="shared" si="0"/>
        <v>○</v>
      </c>
      <c r="K33" s="3" t="str">
        <f>IF(OR(WEEKDAY(A33)=2, WEEKDAY(A33)=4),"○","")</f>
        <v/>
      </c>
      <c r="L33" s="3" t="str">
        <f t="shared" si="7"/>
        <v/>
      </c>
      <c r="M33" s="3" t="str">
        <f t="shared" si="7"/>
        <v/>
      </c>
      <c r="N33" s="3" t="str">
        <f t="shared" si="8"/>
        <v/>
      </c>
      <c r="O33" s="3" t="str">
        <f t="shared" si="9"/>
        <v/>
      </c>
      <c r="P33" s="3" t="str">
        <f t="shared" si="10"/>
        <v/>
      </c>
    </row>
    <row r="34" spans="1:16" x14ac:dyDescent="0.45">
      <c r="A34" s="2">
        <v>44594</v>
      </c>
      <c r="B34" t="str">
        <f t="shared" si="1"/>
        <v>水</v>
      </c>
      <c r="C34" s="2">
        <f t="shared" si="2"/>
        <v>44593</v>
      </c>
      <c r="D34" s="2">
        <f t="shared" si="3"/>
        <v>44620</v>
      </c>
      <c r="E34" s="3">
        <f t="shared" si="4"/>
        <v>5</v>
      </c>
      <c r="F34" s="3">
        <f t="shared" si="5"/>
        <v>4</v>
      </c>
      <c r="G34" s="3">
        <f t="shared" si="6"/>
        <v>1</v>
      </c>
      <c r="H34" s="3">
        <f>WEEKNUM(A34,1)-WEEKNUM(C34,1)+1</f>
        <v>1</v>
      </c>
      <c r="I34" s="3">
        <f>ROUNDDOWN((DAY(A34)-DAY(C34))/7,0)+1</f>
        <v>1</v>
      </c>
      <c r="J34" s="3" t="str">
        <f t="shared" si="0"/>
        <v>○</v>
      </c>
      <c r="K34" s="3" t="str">
        <f>IF(OR(WEEKDAY(A34)=2, WEEKDAY(A34)=4),"○","")</f>
        <v>○</v>
      </c>
      <c r="L34" s="3" t="str">
        <f t="shared" si="7"/>
        <v/>
      </c>
      <c r="M34" s="3" t="str">
        <f t="shared" si="7"/>
        <v/>
      </c>
      <c r="N34" s="3" t="str">
        <f t="shared" si="8"/>
        <v/>
      </c>
      <c r="O34" s="3" t="str">
        <f t="shared" si="9"/>
        <v/>
      </c>
      <c r="P34" s="3" t="str">
        <f t="shared" si="10"/>
        <v/>
      </c>
    </row>
    <row r="35" spans="1:16" x14ac:dyDescent="0.45">
      <c r="A35" s="2">
        <v>44595</v>
      </c>
      <c r="B35" t="str">
        <f t="shared" si="1"/>
        <v>木</v>
      </c>
      <c r="C35" s="2">
        <f t="shared" si="2"/>
        <v>44593</v>
      </c>
      <c r="D35" s="2">
        <f t="shared" si="3"/>
        <v>44620</v>
      </c>
      <c r="E35" s="3">
        <f t="shared" si="4"/>
        <v>5</v>
      </c>
      <c r="F35" s="3">
        <f t="shared" si="5"/>
        <v>4</v>
      </c>
      <c r="G35" s="3">
        <f t="shared" si="6"/>
        <v>1</v>
      </c>
      <c r="H35" s="3">
        <f>WEEKNUM(A35,1)-WEEKNUM(C35,1)+1</f>
        <v>1</v>
      </c>
      <c r="I35" s="3">
        <f>ROUNDDOWN((DAY(A35)-DAY(C35))/7,0)+1</f>
        <v>1</v>
      </c>
      <c r="J35" s="3" t="str">
        <f t="shared" si="0"/>
        <v>○</v>
      </c>
      <c r="K35" s="3" t="str">
        <f>IF(OR(WEEKDAY(A35)=2, WEEKDAY(A35)=4),"○","")</f>
        <v/>
      </c>
      <c r="L35" s="3" t="str">
        <f t="shared" si="7"/>
        <v/>
      </c>
      <c r="M35" s="3" t="str">
        <f t="shared" si="7"/>
        <v/>
      </c>
      <c r="N35" s="3" t="str">
        <f t="shared" si="8"/>
        <v/>
      </c>
      <c r="O35" s="3" t="str">
        <f t="shared" si="9"/>
        <v/>
      </c>
      <c r="P35" s="3" t="str">
        <f t="shared" si="10"/>
        <v/>
      </c>
    </row>
    <row r="36" spans="1:16" x14ac:dyDescent="0.45">
      <c r="A36" s="2">
        <v>44596</v>
      </c>
      <c r="B36" t="str">
        <f t="shared" si="1"/>
        <v>金</v>
      </c>
      <c r="C36" s="2">
        <f t="shared" si="2"/>
        <v>44593</v>
      </c>
      <c r="D36" s="2">
        <f t="shared" si="3"/>
        <v>44620</v>
      </c>
      <c r="E36" s="3">
        <f t="shared" si="4"/>
        <v>5</v>
      </c>
      <c r="F36" s="3">
        <f t="shared" si="5"/>
        <v>4</v>
      </c>
      <c r="G36" s="3">
        <f t="shared" si="6"/>
        <v>1</v>
      </c>
      <c r="H36" s="3">
        <f>WEEKNUM(A36,1)-WEEKNUM(C36,1)+1</f>
        <v>1</v>
      </c>
      <c r="I36" s="3">
        <f>ROUNDDOWN((DAY(A36)-DAY(C36))/7,0)+1</f>
        <v>1</v>
      </c>
      <c r="J36" s="3" t="str">
        <f t="shared" si="0"/>
        <v>○</v>
      </c>
      <c r="K36" s="3" t="str">
        <f>IF(OR(WEEKDAY(A36)=2, WEEKDAY(A36)=4),"○","")</f>
        <v/>
      </c>
      <c r="L36" s="3" t="str">
        <f t="shared" si="7"/>
        <v/>
      </c>
      <c r="M36" s="3" t="str">
        <f t="shared" si="7"/>
        <v/>
      </c>
      <c r="N36" s="3" t="str">
        <f t="shared" si="8"/>
        <v/>
      </c>
      <c r="O36" s="3" t="str">
        <f t="shared" si="9"/>
        <v/>
      </c>
      <c r="P36" s="3" t="str">
        <f t="shared" si="10"/>
        <v/>
      </c>
    </row>
    <row r="37" spans="1:16" x14ac:dyDescent="0.45">
      <c r="A37" s="2">
        <v>44597</v>
      </c>
      <c r="B37" t="str">
        <f t="shared" si="1"/>
        <v>土</v>
      </c>
      <c r="C37" s="2">
        <f t="shared" si="2"/>
        <v>44593</v>
      </c>
      <c r="D37" s="2">
        <f t="shared" si="3"/>
        <v>44620</v>
      </c>
      <c r="E37" s="3">
        <f t="shared" si="4"/>
        <v>5</v>
      </c>
      <c r="F37" s="3">
        <f t="shared" si="5"/>
        <v>5</v>
      </c>
      <c r="G37" s="3">
        <f t="shared" si="6"/>
        <v>1</v>
      </c>
      <c r="H37" s="3">
        <f>WEEKNUM(A37,1)-WEEKNUM(C37,1)+1</f>
        <v>1</v>
      </c>
      <c r="I37" s="3">
        <f>ROUNDDOWN((DAY(A37)-DAY(C37))/7,0)+1</f>
        <v>1</v>
      </c>
      <c r="J37" s="3" t="str">
        <f t="shared" si="0"/>
        <v>○</v>
      </c>
      <c r="K37" s="3" t="str">
        <f>IF(OR(WEEKDAY(A37)=2, WEEKDAY(A37)=4),"○","")</f>
        <v/>
      </c>
      <c r="L37" s="3" t="str">
        <f t="shared" si="7"/>
        <v/>
      </c>
      <c r="M37" s="3" t="str">
        <f t="shared" si="7"/>
        <v/>
      </c>
      <c r="N37" s="3" t="str">
        <f t="shared" si="8"/>
        <v/>
      </c>
      <c r="O37" s="3" t="str">
        <f t="shared" si="9"/>
        <v/>
      </c>
      <c r="P37" s="3" t="str">
        <f t="shared" si="10"/>
        <v/>
      </c>
    </row>
    <row r="38" spans="1:16" x14ac:dyDescent="0.45">
      <c r="A38" s="2">
        <v>44598</v>
      </c>
      <c r="B38" t="str">
        <f t="shared" si="1"/>
        <v>日</v>
      </c>
      <c r="C38" s="2">
        <f t="shared" si="2"/>
        <v>44593</v>
      </c>
      <c r="D38" s="2">
        <f t="shared" si="3"/>
        <v>44620</v>
      </c>
      <c r="E38" s="3">
        <f t="shared" si="4"/>
        <v>5</v>
      </c>
      <c r="F38" s="3">
        <f t="shared" si="5"/>
        <v>5</v>
      </c>
      <c r="G38" s="3">
        <f t="shared" si="6"/>
        <v>1</v>
      </c>
      <c r="H38" s="3">
        <f>WEEKNUM(A38,1)-WEEKNUM(C38,1)+1</f>
        <v>2</v>
      </c>
      <c r="I38" s="3">
        <f>ROUNDDOWN((DAY(A38)-DAY(C38))/7,0)+1</f>
        <v>1</v>
      </c>
      <c r="J38" s="3" t="str">
        <f t="shared" si="0"/>
        <v>○</v>
      </c>
      <c r="K38" s="3" t="str">
        <f>IF(OR(WEEKDAY(A38)=2, WEEKDAY(A38)=4),"○","")</f>
        <v/>
      </c>
      <c r="L38" s="3" t="str">
        <f t="shared" si="7"/>
        <v/>
      </c>
      <c r="M38" s="3" t="str">
        <f t="shared" si="7"/>
        <v/>
      </c>
      <c r="N38" s="3" t="str">
        <f t="shared" si="8"/>
        <v/>
      </c>
      <c r="O38" s="3" t="str">
        <f t="shared" si="9"/>
        <v/>
      </c>
      <c r="P38" s="3" t="str">
        <f t="shared" si="10"/>
        <v/>
      </c>
    </row>
    <row r="39" spans="1:16" x14ac:dyDescent="0.45">
      <c r="A39" s="2">
        <v>44599</v>
      </c>
      <c r="B39" t="str">
        <f t="shared" si="1"/>
        <v>月</v>
      </c>
      <c r="C39" s="2">
        <f t="shared" si="2"/>
        <v>44593</v>
      </c>
      <c r="D39" s="2">
        <f t="shared" si="3"/>
        <v>44620</v>
      </c>
      <c r="E39" s="3">
        <f t="shared" si="4"/>
        <v>5</v>
      </c>
      <c r="F39" s="3">
        <f t="shared" si="5"/>
        <v>5</v>
      </c>
      <c r="G39" s="3">
        <f t="shared" si="6"/>
        <v>1</v>
      </c>
      <c r="H39" s="3">
        <f>WEEKNUM(A39,1)-WEEKNUM(C39,1)+1</f>
        <v>2</v>
      </c>
      <c r="I39" s="3">
        <f>ROUNDDOWN((DAY(A39)-DAY(C39))/7,0)+1</f>
        <v>1</v>
      </c>
      <c r="J39" s="3" t="str">
        <f t="shared" si="0"/>
        <v>○</v>
      </c>
      <c r="K39" s="3" t="str">
        <f>IF(OR(WEEKDAY(A39)=2, WEEKDAY(A39)=4),"○","")</f>
        <v>○</v>
      </c>
      <c r="L39" s="3" t="str">
        <f t="shared" si="7"/>
        <v/>
      </c>
      <c r="M39" s="3" t="str">
        <f t="shared" si="7"/>
        <v/>
      </c>
      <c r="N39" s="3" t="str">
        <f t="shared" si="8"/>
        <v/>
      </c>
      <c r="O39" s="3" t="str">
        <f t="shared" si="9"/>
        <v/>
      </c>
      <c r="P39" s="3" t="str">
        <f t="shared" si="10"/>
        <v/>
      </c>
    </row>
    <row r="40" spans="1:16" x14ac:dyDescent="0.45">
      <c r="A40" s="2">
        <v>44600</v>
      </c>
      <c r="B40" t="str">
        <f t="shared" si="1"/>
        <v>火</v>
      </c>
      <c r="C40" s="2">
        <f t="shared" si="2"/>
        <v>44593</v>
      </c>
      <c r="D40" s="2">
        <f t="shared" si="3"/>
        <v>44620</v>
      </c>
      <c r="E40" s="3">
        <f t="shared" si="4"/>
        <v>5</v>
      </c>
      <c r="F40" s="3">
        <f t="shared" si="5"/>
        <v>5</v>
      </c>
      <c r="G40" s="3">
        <f t="shared" si="6"/>
        <v>1</v>
      </c>
      <c r="H40" s="3">
        <f>WEEKNUM(A40,1)-WEEKNUM(C40,1)+1</f>
        <v>2</v>
      </c>
      <c r="I40" s="3">
        <f>ROUNDDOWN((DAY(A40)-DAY(C40))/7,0)+1</f>
        <v>2</v>
      </c>
      <c r="J40" s="3" t="str">
        <f t="shared" si="0"/>
        <v>○</v>
      </c>
      <c r="K40" s="3" t="str">
        <f>IF(OR(WEEKDAY(A40)=2, WEEKDAY(A40)=4),"○","")</f>
        <v/>
      </c>
      <c r="L40" s="3" t="str">
        <f t="shared" si="7"/>
        <v/>
      </c>
      <c r="M40" s="3" t="str">
        <f t="shared" si="7"/>
        <v/>
      </c>
      <c r="N40" s="3" t="str">
        <f t="shared" si="8"/>
        <v/>
      </c>
      <c r="O40" s="3" t="str">
        <f t="shared" si="9"/>
        <v/>
      </c>
      <c r="P40" s="3" t="str">
        <f t="shared" si="10"/>
        <v/>
      </c>
    </row>
    <row r="41" spans="1:16" x14ac:dyDescent="0.45">
      <c r="A41" s="2">
        <v>44601</v>
      </c>
      <c r="B41" t="str">
        <f t="shared" si="1"/>
        <v>水</v>
      </c>
      <c r="C41" s="2">
        <f t="shared" si="2"/>
        <v>44593</v>
      </c>
      <c r="D41" s="2">
        <f t="shared" si="3"/>
        <v>44620</v>
      </c>
      <c r="E41" s="3">
        <f t="shared" si="4"/>
        <v>5</v>
      </c>
      <c r="F41" s="3">
        <f t="shared" si="5"/>
        <v>5</v>
      </c>
      <c r="G41" s="3">
        <f t="shared" si="6"/>
        <v>1</v>
      </c>
      <c r="H41" s="3">
        <f>WEEKNUM(A41,1)-WEEKNUM(C41,1)+1</f>
        <v>2</v>
      </c>
      <c r="I41" s="3">
        <f>ROUNDDOWN((DAY(A41)-DAY(C41))/7,0)+1</f>
        <v>2</v>
      </c>
      <c r="J41" s="3" t="str">
        <f t="shared" si="0"/>
        <v>○</v>
      </c>
      <c r="K41" s="3" t="str">
        <f>IF(OR(WEEKDAY(A41)=2, WEEKDAY(A41)=4),"○","")</f>
        <v>○</v>
      </c>
      <c r="L41" s="3" t="str">
        <f t="shared" si="7"/>
        <v/>
      </c>
      <c r="M41" s="3" t="str">
        <f t="shared" si="7"/>
        <v/>
      </c>
      <c r="N41" s="3" t="str">
        <f t="shared" si="8"/>
        <v/>
      </c>
      <c r="O41" s="3" t="str">
        <f t="shared" si="9"/>
        <v/>
      </c>
      <c r="P41" s="3" t="str">
        <f t="shared" si="10"/>
        <v/>
      </c>
    </row>
    <row r="42" spans="1:16" x14ac:dyDescent="0.45">
      <c r="A42" s="2">
        <v>44602</v>
      </c>
      <c r="B42" t="str">
        <f t="shared" si="1"/>
        <v>木</v>
      </c>
      <c r="C42" s="2">
        <f t="shared" si="2"/>
        <v>44593</v>
      </c>
      <c r="D42" s="2">
        <f t="shared" si="3"/>
        <v>44620</v>
      </c>
      <c r="E42" s="3">
        <f t="shared" si="4"/>
        <v>5</v>
      </c>
      <c r="F42" s="3">
        <f t="shared" si="5"/>
        <v>5</v>
      </c>
      <c r="G42" s="3">
        <f t="shared" si="6"/>
        <v>1</v>
      </c>
      <c r="H42" s="3">
        <f>WEEKNUM(A42,1)-WEEKNUM(C42,1)+1</f>
        <v>2</v>
      </c>
      <c r="I42" s="3">
        <f>ROUNDDOWN((DAY(A42)-DAY(C42))/7,0)+1</f>
        <v>2</v>
      </c>
      <c r="J42" s="3" t="str">
        <f t="shared" si="0"/>
        <v>○</v>
      </c>
      <c r="K42" s="3" t="str">
        <f>IF(OR(WEEKDAY(A42)=2, WEEKDAY(A42)=4),"○","")</f>
        <v/>
      </c>
      <c r="L42" s="3" t="str">
        <f t="shared" si="7"/>
        <v/>
      </c>
      <c r="M42" s="3" t="str">
        <f t="shared" si="7"/>
        <v/>
      </c>
      <c r="N42" s="3" t="str">
        <f t="shared" si="8"/>
        <v/>
      </c>
      <c r="O42" s="3" t="str">
        <f t="shared" si="9"/>
        <v/>
      </c>
      <c r="P42" s="3" t="str">
        <f t="shared" si="10"/>
        <v/>
      </c>
    </row>
    <row r="43" spans="1:16" x14ac:dyDescent="0.45">
      <c r="A43" s="2">
        <v>44603</v>
      </c>
      <c r="B43" t="str">
        <f t="shared" si="1"/>
        <v>金</v>
      </c>
      <c r="C43" s="2">
        <f t="shared" si="2"/>
        <v>44593</v>
      </c>
      <c r="D43" s="2">
        <f t="shared" si="3"/>
        <v>44620</v>
      </c>
      <c r="E43" s="3">
        <f t="shared" si="4"/>
        <v>5</v>
      </c>
      <c r="F43" s="3">
        <f t="shared" si="5"/>
        <v>5</v>
      </c>
      <c r="G43" s="3">
        <f t="shared" si="6"/>
        <v>1</v>
      </c>
      <c r="H43" s="3">
        <f>WEEKNUM(A43,1)-WEEKNUM(C43,1)+1</f>
        <v>2</v>
      </c>
      <c r="I43" s="3">
        <f>ROUNDDOWN((DAY(A43)-DAY(C43))/7,0)+1</f>
        <v>2</v>
      </c>
      <c r="J43" s="3" t="str">
        <f t="shared" si="0"/>
        <v>○</v>
      </c>
      <c r="K43" s="3" t="str">
        <f>IF(OR(WEEKDAY(A43)=2, WEEKDAY(A43)=4),"○","")</f>
        <v/>
      </c>
      <c r="L43" s="3" t="str">
        <f t="shared" si="7"/>
        <v/>
      </c>
      <c r="M43" s="3" t="str">
        <f t="shared" si="7"/>
        <v/>
      </c>
      <c r="N43" s="3" t="str">
        <f t="shared" si="8"/>
        <v/>
      </c>
      <c r="O43" s="3" t="str">
        <f t="shared" si="9"/>
        <v/>
      </c>
      <c r="P43" s="3" t="str">
        <f t="shared" si="10"/>
        <v/>
      </c>
    </row>
    <row r="44" spans="1:16" x14ac:dyDescent="0.45">
      <c r="A44" s="2">
        <v>44604</v>
      </c>
      <c r="B44" t="str">
        <f t="shared" si="1"/>
        <v>土</v>
      </c>
      <c r="C44" s="2">
        <f t="shared" si="2"/>
        <v>44593</v>
      </c>
      <c r="D44" s="2">
        <f t="shared" si="3"/>
        <v>44620</v>
      </c>
      <c r="E44" s="3">
        <f t="shared" si="4"/>
        <v>5</v>
      </c>
      <c r="F44" s="3">
        <f t="shared" si="5"/>
        <v>6</v>
      </c>
      <c r="G44" s="3">
        <f t="shared" si="6"/>
        <v>1</v>
      </c>
      <c r="H44" s="3">
        <f>WEEKNUM(A44,1)-WEEKNUM(C44,1)+1</f>
        <v>2</v>
      </c>
      <c r="I44" s="3">
        <f>ROUNDDOWN((DAY(A44)-DAY(C44))/7,0)+1</f>
        <v>2</v>
      </c>
      <c r="J44" s="3" t="str">
        <f t="shared" si="0"/>
        <v>○</v>
      </c>
      <c r="K44" s="3" t="str">
        <f>IF(OR(WEEKDAY(A44)=2, WEEKDAY(A44)=4),"○","")</f>
        <v/>
      </c>
      <c r="L44" s="3" t="str">
        <f t="shared" si="7"/>
        <v>○</v>
      </c>
      <c r="M44" s="3" t="str">
        <f t="shared" si="7"/>
        <v/>
      </c>
      <c r="N44" s="3" t="str">
        <f t="shared" si="8"/>
        <v/>
      </c>
      <c r="O44" s="3" t="str">
        <f t="shared" si="9"/>
        <v/>
      </c>
      <c r="P44" s="3" t="str">
        <f t="shared" si="10"/>
        <v/>
      </c>
    </row>
    <row r="45" spans="1:16" x14ac:dyDescent="0.45">
      <c r="A45" s="2">
        <v>44605</v>
      </c>
      <c r="B45" t="str">
        <f t="shared" si="1"/>
        <v>日</v>
      </c>
      <c r="C45" s="2">
        <f t="shared" si="2"/>
        <v>44593</v>
      </c>
      <c r="D45" s="2">
        <f t="shared" si="3"/>
        <v>44620</v>
      </c>
      <c r="E45" s="3">
        <f t="shared" si="4"/>
        <v>5</v>
      </c>
      <c r="F45" s="3">
        <f t="shared" si="5"/>
        <v>6</v>
      </c>
      <c r="G45" s="3">
        <f t="shared" si="6"/>
        <v>1</v>
      </c>
      <c r="H45" s="3">
        <f>WEEKNUM(A45,1)-WEEKNUM(C45,1)+1</f>
        <v>3</v>
      </c>
      <c r="I45" s="3">
        <f>ROUNDDOWN((DAY(A45)-DAY(C45))/7,0)+1</f>
        <v>2</v>
      </c>
      <c r="J45" s="3" t="str">
        <f t="shared" si="0"/>
        <v>○</v>
      </c>
      <c r="K45" s="3" t="str">
        <f>IF(OR(WEEKDAY(A45)=2, WEEKDAY(A45)=4),"○","")</f>
        <v/>
      </c>
      <c r="L45" s="3" t="str">
        <f t="shared" si="7"/>
        <v>○</v>
      </c>
      <c r="M45" s="3" t="str">
        <f t="shared" si="7"/>
        <v/>
      </c>
      <c r="N45" s="3" t="str">
        <f t="shared" si="8"/>
        <v/>
      </c>
      <c r="O45" s="3" t="str">
        <f t="shared" si="9"/>
        <v/>
      </c>
      <c r="P45" s="3" t="str">
        <f t="shared" si="10"/>
        <v/>
      </c>
    </row>
    <row r="46" spans="1:16" x14ac:dyDescent="0.45">
      <c r="A46" s="2">
        <v>44606</v>
      </c>
      <c r="B46" t="str">
        <f t="shared" si="1"/>
        <v>月</v>
      </c>
      <c r="C46" s="2">
        <f t="shared" si="2"/>
        <v>44593</v>
      </c>
      <c r="D46" s="2">
        <f t="shared" si="3"/>
        <v>44620</v>
      </c>
      <c r="E46" s="3">
        <f t="shared" si="4"/>
        <v>5</v>
      </c>
      <c r="F46" s="3">
        <f t="shared" si="5"/>
        <v>6</v>
      </c>
      <c r="G46" s="3">
        <f t="shared" si="6"/>
        <v>1</v>
      </c>
      <c r="H46" s="3">
        <f>WEEKNUM(A46,1)-WEEKNUM(C46,1)+1</f>
        <v>3</v>
      </c>
      <c r="I46" s="3">
        <f>ROUNDDOWN((DAY(A46)-DAY(C46))/7,0)+1</f>
        <v>2</v>
      </c>
      <c r="J46" s="3" t="str">
        <f t="shared" si="0"/>
        <v>○</v>
      </c>
      <c r="K46" s="3" t="str">
        <f>IF(OR(WEEKDAY(A46)=2, WEEKDAY(A46)=4),"○","")</f>
        <v>○</v>
      </c>
      <c r="L46" s="3" t="str">
        <f t="shared" si="7"/>
        <v>○</v>
      </c>
      <c r="M46" s="3" t="str">
        <f t="shared" si="7"/>
        <v/>
      </c>
      <c r="N46" s="3" t="str">
        <f t="shared" si="8"/>
        <v/>
      </c>
      <c r="O46" s="3" t="str">
        <f t="shared" si="9"/>
        <v/>
      </c>
      <c r="P46" s="3" t="str">
        <f t="shared" si="10"/>
        <v/>
      </c>
    </row>
    <row r="47" spans="1:16" x14ac:dyDescent="0.45">
      <c r="A47" s="2">
        <v>44607</v>
      </c>
      <c r="B47" t="str">
        <f t="shared" si="1"/>
        <v>火</v>
      </c>
      <c r="C47" s="2">
        <f t="shared" si="2"/>
        <v>44593</v>
      </c>
      <c r="D47" s="2">
        <f t="shared" si="3"/>
        <v>44620</v>
      </c>
      <c r="E47" s="3">
        <f t="shared" si="4"/>
        <v>5</v>
      </c>
      <c r="F47" s="3">
        <f t="shared" si="5"/>
        <v>6</v>
      </c>
      <c r="G47" s="3">
        <f t="shared" si="6"/>
        <v>1</v>
      </c>
      <c r="H47" s="3">
        <f>WEEKNUM(A47,1)-WEEKNUM(C47,1)+1</f>
        <v>3</v>
      </c>
      <c r="I47" s="3">
        <f>ROUNDDOWN((DAY(A47)-DAY(C47))/7,0)+1</f>
        <v>3</v>
      </c>
      <c r="J47" s="3" t="str">
        <f t="shared" si="0"/>
        <v>○</v>
      </c>
      <c r="K47" s="3" t="str">
        <f>IF(OR(WEEKDAY(A47)=2, WEEKDAY(A47)=4),"○","")</f>
        <v/>
      </c>
      <c r="L47" s="3" t="str">
        <f t="shared" si="7"/>
        <v>○</v>
      </c>
      <c r="M47" s="3" t="str">
        <f t="shared" si="7"/>
        <v/>
      </c>
      <c r="N47" s="3" t="str">
        <f t="shared" si="8"/>
        <v/>
      </c>
      <c r="O47" s="3" t="str">
        <f t="shared" si="9"/>
        <v/>
      </c>
      <c r="P47" s="3" t="str">
        <f t="shared" si="10"/>
        <v/>
      </c>
    </row>
    <row r="48" spans="1:16" x14ac:dyDescent="0.45">
      <c r="A48" s="2">
        <v>44608</v>
      </c>
      <c r="B48" t="str">
        <f t="shared" si="1"/>
        <v>水</v>
      </c>
      <c r="C48" s="2">
        <f t="shared" si="2"/>
        <v>44593</v>
      </c>
      <c r="D48" s="2">
        <f t="shared" si="3"/>
        <v>44620</v>
      </c>
      <c r="E48" s="3">
        <f t="shared" si="4"/>
        <v>5</v>
      </c>
      <c r="F48" s="3">
        <f t="shared" si="5"/>
        <v>6</v>
      </c>
      <c r="G48" s="3">
        <f t="shared" si="6"/>
        <v>1</v>
      </c>
      <c r="H48" s="3">
        <f>WEEKNUM(A48,1)-WEEKNUM(C48,1)+1</f>
        <v>3</v>
      </c>
      <c r="I48" s="3">
        <f>ROUNDDOWN((DAY(A48)-DAY(C48))/7,0)+1</f>
        <v>3</v>
      </c>
      <c r="J48" s="3" t="str">
        <f t="shared" si="0"/>
        <v>○</v>
      </c>
      <c r="K48" s="3" t="str">
        <f>IF(OR(WEEKDAY(A48)=2, WEEKDAY(A48)=4),"○","")</f>
        <v>○</v>
      </c>
      <c r="L48" s="3" t="str">
        <f t="shared" si="7"/>
        <v>○</v>
      </c>
      <c r="M48" s="3" t="str">
        <f t="shared" si="7"/>
        <v/>
      </c>
      <c r="N48" s="3" t="str">
        <f t="shared" si="8"/>
        <v/>
      </c>
      <c r="O48" s="3" t="str">
        <f t="shared" si="9"/>
        <v/>
      </c>
      <c r="P48" s="3" t="str">
        <f t="shared" si="10"/>
        <v/>
      </c>
    </row>
    <row r="49" spans="1:16" x14ac:dyDescent="0.45">
      <c r="A49" s="2">
        <v>44609</v>
      </c>
      <c r="B49" t="str">
        <f t="shared" si="1"/>
        <v>木</v>
      </c>
      <c r="C49" s="2">
        <f t="shared" si="2"/>
        <v>44593</v>
      </c>
      <c r="D49" s="2">
        <f t="shared" si="3"/>
        <v>44620</v>
      </c>
      <c r="E49" s="3">
        <f t="shared" si="4"/>
        <v>5</v>
      </c>
      <c r="F49" s="3">
        <f t="shared" si="5"/>
        <v>6</v>
      </c>
      <c r="G49" s="3">
        <f t="shared" si="6"/>
        <v>1</v>
      </c>
      <c r="H49" s="3">
        <f>WEEKNUM(A49,1)-WEEKNUM(C49,1)+1</f>
        <v>3</v>
      </c>
      <c r="I49" s="3">
        <f>ROUNDDOWN((DAY(A49)-DAY(C49))/7,0)+1</f>
        <v>3</v>
      </c>
      <c r="J49" s="3" t="str">
        <f t="shared" si="0"/>
        <v>○</v>
      </c>
      <c r="K49" s="3" t="str">
        <f>IF(OR(WEEKDAY(A49)=2, WEEKDAY(A49)=4),"○","")</f>
        <v/>
      </c>
      <c r="L49" s="3" t="str">
        <f t="shared" si="7"/>
        <v>○</v>
      </c>
      <c r="M49" s="3" t="str">
        <f t="shared" si="7"/>
        <v/>
      </c>
      <c r="N49" s="3" t="str">
        <f t="shared" si="8"/>
        <v/>
      </c>
      <c r="O49" s="3" t="str">
        <f t="shared" si="9"/>
        <v/>
      </c>
      <c r="P49" s="3" t="str">
        <f t="shared" si="10"/>
        <v/>
      </c>
    </row>
    <row r="50" spans="1:16" x14ac:dyDescent="0.45">
      <c r="A50" s="2">
        <v>44610</v>
      </c>
      <c r="B50" t="str">
        <f t="shared" si="1"/>
        <v>金</v>
      </c>
      <c r="C50" s="2">
        <f t="shared" si="2"/>
        <v>44593</v>
      </c>
      <c r="D50" s="2">
        <f t="shared" si="3"/>
        <v>44620</v>
      </c>
      <c r="E50" s="3">
        <f t="shared" si="4"/>
        <v>5</v>
      </c>
      <c r="F50" s="3">
        <f t="shared" si="5"/>
        <v>6</v>
      </c>
      <c r="G50" s="3">
        <f t="shared" si="6"/>
        <v>1</v>
      </c>
      <c r="H50" s="3">
        <f>WEEKNUM(A50,1)-WEEKNUM(C50,1)+1</f>
        <v>3</v>
      </c>
      <c r="I50" s="3">
        <f>ROUNDDOWN((DAY(A50)-DAY(C50))/7,0)+1</f>
        <v>3</v>
      </c>
      <c r="J50" s="3" t="str">
        <f t="shared" si="0"/>
        <v>○</v>
      </c>
      <c r="K50" s="3" t="str">
        <f>IF(OR(WEEKDAY(A50)=2, WEEKDAY(A50)=4),"○","")</f>
        <v/>
      </c>
      <c r="L50" s="3" t="str">
        <f t="shared" si="7"/>
        <v>○</v>
      </c>
      <c r="M50" s="3" t="str">
        <f t="shared" si="7"/>
        <v/>
      </c>
      <c r="N50" s="3" t="str">
        <f t="shared" si="8"/>
        <v/>
      </c>
      <c r="O50" s="3" t="str">
        <f t="shared" si="9"/>
        <v/>
      </c>
      <c r="P50" s="3" t="str">
        <f t="shared" si="10"/>
        <v/>
      </c>
    </row>
    <row r="51" spans="1:16" x14ac:dyDescent="0.45">
      <c r="A51" s="2">
        <v>44611</v>
      </c>
      <c r="B51" t="str">
        <f t="shared" si="1"/>
        <v>土</v>
      </c>
      <c r="C51" s="2">
        <f t="shared" si="2"/>
        <v>44593</v>
      </c>
      <c r="D51" s="2">
        <f t="shared" si="3"/>
        <v>44620</v>
      </c>
      <c r="E51" s="3">
        <f t="shared" si="4"/>
        <v>5</v>
      </c>
      <c r="F51" s="3">
        <f t="shared" si="5"/>
        <v>7</v>
      </c>
      <c r="G51" s="3">
        <f t="shared" si="6"/>
        <v>1</v>
      </c>
      <c r="H51" s="3">
        <f>WEEKNUM(A51,1)-WEEKNUM(C51,1)+1</f>
        <v>3</v>
      </c>
      <c r="I51" s="3">
        <f>ROUNDDOWN((DAY(A51)-DAY(C51))/7,0)+1</f>
        <v>3</v>
      </c>
      <c r="J51" s="3" t="str">
        <f t="shared" si="0"/>
        <v>○</v>
      </c>
      <c r="K51" s="3" t="str">
        <f>IF(OR(WEEKDAY(A51)=2, WEEKDAY(A51)=4),"○","")</f>
        <v/>
      </c>
      <c r="L51" s="3" t="str">
        <f t="shared" si="7"/>
        <v/>
      </c>
      <c r="M51" s="3" t="str">
        <f t="shared" si="7"/>
        <v/>
      </c>
      <c r="N51" s="3" t="str">
        <f t="shared" si="8"/>
        <v/>
      </c>
      <c r="O51" s="3" t="str">
        <f t="shared" si="9"/>
        <v/>
      </c>
      <c r="P51" s="3" t="str">
        <f t="shared" si="10"/>
        <v/>
      </c>
    </row>
    <row r="52" spans="1:16" x14ac:dyDescent="0.45">
      <c r="A52" s="2">
        <v>44612</v>
      </c>
      <c r="B52" t="str">
        <f t="shared" si="1"/>
        <v>日</v>
      </c>
      <c r="C52" s="2">
        <f t="shared" si="2"/>
        <v>44593</v>
      </c>
      <c r="D52" s="2">
        <f t="shared" si="3"/>
        <v>44620</v>
      </c>
      <c r="E52" s="3">
        <f t="shared" si="4"/>
        <v>5</v>
      </c>
      <c r="F52" s="3">
        <f t="shared" si="5"/>
        <v>7</v>
      </c>
      <c r="G52" s="3">
        <f t="shared" si="6"/>
        <v>1</v>
      </c>
      <c r="H52" s="3">
        <f>WEEKNUM(A52,1)-WEEKNUM(C52,1)+1</f>
        <v>4</v>
      </c>
      <c r="I52" s="3">
        <f>ROUNDDOWN((DAY(A52)-DAY(C52))/7,0)+1</f>
        <v>3</v>
      </c>
      <c r="J52" s="3" t="str">
        <f t="shared" si="0"/>
        <v>○</v>
      </c>
      <c r="K52" s="3" t="str">
        <f>IF(OR(WEEKDAY(A52)=2, WEEKDAY(A52)=4),"○","")</f>
        <v/>
      </c>
      <c r="L52" s="3" t="str">
        <f t="shared" si="7"/>
        <v/>
      </c>
      <c r="M52" s="3" t="str">
        <f t="shared" si="7"/>
        <v/>
      </c>
      <c r="N52" s="3" t="str">
        <f t="shared" si="8"/>
        <v>○</v>
      </c>
      <c r="O52" s="3" t="str">
        <f t="shared" si="9"/>
        <v/>
      </c>
      <c r="P52" s="3" t="str">
        <f t="shared" si="10"/>
        <v/>
      </c>
    </row>
    <row r="53" spans="1:16" x14ac:dyDescent="0.45">
      <c r="A53" s="2">
        <v>44613</v>
      </c>
      <c r="B53" t="str">
        <f t="shared" si="1"/>
        <v>月</v>
      </c>
      <c r="C53" s="2">
        <f t="shared" si="2"/>
        <v>44593</v>
      </c>
      <c r="D53" s="2">
        <f t="shared" si="3"/>
        <v>44620</v>
      </c>
      <c r="E53" s="3">
        <f t="shared" si="4"/>
        <v>5</v>
      </c>
      <c r="F53" s="3">
        <f t="shared" si="5"/>
        <v>7</v>
      </c>
      <c r="G53" s="3">
        <f t="shared" si="6"/>
        <v>1</v>
      </c>
      <c r="H53" s="3">
        <f>WEEKNUM(A53,1)-WEEKNUM(C53,1)+1</f>
        <v>4</v>
      </c>
      <c r="I53" s="3">
        <f>ROUNDDOWN((DAY(A53)-DAY(C53))/7,0)+1</f>
        <v>3</v>
      </c>
      <c r="J53" s="3" t="str">
        <f t="shared" si="0"/>
        <v>○</v>
      </c>
      <c r="K53" s="3" t="str">
        <f>IF(OR(WEEKDAY(A53)=2, WEEKDAY(A53)=4),"○","")</f>
        <v>○</v>
      </c>
      <c r="L53" s="3" t="str">
        <f t="shared" si="7"/>
        <v/>
      </c>
      <c r="M53" s="3" t="str">
        <f t="shared" si="7"/>
        <v/>
      </c>
      <c r="N53" s="3" t="str">
        <f t="shared" si="8"/>
        <v>○</v>
      </c>
      <c r="O53" s="3" t="str">
        <f t="shared" si="9"/>
        <v/>
      </c>
      <c r="P53" s="3" t="str">
        <f t="shared" si="10"/>
        <v/>
      </c>
    </row>
    <row r="54" spans="1:16" x14ac:dyDescent="0.45">
      <c r="A54" s="2">
        <v>44614</v>
      </c>
      <c r="B54" t="str">
        <f t="shared" si="1"/>
        <v>火</v>
      </c>
      <c r="C54" s="2">
        <f t="shared" si="2"/>
        <v>44593</v>
      </c>
      <c r="D54" s="2">
        <f t="shared" si="3"/>
        <v>44620</v>
      </c>
      <c r="E54" s="3">
        <f t="shared" si="4"/>
        <v>5</v>
      </c>
      <c r="F54" s="3">
        <f t="shared" si="5"/>
        <v>7</v>
      </c>
      <c r="G54" s="3">
        <f t="shared" si="6"/>
        <v>1</v>
      </c>
      <c r="H54" s="3">
        <f>WEEKNUM(A54,1)-WEEKNUM(C54,1)+1</f>
        <v>4</v>
      </c>
      <c r="I54" s="3">
        <f>ROUNDDOWN((DAY(A54)-DAY(C54))/7,0)+1</f>
        <v>4</v>
      </c>
      <c r="J54" s="3" t="str">
        <f t="shared" si="0"/>
        <v>○</v>
      </c>
      <c r="K54" s="3" t="str">
        <f>IF(OR(WEEKDAY(A54)=2, WEEKDAY(A54)=4),"○","")</f>
        <v/>
      </c>
      <c r="L54" s="3" t="str">
        <f t="shared" si="7"/>
        <v/>
      </c>
      <c r="M54" s="3" t="str">
        <f t="shared" si="7"/>
        <v/>
      </c>
      <c r="N54" s="3" t="str">
        <f t="shared" si="8"/>
        <v>○</v>
      </c>
      <c r="O54" s="3" t="str">
        <f t="shared" si="9"/>
        <v/>
      </c>
      <c r="P54" s="3" t="str">
        <f t="shared" si="10"/>
        <v>○</v>
      </c>
    </row>
    <row r="55" spans="1:16" x14ac:dyDescent="0.45">
      <c r="A55" s="2">
        <v>44615</v>
      </c>
      <c r="B55" t="str">
        <f t="shared" si="1"/>
        <v>水</v>
      </c>
      <c r="C55" s="2">
        <f t="shared" si="2"/>
        <v>44593</v>
      </c>
      <c r="D55" s="2">
        <f t="shared" si="3"/>
        <v>44620</v>
      </c>
      <c r="E55" s="3">
        <f t="shared" si="4"/>
        <v>5</v>
      </c>
      <c r="F55" s="3">
        <f t="shared" si="5"/>
        <v>7</v>
      </c>
      <c r="G55" s="3">
        <f t="shared" si="6"/>
        <v>1</v>
      </c>
      <c r="H55" s="3">
        <f>WEEKNUM(A55,1)-WEEKNUM(C55,1)+1</f>
        <v>4</v>
      </c>
      <c r="I55" s="3">
        <f>ROUNDDOWN((DAY(A55)-DAY(C55))/7,0)+1</f>
        <v>4</v>
      </c>
      <c r="J55" s="3" t="str">
        <f t="shared" si="0"/>
        <v>○</v>
      </c>
      <c r="K55" s="3" t="str">
        <f>IF(OR(WEEKDAY(A55)=2, WEEKDAY(A55)=4),"○","")</f>
        <v>○</v>
      </c>
      <c r="L55" s="3" t="str">
        <f t="shared" si="7"/>
        <v/>
      </c>
      <c r="M55" s="3" t="str">
        <f t="shared" si="7"/>
        <v/>
      </c>
      <c r="N55" s="3" t="str">
        <f t="shared" si="8"/>
        <v>○</v>
      </c>
      <c r="O55" s="3" t="str">
        <f t="shared" si="9"/>
        <v/>
      </c>
      <c r="P55" s="3" t="str">
        <f t="shared" si="10"/>
        <v>○</v>
      </c>
    </row>
    <row r="56" spans="1:16" x14ac:dyDescent="0.45">
      <c r="A56" s="2">
        <v>44616</v>
      </c>
      <c r="B56" t="str">
        <f t="shared" si="1"/>
        <v>木</v>
      </c>
      <c r="C56" s="2">
        <f t="shared" si="2"/>
        <v>44593</v>
      </c>
      <c r="D56" s="2">
        <f t="shared" si="3"/>
        <v>44620</v>
      </c>
      <c r="E56" s="3">
        <f t="shared" si="4"/>
        <v>5</v>
      </c>
      <c r="F56" s="3">
        <f t="shared" si="5"/>
        <v>7</v>
      </c>
      <c r="G56" s="3">
        <f t="shared" si="6"/>
        <v>1</v>
      </c>
      <c r="H56" s="3">
        <f>WEEKNUM(A56,1)-WEEKNUM(C56,1)+1</f>
        <v>4</v>
      </c>
      <c r="I56" s="3">
        <f>ROUNDDOWN((DAY(A56)-DAY(C56))/7,0)+1</f>
        <v>4</v>
      </c>
      <c r="J56" s="3" t="str">
        <f t="shared" si="0"/>
        <v>○</v>
      </c>
      <c r="K56" s="3" t="str">
        <f>IF(OR(WEEKDAY(A56)=2, WEEKDAY(A56)=4),"○","")</f>
        <v/>
      </c>
      <c r="L56" s="3" t="str">
        <f t="shared" si="7"/>
        <v/>
      </c>
      <c r="M56" s="3" t="str">
        <f t="shared" si="7"/>
        <v/>
      </c>
      <c r="N56" s="3" t="str">
        <f t="shared" si="8"/>
        <v>○</v>
      </c>
      <c r="O56" s="3" t="str">
        <f t="shared" si="9"/>
        <v/>
      </c>
      <c r="P56" s="3" t="str">
        <f t="shared" si="10"/>
        <v>○</v>
      </c>
    </row>
    <row r="57" spans="1:16" x14ac:dyDescent="0.45">
      <c r="A57" s="2">
        <v>44617</v>
      </c>
      <c r="B57" t="str">
        <f t="shared" si="1"/>
        <v>金</v>
      </c>
      <c r="C57" s="2">
        <f t="shared" si="2"/>
        <v>44593</v>
      </c>
      <c r="D57" s="2">
        <f t="shared" si="3"/>
        <v>44620</v>
      </c>
      <c r="E57" s="3">
        <f t="shared" si="4"/>
        <v>5</v>
      </c>
      <c r="F57" s="3">
        <f t="shared" si="5"/>
        <v>7</v>
      </c>
      <c r="G57" s="3">
        <f t="shared" si="6"/>
        <v>1</v>
      </c>
      <c r="H57" s="3">
        <f>WEEKNUM(A57,1)-WEEKNUM(C57,1)+1</f>
        <v>4</v>
      </c>
      <c r="I57" s="3">
        <f>ROUNDDOWN((DAY(A57)-DAY(C57))/7,0)+1</f>
        <v>4</v>
      </c>
      <c r="J57" s="3" t="str">
        <f t="shared" si="0"/>
        <v>○</v>
      </c>
      <c r="K57" s="3" t="str">
        <f>IF(OR(WEEKDAY(A57)=2, WEEKDAY(A57)=4),"○","")</f>
        <v/>
      </c>
      <c r="L57" s="3" t="str">
        <f t="shared" si="7"/>
        <v/>
      </c>
      <c r="M57" s="3" t="str">
        <f t="shared" si="7"/>
        <v/>
      </c>
      <c r="N57" s="3" t="str">
        <f t="shared" si="8"/>
        <v>○</v>
      </c>
      <c r="O57" s="3" t="str">
        <f t="shared" si="9"/>
        <v/>
      </c>
      <c r="P57" s="3" t="str">
        <f t="shared" si="10"/>
        <v>○</v>
      </c>
    </row>
    <row r="58" spans="1:16" x14ac:dyDescent="0.45">
      <c r="A58" s="2">
        <v>44618</v>
      </c>
      <c r="B58" t="str">
        <f t="shared" si="1"/>
        <v>土</v>
      </c>
      <c r="C58" s="2">
        <f t="shared" si="2"/>
        <v>44593</v>
      </c>
      <c r="D58" s="2">
        <f t="shared" si="3"/>
        <v>44620</v>
      </c>
      <c r="E58" s="3">
        <f t="shared" si="4"/>
        <v>5</v>
      </c>
      <c r="F58" s="3">
        <f t="shared" si="5"/>
        <v>8</v>
      </c>
      <c r="G58" s="3">
        <f t="shared" si="6"/>
        <v>1</v>
      </c>
      <c r="H58" s="3">
        <f>WEEKNUM(A58,1)-WEEKNUM(C58,1)+1</f>
        <v>4</v>
      </c>
      <c r="I58" s="3">
        <f>ROUNDDOWN((DAY(A58)-DAY(C58))/7,0)+1</f>
        <v>4</v>
      </c>
      <c r="J58" s="3" t="str">
        <f t="shared" si="0"/>
        <v>○</v>
      </c>
      <c r="K58" s="3" t="str">
        <f>IF(OR(WEEKDAY(A58)=2, WEEKDAY(A58)=4),"○","")</f>
        <v/>
      </c>
      <c r="L58" s="3" t="str">
        <f t="shared" si="7"/>
        <v/>
      </c>
      <c r="M58" s="3" t="str">
        <f t="shared" si="7"/>
        <v/>
      </c>
      <c r="N58" s="3" t="str">
        <f t="shared" si="8"/>
        <v>○</v>
      </c>
      <c r="O58" s="3" t="str">
        <f t="shared" si="9"/>
        <v/>
      </c>
      <c r="P58" s="3" t="str">
        <f t="shared" si="10"/>
        <v>○</v>
      </c>
    </row>
    <row r="59" spans="1:16" x14ac:dyDescent="0.45">
      <c r="A59" s="2">
        <v>44619</v>
      </c>
      <c r="B59" t="str">
        <f t="shared" si="1"/>
        <v>日</v>
      </c>
      <c r="C59" s="2">
        <f t="shared" si="2"/>
        <v>44593</v>
      </c>
      <c r="D59" s="2">
        <f t="shared" si="3"/>
        <v>44620</v>
      </c>
      <c r="E59" s="3">
        <f t="shared" si="4"/>
        <v>5</v>
      </c>
      <c r="F59" s="3">
        <f t="shared" si="5"/>
        <v>8</v>
      </c>
      <c r="G59" s="3">
        <f t="shared" si="6"/>
        <v>1</v>
      </c>
      <c r="H59" s="3">
        <f>WEEKNUM(A59,1)-WEEKNUM(C59,1)+1</f>
        <v>5</v>
      </c>
      <c r="I59" s="3">
        <f>ROUNDDOWN((DAY(A59)-DAY(C59))/7,0)+1</f>
        <v>4</v>
      </c>
      <c r="J59" s="3" t="str">
        <f t="shared" si="0"/>
        <v>○</v>
      </c>
      <c r="K59" s="3" t="str">
        <f>IF(OR(WEEKDAY(A59)=2, WEEKDAY(A59)=4),"○","")</f>
        <v/>
      </c>
      <c r="L59" s="3" t="str">
        <f t="shared" si="7"/>
        <v/>
      </c>
      <c r="M59" s="3" t="str">
        <f t="shared" si="7"/>
        <v/>
      </c>
      <c r="N59" s="3" t="str">
        <f t="shared" si="8"/>
        <v/>
      </c>
      <c r="O59" s="3" t="str">
        <f t="shared" si="9"/>
        <v>○</v>
      </c>
      <c r="P59" s="3" t="str">
        <f t="shared" si="10"/>
        <v>○</v>
      </c>
    </row>
    <row r="60" spans="1:16" x14ac:dyDescent="0.45">
      <c r="A60" s="2">
        <v>44620</v>
      </c>
      <c r="B60" t="str">
        <f t="shared" si="1"/>
        <v>月</v>
      </c>
      <c r="C60" s="2">
        <f t="shared" si="2"/>
        <v>44593</v>
      </c>
      <c r="D60" s="2">
        <f t="shared" si="3"/>
        <v>44620</v>
      </c>
      <c r="E60" s="3">
        <f t="shared" si="4"/>
        <v>5</v>
      </c>
      <c r="F60" s="3">
        <f t="shared" si="5"/>
        <v>8</v>
      </c>
      <c r="G60" s="3">
        <f t="shared" si="6"/>
        <v>1</v>
      </c>
      <c r="H60" s="3">
        <f>WEEKNUM(A60,1)-WEEKNUM(C60,1)+1</f>
        <v>5</v>
      </c>
      <c r="I60" s="3">
        <f>ROUNDDOWN((DAY(A60)-DAY(C60))/7,0)+1</f>
        <v>4</v>
      </c>
      <c r="J60" s="3" t="str">
        <f t="shared" si="0"/>
        <v>○</v>
      </c>
      <c r="K60" s="3" t="str">
        <f>IF(OR(WEEKDAY(A60)=2, WEEKDAY(A60)=4),"○","")</f>
        <v>○</v>
      </c>
      <c r="L60" s="3" t="str">
        <f t="shared" si="7"/>
        <v/>
      </c>
      <c r="M60" s="3" t="str">
        <f t="shared" si="7"/>
        <v/>
      </c>
      <c r="N60" s="3" t="str">
        <f t="shared" si="8"/>
        <v/>
      </c>
      <c r="O60" s="3" t="str">
        <f t="shared" si="9"/>
        <v>○</v>
      </c>
      <c r="P60" s="3" t="str">
        <f t="shared" si="10"/>
        <v>○</v>
      </c>
    </row>
    <row r="61" spans="1:16" x14ac:dyDescent="0.45">
      <c r="A61" s="2">
        <v>44621</v>
      </c>
      <c r="B61" t="str">
        <f t="shared" si="1"/>
        <v>火</v>
      </c>
      <c r="C61" s="2">
        <f t="shared" si="2"/>
        <v>44621</v>
      </c>
      <c r="D61" s="2">
        <f t="shared" si="3"/>
        <v>44651</v>
      </c>
      <c r="E61" s="3">
        <f t="shared" si="4"/>
        <v>5</v>
      </c>
      <c r="F61" s="3">
        <f t="shared" si="5"/>
        <v>8</v>
      </c>
      <c r="G61" s="3">
        <f t="shared" si="6"/>
        <v>2</v>
      </c>
      <c r="H61" s="3">
        <f>WEEKNUM(A61,1)-WEEKNUM(C61,1)+1</f>
        <v>1</v>
      </c>
      <c r="I61" s="3">
        <f>ROUNDDOWN((DAY(A61)-DAY(C61))/7,0)+1</f>
        <v>1</v>
      </c>
      <c r="J61" s="3" t="str">
        <f t="shared" si="0"/>
        <v>○</v>
      </c>
      <c r="K61" s="3" t="str">
        <f>IF(OR(WEEKDAY(A61)=2, WEEKDAY(A61)=4),"○","")</f>
        <v/>
      </c>
      <c r="L61" s="3" t="str">
        <f t="shared" si="7"/>
        <v/>
      </c>
      <c r="M61" s="3" t="str">
        <f t="shared" si="7"/>
        <v/>
      </c>
      <c r="N61" s="3" t="str">
        <f t="shared" si="8"/>
        <v/>
      </c>
      <c r="O61" s="3" t="str">
        <f t="shared" si="9"/>
        <v/>
      </c>
      <c r="P61" s="3" t="str">
        <f t="shared" si="10"/>
        <v/>
      </c>
    </row>
    <row r="62" spans="1:16" x14ac:dyDescent="0.45">
      <c r="A62" s="2">
        <v>44622</v>
      </c>
      <c r="B62" t="str">
        <f t="shared" si="1"/>
        <v>水</v>
      </c>
      <c r="C62" s="2">
        <f t="shared" si="2"/>
        <v>44621</v>
      </c>
      <c r="D62" s="2">
        <f t="shared" si="3"/>
        <v>44651</v>
      </c>
      <c r="E62" s="3">
        <f t="shared" si="4"/>
        <v>5</v>
      </c>
      <c r="F62" s="3">
        <f t="shared" si="5"/>
        <v>8</v>
      </c>
      <c r="G62" s="3">
        <f t="shared" si="6"/>
        <v>2</v>
      </c>
      <c r="H62" s="3">
        <f>WEEKNUM(A62,1)-WEEKNUM(C62,1)+1</f>
        <v>1</v>
      </c>
      <c r="I62" s="3">
        <f>ROUNDDOWN((DAY(A62)-DAY(C62))/7,0)+1</f>
        <v>1</v>
      </c>
      <c r="J62" s="3" t="str">
        <f t="shared" si="0"/>
        <v>○</v>
      </c>
      <c r="K62" s="3" t="str">
        <f>IF(OR(WEEKDAY(A62)=2, WEEKDAY(A62)=4),"○","")</f>
        <v>○</v>
      </c>
      <c r="L62" s="3" t="str">
        <f t="shared" si="7"/>
        <v/>
      </c>
      <c r="M62" s="3" t="str">
        <f t="shared" si="7"/>
        <v/>
      </c>
      <c r="N62" s="3" t="str">
        <f t="shared" si="8"/>
        <v/>
      </c>
      <c r="O62" s="3" t="str">
        <f t="shared" si="9"/>
        <v/>
      </c>
      <c r="P62" s="3" t="str">
        <f t="shared" si="10"/>
        <v/>
      </c>
    </row>
    <row r="63" spans="1:16" x14ac:dyDescent="0.45">
      <c r="A63" s="2">
        <v>44623</v>
      </c>
      <c r="B63" t="str">
        <f t="shared" si="1"/>
        <v>木</v>
      </c>
      <c r="C63" s="2">
        <f t="shared" si="2"/>
        <v>44621</v>
      </c>
      <c r="D63" s="2">
        <f t="shared" si="3"/>
        <v>44651</v>
      </c>
      <c r="E63" s="3">
        <f t="shared" si="4"/>
        <v>5</v>
      </c>
      <c r="F63" s="3">
        <f t="shared" si="5"/>
        <v>8</v>
      </c>
      <c r="G63" s="3">
        <f t="shared" si="6"/>
        <v>2</v>
      </c>
      <c r="H63" s="3">
        <f>WEEKNUM(A63,1)-WEEKNUM(C63,1)+1</f>
        <v>1</v>
      </c>
      <c r="I63" s="3">
        <f>ROUNDDOWN((DAY(A63)-DAY(C63))/7,0)+1</f>
        <v>1</v>
      </c>
      <c r="J63" s="3" t="str">
        <f t="shared" si="0"/>
        <v>○</v>
      </c>
      <c r="K63" s="3" t="str">
        <f>IF(OR(WEEKDAY(A63)=2, WEEKDAY(A63)=4),"○","")</f>
        <v/>
      </c>
      <c r="L63" s="3" t="str">
        <f t="shared" si="7"/>
        <v/>
      </c>
      <c r="M63" s="3" t="str">
        <f t="shared" si="7"/>
        <v/>
      </c>
      <c r="N63" s="3" t="str">
        <f t="shared" si="8"/>
        <v/>
      </c>
      <c r="O63" s="3" t="str">
        <f t="shared" si="9"/>
        <v/>
      </c>
      <c r="P63" s="3" t="str">
        <f t="shared" si="10"/>
        <v/>
      </c>
    </row>
    <row r="64" spans="1:16" x14ac:dyDescent="0.45">
      <c r="A64" s="2">
        <v>44624</v>
      </c>
      <c r="B64" t="str">
        <f t="shared" si="1"/>
        <v>金</v>
      </c>
      <c r="C64" s="2">
        <f t="shared" si="2"/>
        <v>44621</v>
      </c>
      <c r="D64" s="2">
        <f t="shared" si="3"/>
        <v>44651</v>
      </c>
      <c r="E64" s="3">
        <f t="shared" si="4"/>
        <v>5</v>
      </c>
      <c r="F64" s="3">
        <f t="shared" si="5"/>
        <v>8</v>
      </c>
      <c r="G64" s="3">
        <f t="shared" si="6"/>
        <v>2</v>
      </c>
      <c r="H64" s="3">
        <f>WEEKNUM(A64,1)-WEEKNUM(C64,1)+1</f>
        <v>1</v>
      </c>
      <c r="I64" s="3">
        <f>ROUNDDOWN((DAY(A64)-DAY(C64))/7,0)+1</f>
        <v>1</v>
      </c>
      <c r="J64" s="3" t="str">
        <f t="shared" si="0"/>
        <v>○</v>
      </c>
      <c r="K64" s="3" t="str">
        <f>IF(OR(WEEKDAY(A64)=2, WEEKDAY(A64)=4),"○","")</f>
        <v/>
      </c>
      <c r="L64" s="3" t="str">
        <f t="shared" si="7"/>
        <v/>
      </c>
      <c r="M64" s="3" t="str">
        <f t="shared" si="7"/>
        <v/>
      </c>
      <c r="N64" s="3" t="str">
        <f t="shared" si="8"/>
        <v/>
      </c>
      <c r="O64" s="3" t="str">
        <f t="shared" si="9"/>
        <v/>
      </c>
      <c r="P64" s="3" t="str">
        <f t="shared" si="10"/>
        <v/>
      </c>
    </row>
    <row r="65" spans="1:16" x14ac:dyDescent="0.45">
      <c r="A65" s="2">
        <v>44625</v>
      </c>
      <c r="B65" t="str">
        <f t="shared" si="1"/>
        <v>土</v>
      </c>
      <c r="C65" s="2">
        <f t="shared" si="2"/>
        <v>44621</v>
      </c>
      <c r="D65" s="2">
        <f t="shared" si="3"/>
        <v>44651</v>
      </c>
      <c r="E65" s="3">
        <f t="shared" si="4"/>
        <v>5</v>
      </c>
      <c r="F65" s="3">
        <f t="shared" si="5"/>
        <v>9</v>
      </c>
      <c r="G65" s="3">
        <f t="shared" si="6"/>
        <v>2</v>
      </c>
      <c r="H65" s="3">
        <f>WEEKNUM(A65,1)-WEEKNUM(C65,1)+1</f>
        <v>1</v>
      </c>
      <c r="I65" s="3">
        <f>ROUNDDOWN((DAY(A65)-DAY(C65))/7,0)+1</f>
        <v>1</v>
      </c>
      <c r="J65" s="3" t="str">
        <f t="shared" si="0"/>
        <v>○</v>
      </c>
      <c r="K65" s="3" t="str">
        <f>IF(OR(WEEKDAY(A65)=2, WEEKDAY(A65)=4),"○","")</f>
        <v/>
      </c>
      <c r="L65" s="3" t="str">
        <f t="shared" si="7"/>
        <v>○</v>
      </c>
      <c r="M65" s="3" t="str">
        <f t="shared" si="7"/>
        <v/>
      </c>
      <c r="N65" s="3" t="str">
        <f t="shared" si="8"/>
        <v/>
      </c>
      <c r="O65" s="3" t="str">
        <f t="shared" si="9"/>
        <v/>
      </c>
      <c r="P65" s="3" t="str">
        <f t="shared" si="10"/>
        <v/>
      </c>
    </row>
    <row r="66" spans="1:16" x14ac:dyDescent="0.45">
      <c r="A66" s="2">
        <v>44626</v>
      </c>
      <c r="B66" t="str">
        <f t="shared" si="1"/>
        <v>日</v>
      </c>
      <c r="C66" s="2">
        <f t="shared" si="2"/>
        <v>44621</v>
      </c>
      <c r="D66" s="2">
        <f t="shared" si="3"/>
        <v>44651</v>
      </c>
      <c r="E66" s="3">
        <f t="shared" si="4"/>
        <v>5</v>
      </c>
      <c r="F66" s="3">
        <f t="shared" si="5"/>
        <v>9</v>
      </c>
      <c r="G66" s="3">
        <f t="shared" si="6"/>
        <v>2</v>
      </c>
      <c r="H66" s="3">
        <f>WEEKNUM(A66,1)-WEEKNUM(C66,1)+1</f>
        <v>2</v>
      </c>
      <c r="I66" s="3">
        <f>ROUNDDOWN((DAY(A66)-DAY(C66))/7,0)+1</f>
        <v>1</v>
      </c>
      <c r="J66" s="3" t="str">
        <f t="shared" ref="J66:J129" si="11">IF(AND(A66&gt;=$V$1,A66&lt;=$X$1),"○","")</f>
        <v>○</v>
      </c>
      <c r="K66" s="3" t="str">
        <f>IF(OR(WEEKDAY(A66)=2, WEEKDAY(A66)=4),"○","")</f>
        <v/>
      </c>
      <c r="L66" s="3" t="str">
        <f t="shared" si="7"/>
        <v>○</v>
      </c>
      <c r="M66" s="3" t="str">
        <f t="shared" si="7"/>
        <v/>
      </c>
      <c r="N66" s="3" t="str">
        <f t="shared" si="8"/>
        <v/>
      </c>
      <c r="O66" s="3" t="str">
        <f t="shared" si="9"/>
        <v/>
      </c>
      <c r="P66" s="3" t="str">
        <f t="shared" si="10"/>
        <v/>
      </c>
    </row>
    <row r="67" spans="1:16" x14ac:dyDescent="0.45">
      <c r="A67" s="2">
        <v>44627</v>
      </c>
      <c r="B67" t="str">
        <f t="shared" ref="B67:B130" si="12">TEXT(A67,"aaa")</f>
        <v>月</v>
      </c>
      <c r="C67" s="2">
        <f t="shared" ref="C67:C130" si="13">EOMONTH(A67,-1)+1</f>
        <v>44621</v>
      </c>
      <c r="D67" s="2">
        <f t="shared" ref="D67:D130" si="14">EOMONTH(A67,0)</f>
        <v>44651</v>
      </c>
      <c r="E67" s="3">
        <f t="shared" ref="E67:E130" si="15">WEEKNUM(D67,1)-WEEKNUM(C67,1)+1</f>
        <v>5</v>
      </c>
      <c r="F67" s="3">
        <f t="shared" ref="F67:F130" si="16">ROUNDDOWN((A67-$A$2)/7, 0)</f>
        <v>9</v>
      </c>
      <c r="G67" s="3">
        <f t="shared" ref="G67:G130" si="17">DATEDIF($A$2, A67,"M")</f>
        <v>2</v>
      </c>
      <c r="H67" s="3">
        <f>WEEKNUM(A67,1)-WEEKNUM(C67,1)+1</f>
        <v>2</v>
      </c>
      <c r="I67" s="3">
        <f>ROUNDDOWN((DAY(A67)-DAY(C67))/7,0)+1</f>
        <v>1</v>
      </c>
      <c r="J67" s="3" t="str">
        <f t="shared" si="11"/>
        <v>○</v>
      </c>
      <c r="K67" s="3" t="str">
        <f>IF(OR(WEEKDAY(A67)=2, WEEKDAY(A67)=4),"○","")</f>
        <v>○</v>
      </c>
      <c r="L67" s="3" t="str">
        <f t="shared" ref="L67:M130" si="18">IF(MOD(F67,3)=0,"○","")</f>
        <v>○</v>
      </c>
      <c r="M67" s="3" t="str">
        <f t="shared" si="18"/>
        <v/>
      </c>
      <c r="N67" s="3" t="str">
        <f t="shared" ref="N67:N130" si="19">IF(H67=4,"○","")</f>
        <v/>
      </c>
      <c r="O67" s="3" t="str">
        <f t="shared" ref="O67:O130" si="20">IF(H67=E67,"○","")</f>
        <v/>
      </c>
      <c r="P67" s="3" t="str">
        <f t="shared" ref="P67:P130" si="21">IF(I67=4,"○","")</f>
        <v/>
      </c>
    </row>
    <row r="68" spans="1:16" x14ac:dyDescent="0.45">
      <c r="A68" s="2">
        <v>44628</v>
      </c>
      <c r="B68" t="str">
        <f t="shared" si="12"/>
        <v>火</v>
      </c>
      <c r="C68" s="2">
        <f t="shared" si="13"/>
        <v>44621</v>
      </c>
      <c r="D68" s="2">
        <f t="shared" si="14"/>
        <v>44651</v>
      </c>
      <c r="E68" s="3">
        <f t="shared" si="15"/>
        <v>5</v>
      </c>
      <c r="F68" s="3">
        <f t="shared" si="16"/>
        <v>9</v>
      </c>
      <c r="G68" s="3">
        <f t="shared" si="17"/>
        <v>2</v>
      </c>
      <c r="H68" s="3">
        <f>WEEKNUM(A68,1)-WEEKNUM(C68,1)+1</f>
        <v>2</v>
      </c>
      <c r="I68" s="3">
        <f>ROUNDDOWN((DAY(A68)-DAY(C68))/7,0)+1</f>
        <v>2</v>
      </c>
      <c r="J68" s="3" t="str">
        <f t="shared" si="11"/>
        <v>○</v>
      </c>
      <c r="K68" s="3" t="str">
        <f>IF(OR(WEEKDAY(A68)=2, WEEKDAY(A68)=4),"○","")</f>
        <v/>
      </c>
      <c r="L68" s="3" t="str">
        <f t="shared" si="18"/>
        <v>○</v>
      </c>
      <c r="M68" s="3" t="str">
        <f t="shared" si="18"/>
        <v/>
      </c>
      <c r="N68" s="3" t="str">
        <f t="shared" si="19"/>
        <v/>
      </c>
      <c r="O68" s="3" t="str">
        <f t="shared" si="20"/>
        <v/>
      </c>
      <c r="P68" s="3" t="str">
        <f t="shared" si="21"/>
        <v/>
      </c>
    </row>
    <row r="69" spans="1:16" x14ac:dyDescent="0.45">
      <c r="A69" s="2">
        <v>44629</v>
      </c>
      <c r="B69" t="str">
        <f t="shared" si="12"/>
        <v>水</v>
      </c>
      <c r="C69" s="2">
        <f t="shared" si="13"/>
        <v>44621</v>
      </c>
      <c r="D69" s="2">
        <f t="shared" si="14"/>
        <v>44651</v>
      </c>
      <c r="E69" s="3">
        <f t="shared" si="15"/>
        <v>5</v>
      </c>
      <c r="F69" s="3">
        <f t="shared" si="16"/>
        <v>9</v>
      </c>
      <c r="G69" s="3">
        <f t="shared" si="17"/>
        <v>2</v>
      </c>
      <c r="H69" s="3">
        <f>WEEKNUM(A69,1)-WEEKNUM(C69,1)+1</f>
        <v>2</v>
      </c>
      <c r="I69" s="3">
        <f>ROUNDDOWN((DAY(A69)-DAY(C69))/7,0)+1</f>
        <v>2</v>
      </c>
      <c r="J69" s="3" t="str">
        <f t="shared" si="11"/>
        <v>○</v>
      </c>
      <c r="K69" s="3" t="str">
        <f>IF(OR(WEEKDAY(A69)=2, WEEKDAY(A69)=4),"○","")</f>
        <v>○</v>
      </c>
      <c r="L69" s="3" t="str">
        <f t="shared" si="18"/>
        <v>○</v>
      </c>
      <c r="M69" s="3" t="str">
        <f t="shared" si="18"/>
        <v/>
      </c>
      <c r="N69" s="3" t="str">
        <f t="shared" si="19"/>
        <v/>
      </c>
      <c r="O69" s="3" t="str">
        <f t="shared" si="20"/>
        <v/>
      </c>
      <c r="P69" s="3" t="str">
        <f t="shared" si="21"/>
        <v/>
      </c>
    </row>
    <row r="70" spans="1:16" x14ac:dyDescent="0.45">
      <c r="A70" s="2">
        <v>44630</v>
      </c>
      <c r="B70" t="str">
        <f t="shared" si="12"/>
        <v>木</v>
      </c>
      <c r="C70" s="2">
        <f t="shared" si="13"/>
        <v>44621</v>
      </c>
      <c r="D70" s="2">
        <f t="shared" si="14"/>
        <v>44651</v>
      </c>
      <c r="E70" s="3">
        <f t="shared" si="15"/>
        <v>5</v>
      </c>
      <c r="F70" s="3">
        <f t="shared" si="16"/>
        <v>9</v>
      </c>
      <c r="G70" s="3">
        <f t="shared" si="17"/>
        <v>2</v>
      </c>
      <c r="H70" s="3">
        <f>WEEKNUM(A70,1)-WEEKNUM(C70,1)+1</f>
        <v>2</v>
      </c>
      <c r="I70" s="3">
        <f>ROUNDDOWN((DAY(A70)-DAY(C70))/7,0)+1</f>
        <v>2</v>
      </c>
      <c r="J70" s="3" t="str">
        <f t="shared" si="11"/>
        <v>○</v>
      </c>
      <c r="K70" s="3" t="str">
        <f>IF(OR(WEEKDAY(A70)=2, WEEKDAY(A70)=4),"○","")</f>
        <v/>
      </c>
      <c r="L70" s="3" t="str">
        <f t="shared" si="18"/>
        <v>○</v>
      </c>
      <c r="M70" s="3" t="str">
        <f t="shared" si="18"/>
        <v/>
      </c>
      <c r="N70" s="3" t="str">
        <f t="shared" si="19"/>
        <v/>
      </c>
      <c r="O70" s="3" t="str">
        <f t="shared" si="20"/>
        <v/>
      </c>
      <c r="P70" s="3" t="str">
        <f t="shared" si="21"/>
        <v/>
      </c>
    </row>
    <row r="71" spans="1:16" x14ac:dyDescent="0.45">
      <c r="A71" s="2">
        <v>44631</v>
      </c>
      <c r="B71" t="str">
        <f t="shared" si="12"/>
        <v>金</v>
      </c>
      <c r="C71" s="2">
        <f t="shared" si="13"/>
        <v>44621</v>
      </c>
      <c r="D71" s="2">
        <f t="shared" si="14"/>
        <v>44651</v>
      </c>
      <c r="E71" s="3">
        <f t="shared" si="15"/>
        <v>5</v>
      </c>
      <c r="F71" s="3">
        <f t="shared" si="16"/>
        <v>9</v>
      </c>
      <c r="G71" s="3">
        <f t="shared" si="17"/>
        <v>2</v>
      </c>
      <c r="H71" s="3">
        <f>WEEKNUM(A71,1)-WEEKNUM(C71,1)+1</f>
        <v>2</v>
      </c>
      <c r="I71" s="3">
        <f>ROUNDDOWN((DAY(A71)-DAY(C71))/7,0)+1</f>
        <v>2</v>
      </c>
      <c r="J71" s="3" t="str">
        <f t="shared" si="11"/>
        <v>○</v>
      </c>
      <c r="K71" s="3" t="str">
        <f>IF(OR(WEEKDAY(A71)=2, WEEKDAY(A71)=4),"○","")</f>
        <v/>
      </c>
      <c r="L71" s="3" t="str">
        <f t="shared" si="18"/>
        <v>○</v>
      </c>
      <c r="M71" s="3" t="str">
        <f t="shared" si="18"/>
        <v/>
      </c>
      <c r="N71" s="3" t="str">
        <f t="shared" si="19"/>
        <v/>
      </c>
      <c r="O71" s="3" t="str">
        <f t="shared" si="20"/>
        <v/>
      </c>
      <c r="P71" s="3" t="str">
        <f t="shared" si="21"/>
        <v/>
      </c>
    </row>
    <row r="72" spans="1:16" x14ac:dyDescent="0.45">
      <c r="A72" s="2">
        <v>44632</v>
      </c>
      <c r="B72" t="str">
        <f t="shared" si="12"/>
        <v>土</v>
      </c>
      <c r="C72" s="2">
        <f t="shared" si="13"/>
        <v>44621</v>
      </c>
      <c r="D72" s="2">
        <f t="shared" si="14"/>
        <v>44651</v>
      </c>
      <c r="E72" s="3">
        <f t="shared" si="15"/>
        <v>5</v>
      </c>
      <c r="F72" s="3">
        <f t="shared" si="16"/>
        <v>10</v>
      </c>
      <c r="G72" s="3">
        <f t="shared" si="17"/>
        <v>2</v>
      </c>
      <c r="H72" s="3">
        <f>WEEKNUM(A72,1)-WEEKNUM(C72,1)+1</f>
        <v>2</v>
      </c>
      <c r="I72" s="3">
        <f>ROUNDDOWN((DAY(A72)-DAY(C72))/7,0)+1</f>
        <v>2</v>
      </c>
      <c r="J72" s="3" t="str">
        <f t="shared" si="11"/>
        <v>○</v>
      </c>
      <c r="K72" s="3" t="str">
        <f>IF(OR(WEEKDAY(A72)=2, WEEKDAY(A72)=4),"○","")</f>
        <v/>
      </c>
      <c r="L72" s="3" t="str">
        <f t="shared" si="18"/>
        <v/>
      </c>
      <c r="M72" s="3" t="str">
        <f t="shared" si="18"/>
        <v/>
      </c>
      <c r="N72" s="3" t="str">
        <f t="shared" si="19"/>
        <v/>
      </c>
      <c r="O72" s="3" t="str">
        <f t="shared" si="20"/>
        <v/>
      </c>
      <c r="P72" s="3" t="str">
        <f t="shared" si="21"/>
        <v/>
      </c>
    </row>
    <row r="73" spans="1:16" x14ac:dyDescent="0.45">
      <c r="A73" s="2">
        <v>44633</v>
      </c>
      <c r="B73" t="str">
        <f t="shared" si="12"/>
        <v>日</v>
      </c>
      <c r="C73" s="2">
        <f t="shared" si="13"/>
        <v>44621</v>
      </c>
      <c r="D73" s="2">
        <f t="shared" si="14"/>
        <v>44651</v>
      </c>
      <c r="E73" s="3">
        <f t="shared" si="15"/>
        <v>5</v>
      </c>
      <c r="F73" s="3">
        <f t="shared" si="16"/>
        <v>10</v>
      </c>
      <c r="G73" s="3">
        <f t="shared" si="17"/>
        <v>2</v>
      </c>
      <c r="H73" s="3">
        <f>WEEKNUM(A73,1)-WEEKNUM(C73,1)+1</f>
        <v>3</v>
      </c>
      <c r="I73" s="3">
        <f>ROUNDDOWN((DAY(A73)-DAY(C73))/7,0)+1</f>
        <v>2</v>
      </c>
      <c r="J73" s="3" t="str">
        <f t="shared" si="11"/>
        <v>○</v>
      </c>
      <c r="K73" s="3" t="str">
        <f>IF(OR(WEEKDAY(A73)=2, WEEKDAY(A73)=4),"○","")</f>
        <v/>
      </c>
      <c r="L73" s="3" t="str">
        <f t="shared" si="18"/>
        <v/>
      </c>
      <c r="M73" s="3" t="str">
        <f t="shared" si="18"/>
        <v/>
      </c>
      <c r="N73" s="3" t="str">
        <f t="shared" si="19"/>
        <v/>
      </c>
      <c r="O73" s="3" t="str">
        <f t="shared" si="20"/>
        <v/>
      </c>
      <c r="P73" s="3" t="str">
        <f t="shared" si="21"/>
        <v/>
      </c>
    </row>
    <row r="74" spans="1:16" x14ac:dyDescent="0.45">
      <c r="A74" s="2">
        <v>44634</v>
      </c>
      <c r="B74" t="str">
        <f t="shared" si="12"/>
        <v>月</v>
      </c>
      <c r="C74" s="2">
        <f t="shared" si="13"/>
        <v>44621</v>
      </c>
      <c r="D74" s="2">
        <f t="shared" si="14"/>
        <v>44651</v>
      </c>
      <c r="E74" s="3">
        <f t="shared" si="15"/>
        <v>5</v>
      </c>
      <c r="F74" s="3">
        <f t="shared" si="16"/>
        <v>10</v>
      </c>
      <c r="G74" s="3">
        <f t="shared" si="17"/>
        <v>2</v>
      </c>
      <c r="H74" s="3">
        <f>WEEKNUM(A74,1)-WEEKNUM(C74,1)+1</f>
        <v>3</v>
      </c>
      <c r="I74" s="3">
        <f>ROUNDDOWN((DAY(A74)-DAY(C74))/7,0)+1</f>
        <v>2</v>
      </c>
      <c r="J74" s="3" t="str">
        <f t="shared" si="11"/>
        <v>○</v>
      </c>
      <c r="K74" s="3" t="str">
        <f>IF(OR(WEEKDAY(A74)=2, WEEKDAY(A74)=4),"○","")</f>
        <v>○</v>
      </c>
      <c r="L74" s="3" t="str">
        <f t="shared" si="18"/>
        <v/>
      </c>
      <c r="M74" s="3" t="str">
        <f t="shared" si="18"/>
        <v/>
      </c>
      <c r="N74" s="3" t="str">
        <f t="shared" si="19"/>
        <v/>
      </c>
      <c r="O74" s="3" t="str">
        <f t="shared" si="20"/>
        <v/>
      </c>
      <c r="P74" s="3" t="str">
        <f t="shared" si="21"/>
        <v/>
      </c>
    </row>
    <row r="75" spans="1:16" x14ac:dyDescent="0.45">
      <c r="A75" s="2">
        <v>44635</v>
      </c>
      <c r="B75" t="str">
        <f t="shared" si="12"/>
        <v>火</v>
      </c>
      <c r="C75" s="2">
        <f t="shared" si="13"/>
        <v>44621</v>
      </c>
      <c r="D75" s="2">
        <f t="shared" si="14"/>
        <v>44651</v>
      </c>
      <c r="E75" s="3">
        <f t="shared" si="15"/>
        <v>5</v>
      </c>
      <c r="F75" s="3">
        <f t="shared" si="16"/>
        <v>10</v>
      </c>
      <c r="G75" s="3">
        <f t="shared" si="17"/>
        <v>2</v>
      </c>
      <c r="H75" s="3">
        <f>WEEKNUM(A75,1)-WEEKNUM(C75,1)+1</f>
        <v>3</v>
      </c>
      <c r="I75" s="3">
        <f>ROUNDDOWN((DAY(A75)-DAY(C75))/7,0)+1</f>
        <v>3</v>
      </c>
      <c r="J75" s="3" t="str">
        <f t="shared" si="11"/>
        <v>○</v>
      </c>
      <c r="K75" s="3" t="str">
        <f>IF(OR(WEEKDAY(A75)=2, WEEKDAY(A75)=4),"○","")</f>
        <v/>
      </c>
      <c r="L75" s="3" t="str">
        <f t="shared" si="18"/>
        <v/>
      </c>
      <c r="M75" s="3" t="str">
        <f t="shared" si="18"/>
        <v/>
      </c>
      <c r="N75" s="3" t="str">
        <f t="shared" si="19"/>
        <v/>
      </c>
      <c r="O75" s="3" t="str">
        <f t="shared" si="20"/>
        <v/>
      </c>
      <c r="P75" s="3" t="str">
        <f t="shared" si="21"/>
        <v/>
      </c>
    </row>
    <row r="76" spans="1:16" x14ac:dyDescent="0.45">
      <c r="A76" s="2">
        <v>44636</v>
      </c>
      <c r="B76" t="str">
        <f t="shared" si="12"/>
        <v>水</v>
      </c>
      <c r="C76" s="2">
        <f t="shared" si="13"/>
        <v>44621</v>
      </c>
      <c r="D76" s="2">
        <f t="shared" si="14"/>
        <v>44651</v>
      </c>
      <c r="E76" s="3">
        <f t="shared" si="15"/>
        <v>5</v>
      </c>
      <c r="F76" s="3">
        <f t="shared" si="16"/>
        <v>10</v>
      </c>
      <c r="G76" s="3">
        <f t="shared" si="17"/>
        <v>2</v>
      </c>
      <c r="H76" s="3">
        <f>WEEKNUM(A76,1)-WEEKNUM(C76,1)+1</f>
        <v>3</v>
      </c>
      <c r="I76" s="3">
        <f>ROUNDDOWN((DAY(A76)-DAY(C76))/7,0)+1</f>
        <v>3</v>
      </c>
      <c r="J76" s="3" t="str">
        <f t="shared" si="11"/>
        <v>○</v>
      </c>
      <c r="K76" s="3" t="str">
        <f>IF(OR(WEEKDAY(A76)=2, WEEKDAY(A76)=4),"○","")</f>
        <v>○</v>
      </c>
      <c r="L76" s="3" t="str">
        <f t="shared" si="18"/>
        <v/>
      </c>
      <c r="M76" s="3" t="str">
        <f t="shared" si="18"/>
        <v/>
      </c>
      <c r="N76" s="3" t="str">
        <f t="shared" si="19"/>
        <v/>
      </c>
      <c r="O76" s="3" t="str">
        <f t="shared" si="20"/>
        <v/>
      </c>
      <c r="P76" s="3" t="str">
        <f t="shared" si="21"/>
        <v/>
      </c>
    </row>
    <row r="77" spans="1:16" x14ac:dyDescent="0.45">
      <c r="A77" s="2">
        <v>44637</v>
      </c>
      <c r="B77" t="str">
        <f t="shared" si="12"/>
        <v>木</v>
      </c>
      <c r="C77" s="2">
        <f t="shared" si="13"/>
        <v>44621</v>
      </c>
      <c r="D77" s="2">
        <f t="shared" si="14"/>
        <v>44651</v>
      </c>
      <c r="E77" s="3">
        <f t="shared" si="15"/>
        <v>5</v>
      </c>
      <c r="F77" s="3">
        <f t="shared" si="16"/>
        <v>10</v>
      </c>
      <c r="G77" s="3">
        <f t="shared" si="17"/>
        <v>2</v>
      </c>
      <c r="H77" s="3">
        <f>WEEKNUM(A77,1)-WEEKNUM(C77,1)+1</f>
        <v>3</v>
      </c>
      <c r="I77" s="3">
        <f>ROUNDDOWN((DAY(A77)-DAY(C77))/7,0)+1</f>
        <v>3</v>
      </c>
      <c r="J77" s="3" t="str">
        <f t="shared" si="11"/>
        <v>○</v>
      </c>
      <c r="K77" s="3" t="str">
        <f>IF(OR(WEEKDAY(A77)=2, WEEKDAY(A77)=4),"○","")</f>
        <v/>
      </c>
      <c r="L77" s="3" t="str">
        <f t="shared" si="18"/>
        <v/>
      </c>
      <c r="M77" s="3" t="str">
        <f t="shared" si="18"/>
        <v/>
      </c>
      <c r="N77" s="3" t="str">
        <f t="shared" si="19"/>
        <v/>
      </c>
      <c r="O77" s="3" t="str">
        <f t="shared" si="20"/>
        <v/>
      </c>
      <c r="P77" s="3" t="str">
        <f t="shared" si="21"/>
        <v/>
      </c>
    </row>
    <row r="78" spans="1:16" x14ac:dyDescent="0.45">
      <c r="A78" s="2">
        <v>44638</v>
      </c>
      <c r="B78" t="str">
        <f t="shared" si="12"/>
        <v>金</v>
      </c>
      <c r="C78" s="2">
        <f t="shared" si="13"/>
        <v>44621</v>
      </c>
      <c r="D78" s="2">
        <f t="shared" si="14"/>
        <v>44651</v>
      </c>
      <c r="E78" s="3">
        <f t="shared" si="15"/>
        <v>5</v>
      </c>
      <c r="F78" s="3">
        <f t="shared" si="16"/>
        <v>10</v>
      </c>
      <c r="G78" s="3">
        <f t="shared" si="17"/>
        <v>2</v>
      </c>
      <c r="H78" s="3">
        <f>WEEKNUM(A78,1)-WEEKNUM(C78,1)+1</f>
        <v>3</v>
      </c>
      <c r="I78" s="3">
        <f>ROUNDDOWN((DAY(A78)-DAY(C78))/7,0)+1</f>
        <v>3</v>
      </c>
      <c r="J78" s="3" t="str">
        <f t="shared" si="11"/>
        <v>○</v>
      </c>
      <c r="K78" s="3" t="str">
        <f>IF(OR(WEEKDAY(A78)=2, WEEKDAY(A78)=4),"○","")</f>
        <v/>
      </c>
      <c r="L78" s="3" t="str">
        <f t="shared" si="18"/>
        <v/>
      </c>
      <c r="M78" s="3" t="str">
        <f t="shared" si="18"/>
        <v/>
      </c>
      <c r="N78" s="3" t="str">
        <f t="shared" si="19"/>
        <v/>
      </c>
      <c r="O78" s="3" t="str">
        <f t="shared" si="20"/>
        <v/>
      </c>
      <c r="P78" s="3" t="str">
        <f t="shared" si="21"/>
        <v/>
      </c>
    </row>
    <row r="79" spans="1:16" x14ac:dyDescent="0.45">
      <c r="A79" s="2">
        <v>44639</v>
      </c>
      <c r="B79" t="str">
        <f t="shared" si="12"/>
        <v>土</v>
      </c>
      <c r="C79" s="2">
        <f t="shared" si="13"/>
        <v>44621</v>
      </c>
      <c r="D79" s="2">
        <f t="shared" si="14"/>
        <v>44651</v>
      </c>
      <c r="E79" s="3">
        <f t="shared" si="15"/>
        <v>5</v>
      </c>
      <c r="F79" s="3">
        <f t="shared" si="16"/>
        <v>11</v>
      </c>
      <c r="G79" s="3">
        <f t="shared" si="17"/>
        <v>2</v>
      </c>
      <c r="H79" s="3">
        <f>WEEKNUM(A79,1)-WEEKNUM(C79,1)+1</f>
        <v>3</v>
      </c>
      <c r="I79" s="3">
        <f>ROUNDDOWN((DAY(A79)-DAY(C79))/7,0)+1</f>
        <v>3</v>
      </c>
      <c r="J79" s="3" t="str">
        <f t="shared" si="11"/>
        <v>○</v>
      </c>
      <c r="K79" s="3" t="str">
        <f>IF(OR(WEEKDAY(A79)=2, WEEKDAY(A79)=4),"○","")</f>
        <v/>
      </c>
      <c r="L79" s="3" t="str">
        <f t="shared" si="18"/>
        <v/>
      </c>
      <c r="M79" s="3" t="str">
        <f t="shared" si="18"/>
        <v/>
      </c>
      <c r="N79" s="3" t="str">
        <f t="shared" si="19"/>
        <v/>
      </c>
      <c r="O79" s="3" t="str">
        <f t="shared" si="20"/>
        <v/>
      </c>
      <c r="P79" s="3" t="str">
        <f t="shared" si="21"/>
        <v/>
      </c>
    </row>
    <row r="80" spans="1:16" x14ac:dyDescent="0.45">
      <c r="A80" s="2">
        <v>44640</v>
      </c>
      <c r="B80" t="str">
        <f t="shared" si="12"/>
        <v>日</v>
      </c>
      <c r="C80" s="2">
        <f t="shared" si="13"/>
        <v>44621</v>
      </c>
      <c r="D80" s="2">
        <f t="shared" si="14"/>
        <v>44651</v>
      </c>
      <c r="E80" s="3">
        <f t="shared" si="15"/>
        <v>5</v>
      </c>
      <c r="F80" s="3">
        <f t="shared" si="16"/>
        <v>11</v>
      </c>
      <c r="G80" s="3">
        <f t="shared" si="17"/>
        <v>2</v>
      </c>
      <c r="H80" s="3">
        <f>WEEKNUM(A80,1)-WEEKNUM(C80,1)+1</f>
        <v>4</v>
      </c>
      <c r="I80" s="3">
        <f>ROUNDDOWN((DAY(A80)-DAY(C80))/7,0)+1</f>
        <v>3</v>
      </c>
      <c r="J80" s="3" t="str">
        <f t="shared" si="11"/>
        <v>○</v>
      </c>
      <c r="K80" s="3" t="str">
        <f>IF(OR(WEEKDAY(A80)=2, WEEKDAY(A80)=4),"○","")</f>
        <v/>
      </c>
      <c r="L80" s="3" t="str">
        <f t="shared" si="18"/>
        <v/>
      </c>
      <c r="M80" s="3" t="str">
        <f t="shared" si="18"/>
        <v/>
      </c>
      <c r="N80" s="3" t="str">
        <f t="shared" si="19"/>
        <v>○</v>
      </c>
      <c r="O80" s="3" t="str">
        <f t="shared" si="20"/>
        <v/>
      </c>
      <c r="P80" s="3" t="str">
        <f t="shared" si="21"/>
        <v/>
      </c>
    </row>
    <row r="81" spans="1:16" x14ac:dyDescent="0.45">
      <c r="A81" s="2">
        <v>44641</v>
      </c>
      <c r="B81" t="str">
        <f t="shared" si="12"/>
        <v>月</v>
      </c>
      <c r="C81" s="2">
        <f t="shared" si="13"/>
        <v>44621</v>
      </c>
      <c r="D81" s="2">
        <f t="shared" si="14"/>
        <v>44651</v>
      </c>
      <c r="E81" s="3">
        <f t="shared" si="15"/>
        <v>5</v>
      </c>
      <c r="F81" s="3">
        <f t="shared" si="16"/>
        <v>11</v>
      </c>
      <c r="G81" s="3">
        <f t="shared" si="17"/>
        <v>2</v>
      </c>
      <c r="H81" s="3">
        <f>WEEKNUM(A81,1)-WEEKNUM(C81,1)+1</f>
        <v>4</v>
      </c>
      <c r="I81" s="3">
        <f>ROUNDDOWN((DAY(A81)-DAY(C81))/7,0)+1</f>
        <v>3</v>
      </c>
      <c r="J81" s="3" t="str">
        <f t="shared" si="11"/>
        <v>○</v>
      </c>
      <c r="K81" s="3" t="str">
        <f>IF(OR(WEEKDAY(A81)=2, WEEKDAY(A81)=4),"○","")</f>
        <v>○</v>
      </c>
      <c r="L81" s="3" t="str">
        <f t="shared" si="18"/>
        <v/>
      </c>
      <c r="M81" s="3" t="str">
        <f t="shared" si="18"/>
        <v/>
      </c>
      <c r="N81" s="3" t="str">
        <f t="shared" si="19"/>
        <v>○</v>
      </c>
      <c r="O81" s="3" t="str">
        <f t="shared" si="20"/>
        <v/>
      </c>
      <c r="P81" s="3" t="str">
        <f t="shared" si="21"/>
        <v/>
      </c>
    </row>
    <row r="82" spans="1:16" x14ac:dyDescent="0.45">
      <c r="A82" s="2">
        <v>44642</v>
      </c>
      <c r="B82" t="str">
        <f t="shared" si="12"/>
        <v>火</v>
      </c>
      <c r="C82" s="2">
        <f t="shared" si="13"/>
        <v>44621</v>
      </c>
      <c r="D82" s="2">
        <f t="shared" si="14"/>
        <v>44651</v>
      </c>
      <c r="E82" s="3">
        <f t="shared" si="15"/>
        <v>5</v>
      </c>
      <c r="F82" s="3">
        <f t="shared" si="16"/>
        <v>11</v>
      </c>
      <c r="G82" s="3">
        <f t="shared" si="17"/>
        <v>2</v>
      </c>
      <c r="H82" s="3">
        <f>WEEKNUM(A82,1)-WEEKNUM(C82,1)+1</f>
        <v>4</v>
      </c>
      <c r="I82" s="3">
        <f>ROUNDDOWN((DAY(A82)-DAY(C82))/7,0)+1</f>
        <v>4</v>
      </c>
      <c r="J82" s="3" t="str">
        <f t="shared" si="11"/>
        <v>○</v>
      </c>
      <c r="K82" s="3" t="str">
        <f>IF(OR(WEEKDAY(A82)=2, WEEKDAY(A82)=4),"○","")</f>
        <v/>
      </c>
      <c r="L82" s="3" t="str">
        <f t="shared" si="18"/>
        <v/>
      </c>
      <c r="M82" s="3" t="str">
        <f t="shared" si="18"/>
        <v/>
      </c>
      <c r="N82" s="3" t="str">
        <f t="shared" si="19"/>
        <v>○</v>
      </c>
      <c r="O82" s="3" t="str">
        <f t="shared" si="20"/>
        <v/>
      </c>
      <c r="P82" s="3" t="str">
        <f t="shared" si="21"/>
        <v>○</v>
      </c>
    </row>
    <row r="83" spans="1:16" x14ac:dyDescent="0.45">
      <c r="A83" s="2">
        <v>44643</v>
      </c>
      <c r="B83" t="str">
        <f t="shared" si="12"/>
        <v>水</v>
      </c>
      <c r="C83" s="2">
        <f t="shared" si="13"/>
        <v>44621</v>
      </c>
      <c r="D83" s="2">
        <f t="shared" si="14"/>
        <v>44651</v>
      </c>
      <c r="E83" s="3">
        <f t="shared" si="15"/>
        <v>5</v>
      </c>
      <c r="F83" s="3">
        <f t="shared" si="16"/>
        <v>11</v>
      </c>
      <c r="G83" s="3">
        <f t="shared" si="17"/>
        <v>2</v>
      </c>
      <c r="H83" s="3">
        <f>WEEKNUM(A83,1)-WEEKNUM(C83,1)+1</f>
        <v>4</v>
      </c>
      <c r="I83" s="3">
        <f>ROUNDDOWN((DAY(A83)-DAY(C83))/7,0)+1</f>
        <v>4</v>
      </c>
      <c r="J83" s="3" t="str">
        <f t="shared" si="11"/>
        <v>○</v>
      </c>
      <c r="K83" s="3" t="str">
        <f>IF(OR(WEEKDAY(A83)=2, WEEKDAY(A83)=4),"○","")</f>
        <v>○</v>
      </c>
      <c r="L83" s="3" t="str">
        <f t="shared" si="18"/>
        <v/>
      </c>
      <c r="M83" s="3" t="str">
        <f t="shared" si="18"/>
        <v/>
      </c>
      <c r="N83" s="3" t="str">
        <f t="shared" si="19"/>
        <v>○</v>
      </c>
      <c r="O83" s="3" t="str">
        <f t="shared" si="20"/>
        <v/>
      </c>
      <c r="P83" s="3" t="str">
        <f t="shared" si="21"/>
        <v>○</v>
      </c>
    </row>
    <row r="84" spans="1:16" x14ac:dyDescent="0.45">
      <c r="A84" s="2">
        <v>44644</v>
      </c>
      <c r="B84" t="str">
        <f t="shared" si="12"/>
        <v>木</v>
      </c>
      <c r="C84" s="2">
        <f t="shared" si="13"/>
        <v>44621</v>
      </c>
      <c r="D84" s="2">
        <f t="shared" si="14"/>
        <v>44651</v>
      </c>
      <c r="E84" s="3">
        <f t="shared" si="15"/>
        <v>5</v>
      </c>
      <c r="F84" s="3">
        <f t="shared" si="16"/>
        <v>11</v>
      </c>
      <c r="G84" s="3">
        <f t="shared" si="17"/>
        <v>2</v>
      </c>
      <c r="H84" s="3">
        <f>WEEKNUM(A84,1)-WEEKNUM(C84,1)+1</f>
        <v>4</v>
      </c>
      <c r="I84" s="3">
        <f>ROUNDDOWN((DAY(A84)-DAY(C84))/7,0)+1</f>
        <v>4</v>
      </c>
      <c r="J84" s="3" t="str">
        <f t="shared" si="11"/>
        <v>○</v>
      </c>
      <c r="K84" s="3" t="str">
        <f>IF(OR(WEEKDAY(A84)=2, WEEKDAY(A84)=4),"○","")</f>
        <v/>
      </c>
      <c r="L84" s="3" t="str">
        <f t="shared" si="18"/>
        <v/>
      </c>
      <c r="M84" s="3" t="str">
        <f t="shared" si="18"/>
        <v/>
      </c>
      <c r="N84" s="3" t="str">
        <f t="shared" si="19"/>
        <v>○</v>
      </c>
      <c r="O84" s="3" t="str">
        <f t="shared" si="20"/>
        <v/>
      </c>
      <c r="P84" s="3" t="str">
        <f t="shared" si="21"/>
        <v>○</v>
      </c>
    </row>
    <row r="85" spans="1:16" x14ac:dyDescent="0.45">
      <c r="A85" s="2">
        <v>44645</v>
      </c>
      <c r="B85" t="str">
        <f t="shared" si="12"/>
        <v>金</v>
      </c>
      <c r="C85" s="2">
        <f t="shared" si="13"/>
        <v>44621</v>
      </c>
      <c r="D85" s="2">
        <f t="shared" si="14"/>
        <v>44651</v>
      </c>
      <c r="E85" s="3">
        <f t="shared" si="15"/>
        <v>5</v>
      </c>
      <c r="F85" s="3">
        <f t="shared" si="16"/>
        <v>11</v>
      </c>
      <c r="G85" s="3">
        <f t="shared" si="17"/>
        <v>2</v>
      </c>
      <c r="H85" s="3">
        <f>WEEKNUM(A85,1)-WEEKNUM(C85,1)+1</f>
        <v>4</v>
      </c>
      <c r="I85" s="3">
        <f>ROUNDDOWN((DAY(A85)-DAY(C85))/7,0)+1</f>
        <v>4</v>
      </c>
      <c r="J85" s="3" t="str">
        <f t="shared" si="11"/>
        <v>○</v>
      </c>
      <c r="K85" s="3" t="str">
        <f>IF(OR(WEEKDAY(A85)=2, WEEKDAY(A85)=4),"○","")</f>
        <v/>
      </c>
      <c r="L85" s="3" t="str">
        <f t="shared" si="18"/>
        <v/>
      </c>
      <c r="M85" s="3" t="str">
        <f t="shared" si="18"/>
        <v/>
      </c>
      <c r="N85" s="3" t="str">
        <f t="shared" si="19"/>
        <v>○</v>
      </c>
      <c r="O85" s="3" t="str">
        <f t="shared" si="20"/>
        <v/>
      </c>
      <c r="P85" s="3" t="str">
        <f t="shared" si="21"/>
        <v>○</v>
      </c>
    </row>
    <row r="86" spans="1:16" x14ac:dyDescent="0.45">
      <c r="A86" s="2">
        <v>44646</v>
      </c>
      <c r="B86" t="str">
        <f t="shared" si="12"/>
        <v>土</v>
      </c>
      <c r="C86" s="2">
        <f t="shared" si="13"/>
        <v>44621</v>
      </c>
      <c r="D86" s="2">
        <f t="shared" si="14"/>
        <v>44651</v>
      </c>
      <c r="E86" s="3">
        <f t="shared" si="15"/>
        <v>5</v>
      </c>
      <c r="F86" s="3">
        <f t="shared" si="16"/>
        <v>12</v>
      </c>
      <c r="G86" s="3">
        <f t="shared" si="17"/>
        <v>2</v>
      </c>
      <c r="H86" s="3">
        <f>WEEKNUM(A86,1)-WEEKNUM(C86,1)+1</f>
        <v>4</v>
      </c>
      <c r="I86" s="3">
        <f>ROUNDDOWN((DAY(A86)-DAY(C86))/7,0)+1</f>
        <v>4</v>
      </c>
      <c r="J86" s="3" t="str">
        <f t="shared" si="11"/>
        <v>○</v>
      </c>
      <c r="K86" s="3" t="str">
        <f>IF(OR(WEEKDAY(A86)=2, WEEKDAY(A86)=4),"○","")</f>
        <v/>
      </c>
      <c r="L86" s="3" t="str">
        <f t="shared" si="18"/>
        <v>○</v>
      </c>
      <c r="M86" s="3" t="str">
        <f t="shared" si="18"/>
        <v/>
      </c>
      <c r="N86" s="3" t="str">
        <f t="shared" si="19"/>
        <v>○</v>
      </c>
      <c r="O86" s="3" t="str">
        <f t="shared" si="20"/>
        <v/>
      </c>
      <c r="P86" s="3" t="str">
        <f t="shared" si="21"/>
        <v>○</v>
      </c>
    </row>
    <row r="87" spans="1:16" x14ac:dyDescent="0.45">
      <c r="A87" s="2">
        <v>44647</v>
      </c>
      <c r="B87" t="str">
        <f t="shared" si="12"/>
        <v>日</v>
      </c>
      <c r="C87" s="2">
        <f t="shared" si="13"/>
        <v>44621</v>
      </c>
      <c r="D87" s="2">
        <f t="shared" si="14"/>
        <v>44651</v>
      </c>
      <c r="E87" s="3">
        <f t="shared" si="15"/>
        <v>5</v>
      </c>
      <c r="F87" s="3">
        <f t="shared" si="16"/>
        <v>12</v>
      </c>
      <c r="G87" s="3">
        <f t="shared" si="17"/>
        <v>2</v>
      </c>
      <c r="H87" s="3">
        <f>WEEKNUM(A87,1)-WEEKNUM(C87,1)+1</f>
        <v>5</v>
      </c>
      <c r="I87" s="3">
        <f>ROUNDDOWN((DAY(A87)-DAY(C87))/7,0)+1</f>
        <v>4</v>
      </c>
      <c r="J87" s="3" t="str">
        <f t="shared" si="11"/>
        <v>○</v>
      </c>
      <c r="K87" s="3" t="str">
        <f>IF(OR(WEEKDAY(A87)=2, WEEKDAY(A87)=4),"○","")</f>
        <v/>
      </c>
      <c r="L87" s="3" t="str">
        <f t="shared" si="18"/>
        <v>○</v>
      </c>
      <c r="M87" s="3" t="str">
        <f t="shared" si="18"/>
        <v/>
      </c>
      <c r="N87" s="3" t="str">
        <f t="shared" si="19"/>
        <v/>
      </c>
      <c r="O87" s="3" t="str">
        <f t="shared" si="20"/>
        <v>○</v>
      </c>
      <c r="P87" s="3" t="str">
        <f t="shared" si="21"/>
        <v>○</v>
      </c>
    </row>
    <row r="88" spans="1:16" x14ac:dyDescent="0.45">
      <c r="A88" s="2">
        <v>44648</v>
      </c>
      <c r="B88" t="str">
        <f t="shared" si="12"/>
        <v>月</v>
      </c>
      <c r="C88" s="2">
        <f t="shared" si="13"/>
        <v>44621</v>
      </c>
      <c r="D88" s="2">
        <f t="shared" si="14"/>
        <v>44651</v>
      </c>
      <c r="E88" s="3">
        <f t="shared" si="15"/>
        <v>5</v>
      </c>
      <c r="F88" s="3">
        <f t="shared" si="16"/>
        <v>12</v>
      </c>
      <c r="G88" s="3">
        <f t="shared" si="17"/>
        <v>2</v>
      </c>
      <c r="H88" s="3">
        <f>WEEKNUM(A88,1)-WEEKNUM(C88,1)+1</f>
        <v>5</v>
      </c>
      <c r="I88" s="3">
        <f>ROUNDDOWN((DAY(A88)-DAY(C88))/7,0)+1</f>
        <v>4</v>
      </c>
      <c r="J88" s="3" t="str">
        <f t="shared" si="11"/>
        <v>○</v>
      </c>
      <c r="K88" s="3" t="str">
        <f>IF(OR(WEEKDAY(A88)=2, WEEKDAY(A88)=4),"○","")</f>
        <v>○</v>
      </c>
      <c r="L88" s="3" t="str">
        <f t="shared" si="18"/>
        <v>○</v>
      </c>
      <c r="M88" s="3" t="str">
        <f t="shared" si="18"/>
        <v/>
      </c>
      <c r="N88" s="3" t="str">
        <f t="shared" si="19"/>
        <v/>
      </c>
      <c r="O88" s="3" t="str">
        <f t="shared" si="20"/>
        <v>○</v>
      </c>
      <c r="P88" s="3" t="str">
        <f t="shared" si="21"/>
        <v>○</v>
      </c>
    </row>
    <row r="89" spans="1:16" x14ac:dyDescent="0.45">
      <c r="A89" s="2">
        <v>44649</v>
      </c>
      <c r="B89" t="str">
        <f t="shared" si="12"/>
        <v>火</v>
      </c>
      <c r="C89" s="2">
        <f t="shared" si="13"/>
        <v>44621</v>
      </c>
      <c r="D89" s="2">
        <f t="shared" si="14"/>
        <v>44651</v>
      </c>
      <c r="E89" s="3">
        <f t="shared" si="15"/>
        <v>5</v>
      </c>
      <c r="F89" s="3">
        <f t="shared" si="16"/>
        <v>12</v>
      </c>
      <c r="G89" s="3">
        <f t="shared" si="17"/>
        <v>2</v>
      </c>
      <c r="H89" s="3">
        <f>WEEKNUM(A89,1)-WEEKNUM(C89,1)+1</f>
        <v>5</v>
      </c>
      <c r="I89" s="3">
        <f>ROUNDDOWN((DAY(A89)-DAY(C89))/7,0)+1</f>
        <v>5</v>
      </c>
      <c r="J89" s="3" t="str">
        <f t="shared" si="11"/>
        <v>○</v>
      </c>
      <c r="K89" s="3" t="str">
        <f>IF(OR(WEEKDAY(A89)=2, WEEKDAY(A89)=4),"○","")</f>
        <v/>
      </c>
      <c r="L89" s="3" t="str">
        <f t="shared" si="18"/>
        <v>○</v>
      </c>
      <c r="M89" s="3" t="str">
        <f t="shared" si="18"/>
        <v/>
      </c>
      <c r="N89" s="3" t="str">
        <f t="shared" si="19"/>
        <v/>
      </c>
      <c r="O89" s="3" t="str">
        <f t="shared" si="20"/>
        <v>○</v>
      </c>
      <c r="P89" s="3" t="str">
        <f t="shared" si="21"/>
        <v/>
      </c>
    </row>
    <row r="90" spans="1:16" x14ac:dyDescent="0.45">
      <c r="A90" s="2">
        <v>44650</v>
      </c>
      <c r="B90" t="str">
        <f t="shared" si="12"/>
        <v>水</v>
      </c>
      <c r="C90" s="2">
        <f t="shared" si="13"/>
        <v>44621</v>
      </c>
      <c r="D90" s="2">
        <f t="shared" si="14"/>
        <v>44651</v>
      </c>
      <c r="E90" s="3">
        <f t="shared" si="15"/>
        <v>5</v>
      </c>
      <c r="F90" s="3">
        <f t="shared" si="16"/>
        <v>12</v>
      </c>
      <c r="G90" s="3">
        <f t="shared" si="17"/>
        <v>2</v>
      </c>
      <c r="H90" s="3">
        <f>WEEKNUM(A90,1)-WEEKNUM(C90,1)+1</f>
        <v>5</v>
      </c>
      <c r="I90" s="3">
        <f>ROUNDDOWN((DAY(A90)-DAY(C90))/7,0)+1</f>
        <v>5</v>
      </c>
      <c r="J90" s="3" t="str">
        <f t="shared" si="11"/>
        <v>○</v>
      </c>
      <c r="K90" s="3" t="str">
        <f>IF(OR(WEEKDAY(A90)=2, WEEKDAY(A90)=4),"○","")</f>
        <v>○</v>
      </c>
      <c r="L90" s="3" t="str">
        <f t="shared" si="18"/>
        <v>○</v>
      </c>
      <c r="M90" s="3" t="str">
        <f t="shared" si="18"/>
        <v/>
      </c>
      <c r="N90" s="3" t="str">
        <f t="shared" si="19"/>
        <v/>
      </c>
      <c r="O90" s="3" t="str">
        <f t="shared" si="20"/>
        <v>○</v>
      </c>
      <c r="P90" s="3" t="str">
        <f t="shared" si="21"/>
        <v/>
      </c>
    </row>
    <row r="91" spans="1:16" x14ac:dyDescent="0.45">
      <c r="A91" s="2">
        <v>44651</v>
      </c>
      <c r="B91" t="str">
        <f t="shared" si="12"/>
        <v>木</v>
      </c>
      <c r="C91" s="2">
        <f t="shared" si="13"/>
        <v>44621</v>
      </c>
      <c r="D91" s="2">
        <f t="shared" si="14"/>
        <v>44651</v>
      </c>
      <c r="E91" s="3">
        <f t="shared" si="15"/>
        <v>5</v>
      </c>
      <c r="F91" s="3">
        <f t="shared" si="16"/>
        <v>12</v>
      </c>
      <c r="G91" s="3">
        <f t="shared" si="17"/>
        <v>2</v>
      </c>
      <c r="H91" s="3">
        <f>WEEKNUM(A91,1)-WEEKNUM(C91,1)+1</f>
        <v>5</v>
      </c>
      <c r="I91" s="3">
        <f>ROUNDDOWN((DAY(A91)-DAY(C91))/7,0)+1</f>
        <v>5</v>
      </c>
      <c r="J91" s="3" t="str">
        <f t="shared" si="11"/>
        <v>○</v>
      </c>
      <c r="K91" s="3" t="str">
        <f>IF(OR(WEEKDAY(A91)=2, WEEKDAY(A91)=4),"○","")</f>
        <v/>
      </c>
      <c r="L91" s="3" t="str">
        <f t="shared" si="18"/>
        <v>○</v>
      </c>
      <c r="M91" s="3" t="str">
        <f t="shared" si="18"/>
        <v/>
      </c>
      <c r="N91" s="3" t="str">
        <f t="shared" si="19"/>
        <v/>
      </c>
      <c r="O91" s="3" t="str">
        <f t="shared" si="20"/>
        <v>○</v>
      </c>
      <c r="P91" s="3" t="str">
        <f t="shared" si="21"/>
        <v/>
      </c>
    </row>
    <row r="92" spans="1:16" x14ac:dyDescent="0.45">
      <c r="A92" s="2">
        <v>44652</v>
      </c>
      <c r="B92" t="str">
        <f t="shared" si="12"/>
        <v>金</v>
      </c>
      <c r="C92" s="2">
        <f t="shared" si="13"/>
        <v>44652</v>
      </c>
      <c r="D92" s="2">
        <f t="shared" si="14"/>
        <v>44681</v>
      </c>
      <c r="E92" s="3">
        <f t="shared" si="15"/>
        <v>5</v>
      </c>
      <c r="F92" s="3">
        <f t="shared" si="16"/>
        <v>12</v>
      </c>
      <c r="G92" s="3">
        <f t="shared" si="17"/>
        <v>3</v>
      </c>
      <c r="H92" s="3">
        <f>WEEKNUM(A92,1)-WEEKNUM(C92,1)+1</f>
        <v>1</v>
      </c>
      <c r="I92" s="3">
        <f>ROUNDDOWN((DAY(A92)-DAY(C92))/7,0)+1</f>
        <v>1</v>
      </c>
      <c r="J92" s="3" t="str">
        <f t="shared" si="11"/>
        <v>○</v>
      </c>
      <c r="K92" s="3" t="str">
        <f>IF(OR(WEEKDAY(A92)=2, WEEKDAY(A92)=4),"○","")</f>
        <v/>
      </c>
      <c r="L92" s="3" t="str">
        <f t="shared" si="18"/>
        <v>○</v>
      </c>
      <c r="M92" s="3" t="str">
        <f t="shared" si="18"/>
        <v>○</v>
      </c>
      <c r="N92" s="3" t="str">
        <f t="shared" si="19"/>
        <v/>
      </c>
      <c r="O92" s="3" t="str">
        <f t="shared" si="20"/>
        <v/>
      </c>
      <c r="P92" s="3" t="str">
        <f t="shared" si="21"/>
        <v/>
      </c>
    </row>
    <row r="93" spans="1:16" x14ac:dyDescent="0.45">
      <c r="A93" s="2">
        <v>44653</v>
      </c>
      <c r="B93" t="str">
        <f t="shared" si="12"/>
        <v>土</v>
      </c>
      <c r="C93" s="2">
        <f t="shared" si="13"/>
        <v>44652</v>
      </c>
      <c r="D93" s="2">
        <f t="shared" si="14"/>
        <v>44681</v>
      </c>
      <c r="E93" s="3">
        <f t="shared" si="15"/>
        <v>5</v>
      </c>
      <c r="F93" s="3">
        <f t="shared" si="16"/>
        <v>13</v>
      </c>
      <c r="G93" s="3">
        <f t="shared" si="17"/>
        <v>3</v>
      </c>
      <c r="H93" s="3">
        <f>WEEKNUM(A93,1)-WEEKNUM(C93,1)+1</f>
        <v>1</v>
      </c>
      <c r="I93" s="3">
        <f>ROUNDDOWN((DAY(A93)-DAY(C93))/7,0)+1</f>
        <v>1</v>
      </c>
      <c r="J93" s="3" t="str">
        <f t="shared" si="11"/>
        <v>○</v>
      </c>
      <c r="K93" s="3" t="str">
        <f>IF(OR(WEEKDAY(A93)=2, WEEKDAY(A93)=4),"○","")</f>
        <v/>
      </c>
      <c r="L93" s="3" t="str">
        <f t="shared" si="18"/>
        <v/>
      </c>
      <c r="M93" s="3" t="str">
        <f t="shared" si="18"/>
        <v>○</v>
      </c>
      <c r="N93" s="3" t="str">
        <f t="shared" si="19"/>
        <v/>
      </c>
      <c r="O93" s="3" t="str">
        <f t="shared" si="20"/>
        <v/>
      </c>
      <c r="P93" s="3" t="str">
        <f t="shared" si="21"/>
        <v/>
      </c>
    </row>
    <row r="94" spans="1:16" x14ac:dyDescent="0.45">
      <c r="A94" s="2">
        <v>44654</v>
      </c>
      <c r="B94" t="str">
        <f t="shared" si="12"/>
        <v>日</v>
      </c>
      <c r="C94" s="2">
        <f t="shared" si="13"/>
        <v>44652</v>
      </c>
      <c r="D94" s="2">
        <f t="shared" si="14"/>
        <v>44681</v>
      </c>
      <c r="E94" s="3">
        <f t="shared" si="15"/>
        <v>5</v>
      </c>
      <c r="F94" s="3">
        <f t="shared" si="16"/>
        <v>13</v>
      </c>
      <c r="G94" s="3">
        <f t="shared" si="17"/>
        <v>3</v>
      </c>
      <c r="H94" s="3">
        <f>WEEKNUM(A94,1)-WEEKNUM(C94,1)+1</f>
        <v>2</v>
      </c>
      <c r="I94" s="3">
        <f>ROUNDDOWN((DAY(A94)-DAY(C94))/7,0)+1</f>
        <v>1</v>
      </c>
      <c r="J94" s="3" t="str">
        <f t="shared" si="11"/>
        <v>○</v>
      </c>
      <c r="K94" s="3" t="str">
        <f>IF(OR(WEEKDAY(A94)=2, WEEKDAY(A94)=4),"○","")</f>
        <v/>
      </c>
      <c r="L94" s="3" t="str">
        <f t="shared" si="18"/>
        <v/>
      </c>
      <c r="M94" s="3" t="str">
        <f t="shared" si="18"/>
        <v>○</v>
      </c>
      <c r="N94" s="3" t="str">
        <f t="shared" si="19"/>
        <v/>
      </c>
      <c r="O94" s="3" t="str">
        <f t="shared" si="20"/>
        <v/>
      </c>
      <c r="P94" s="3" t="str">
        <f t="shared" si="21"/>
        <v/>
      </c>
    </row>
    <row r="95" spans="1:16" x14ac:dyDescent="0.45">
      <c r="A95" s="2">
        <v>44655</v>
      </c>
      <c r="B95" t="str">
        <f t="shared" si="12"/>
        <v>月</v>
      </c>
      <c r="C95" s="2">
        <f t="shared" si="13"/>
        <v>44652</v>
      </c>
      <c r="D95" s="2">
        <f t="shared" si="14"/>
        <v>44681</v>
      </c>
      <c r="E95" s="3">
        <f t="shared" si="15"/>
        <v>5</v>
      </c>
      <c r="F95" s="3">
        <f t="shared" si="16"/>
        <v>13</v>
      </c>
      <c r="G95" s="3">
        <f t="shared" si="17"/>
        <v>3</v>
      </c>
      <c r="H95" s="3">
        <f>WEEKNUM(A95,1)-WEEKNUM(C95,1)+1</f>
        <v>2</v>
      </c>
      <c r="I95" s="3">
        <f>ROUNDDOWN((DAY(A95)-DAY(C95))/7,0)+1</f>
        <v>1</v>
      </c>
      <c r="J95" s="3" t="str">
        <f t="shared" si="11"/>
        <v>○</v>
      </c>
      <c r="K95" s="3" t="str">
        <f>IF(OR(WEEKDAY(A95)=2, WEEKDAY(A95)=4),"○","")</f>
        <v>○</v>
      </c>
      <c r="L95" s="3" t="str">
        <f t="shared" si="18"/>
        <v/>
      </c>
      <c r="M95" s="3" t="str">
        <f t="shared" si="18"/>
        <v>○</v>
      </c>
      <c r="N95" s="3" t="str">
        <f t="shared" si="19"/>
        <v/>
      </c>
      <c r="O95" s="3" t="str">
        <f t="shared" si="20"/>
        <v/>
      </c>
      <c r="P95" s="3" t="str">
        <f t="shared" si="21"/>
        <v/>
      </c>
    </row>
    <row r="96" spans="1:16" x14ac:dyDescent="0.45">
      <c r="A96" s="2">
        <v>44656</v>
      </c>
      <c r="B96" t="str">
        <f t="shared" si="12"/>
        <v>火</v>
      </c>
      <c r="C96" s="2">
        <f t="shared" si="13"/>
        <v>44652</v>
      </c>
      <c r="D96" s="2">
        <f t="shared" si="14"/>
        <v>44681</v>
      </c>
      <c r="E96" s="3">
        <f t="shared" si="15"/>
        <v>5</v>
      </c>
      <c r="F96" s="3">
        <f t="shared" si="16"/>
        <v>13</v>
      </c>
      <c r="G96" s="3">
        <f t="shared" si="17"/>
        <v>3</v>
      </c>
      <c r="H96" s="3">
        <f>WEEKNUM(A96,1)-WEEKNUM(C96,1)+1</f>
        <v>2</v>
      </c>
      <c r="I96" s="3">
        <f>ROUNDDOWN((DAY(A96)-DAY(C96))/7,0)+1</f>
        <v>1</v>
      </c>
      <c r="J96" s="3" t="str">
        <f t="shared" si="11"/>
        <v>○</v>
      </c>
      <c r="K96" s="3" t="str">
        <f>IF(OR(WEEKDAY(A96)=2, WEEKDAY(A96)=4),"○","")</f>
        <v/>
      </c>
      <c r="L96" s="3" t="str">
        <f t="shared" si="18"/>
        <v/>
      </c>
      <c r="M96" s="3" t="str">
        <f t="shared" si="18"/>
        <v>○</v>
      </c>
      <c r="N96" s="3" t="str">
        <f t="shared" si="19"/>
        <v/>
      </c>
      <c r="O96" s="3" t="str">
        <f t="shared" si="20"/>
        <v/>
      </c>
      <c r="P96" s="3" t="str">
        <f t="shared" si="21"/>
        <v/>
      </c>
    </row>
    <row r="97" spans="1:16" x14ac:dyDescent="0.45">
      <c r="A97" s="2">
        <v>44657</v>
      </c>
      <c r="B97" t="str">
        <f t="shared" si="12"/>
        <v>水</v>
      </c>
      <c r="C97" s="2">
        <f t="shared" si="13"/>
        <v>44652</v>
      </c>
      <c r="D97" s="2">
        <f t="shared" si="14"/>
        <v>44681</v>
      </c>
      <c r="E97" s="3">
        <f t="shared" si="15"/>
        <v>5</v>
      </c>
      <c r="F97" s="3">
        <f t="shared" si="16"/>
        <v>13</v>
      </c>
      <c r="G97" s="3">
        <f t="shared" si="17"/>
        <v>3</v>
      </c>
      <c r="H97" s="3">
        <f>WEEKNUM(A97,1)-WEEKNUM(C97,1)+1</f>
        <v>2</v>
      </c>
      <c r="I97" s="3">
        <f>ROUNDDOWN((DAY(A97)-DAY(C97))/7,0)+1</f>
        <v>1</v>
      </c>
      <c r="J97" s="3" t="str">
        <f t="shared" si="11"/>
        <v>○</v>
      </c>
      <c r="K97" s="3" t="str">
        <f>IF(OR(WEEKDAY(A97)=2, WEEKDAY(A97)=4),"○","")</f>
        <v>○</v>
      </c>
      <c r="L97" s="3" t="str">
        <f t="shared" si="18"/>
        <v/>
      </c>
      <c r="M97" s="3" t="str">
        <f t="shared" si="18"/>
        <v>○</v>
      </c>
      <c r="N97" s="3" t="str">
        <f t="shared" si="19"/>
        <v/>
      </c>
      <c r="O97" s="3" t="str">
        <f t="shared" si="20"/>
        <v/>
      </c>
      <c r="P97" s="3" t="str">
        <f t="shared" si="21"/>
        <v/>
      </c>
    </row>
    <row r="98" spans="1:16" x14ac:dyDescent="0.45">
      <c r="A98" s="2">
        <v>44658</v>
      </c>
      <c r="B98" t="str">
        <f t="shared" si="12"/>
        <v>木</v>
      </c>
      <c r="C98" s="2">
        <f t="shared" si="13"/>
        <v>44652</v>
      </c>
      <c r="D98" s="2">
        <f t="shared" si="14"/>
        <v>44681</v>
      </c>
      <c r="E98" s="3">
        <f t="shared" si="15"/>
        <v>5</v>
      </c>
      <c r="F98" s="3">
        <f t="shared" si="16"/>
        <v>13</v>
      </c>
      <c r="G98" s="3">
        <f t="shared" si="17"/>
        <v>3</v>
      </c>
      <c r="H98" s="3">
        <f>WEEKNUM(A98,1)-WEEKNUM(C98,1)+1</f>
        <v>2</v>
      </c>
      <c r="I98" s="3">
        <f>ROUNDDOWN((DAY(A98)-DAY(C98))/7,0)+1</f>
        <v>1</v>
      </c>
      <c r="J98" s="3" t="str">
        <f t="shared" si="11"/>
        <v>○</v>
      </c>
      <c r="K98" s="3" t="str">
        <f>IF(OR(WEEKDAY(A98)=2, WEEKDAY(A98)=4),"○","")</f>
        <v/>
      </c>
      <c r="L98" s="3" t="str">
        <f t="shared" si="18"/>
        <v/>
      </c>
      <c r="M98" s="3" t="str">
        <f t="shared" si="18"/>
        <v>○</v>
      </c>
      <c r="N98" s="3" t="str">
        <f t="shared" si="19"/>
        <v/>
      </c>
      <c r="O98" s="3" t="str">
        <f t="shared" si="20"/>
        <v/>
      </c>
      <c r="P98" s="3" t="str">
        <f t="shared" si="21"/>
        <v/>
      </c>
    </row>
    <row r="99" spans="1:16" x14ac:dyDescent="0.45">
      <c r="A99" s="2">
        <v>44659</v>
      </c>
      <c r="B99" t="str">
        <f t="shared" si="12"/>
        <v>金</v>
      </c>
      <c r="C99" s="2">
        <f t="shared" si="13"/>
        <v>44652</v>
      </c>
      <c r="D99" s="2">
        <f t="shared" si="14"/>
        <v>44681</v>
      </c>
      <c r="E99" s="3">
        <f t="shared" si="15"/>
        <v>5</v>
      </c>
      <c r="F99" s="3">
        <f t="shared" si="16"/>
        <v>13</v>
      </c>
      <c r="G99" s="3">
        <f t="shared" si="17"/>
        <v>3</v>
      </c>
      <c r="H99" s="3">
        <f>WEEKNUM(A99,1)-WEEKNUM(C99,1)+1</f>
        <v>2</v>
      </c>
      <c r="I99" s="3">
        <f>ROUNDDOWN((DAY(A99)-DAY(C99))/7,0)+1</f>
        <v>2</v>
      </c>
      <c r="J99" s="3" t="str">
        <f t="shared" si="11"/>
        <v>○</v>
      </c>
      <c r="K99" s="3" t="str">
        <f>IF(OR(WEEKDAY(A99)=2, WEEKDAY(A99)=4),"○","")</f>
        <v/>
      </c>
      <c r="L99" s="3" t="str">
        <f t="shared" si="18"/>
        <v/>
      </c>
      <c r="M99" s="3" t="str">
        <f t="shared" si="18"/>
        <v>○</v>
      </c>
      <c r="N99" s="3" t="str">
        <f t="shared" si="19"/>
        <v/>
      </c>
      <c r="O99" s="3" t="str">
        <f t="shared" si="20"/>
        <v/>
      </c>
      <c r="P99" s="3" t="str">
        <f t="shared" si="21"/>
        <v/>
      </c>
    </row>
    <row r="100" spans="1:16" x14ac:dyDescent="0.45">
      <c r="A100" s="2">
        <v>44660</v>
      </c>
      <c r="B100" t="str">
        <f t="shared" si="12"/>
        <v>土</v>
      </c>
      <c r="C100" s="2">
        <f t="shared" si="13"/>
        <v>44652</v>
      </c>
      <c r="D100" s="2">
        <f t="shared" si="14"/>
        <v>44681</v>
      </c>
      <c r="E100" s="3">
        <f t="shared" si="15"/>
        <v>5</v>
      </c>
      <c r="F100" s="3">
        <f t="shared" si="16"/>
        <v>14</v>
      </c>
      <c r="G100" s="3">
        <f t="shared" si="17"/>
        <v>3</v>
      </c>
      <c r="H100" s="3">
        <f>WEEKNUM(A100,1)-WEEKNUM(C100,1)+1</f>
        <v>2</v>
      </c>
      <c r="I100" s="3">
        <f>ROUNDDOWN((DAY(A100)-DAY(C100))/7,0)+1</f>
        <v>2</v>
      </c>
      <c r="J100" s="3" t="str">
        <f t="shared" si="11"/>
        <v>○</v>
      </c>
      <c r="K100" s="3" t="str">
        <f>IF(OR(WEEKDAY(A100)=2, WEEKDAY(A100)=4),"○","")</f>
        <v/>
      </c>
      <c r="L100" s="3" t="str">
        <f t="shared" si="18"/>
        <v/>
      </c>
      <c r="M100" s="3" t="str">
        <f t="shared" si="18"/>
        <v>○</v>
      </c>
      <c r="N100" s="3" t="str">
        <f t="shared" si="19"/>
        <v/>
      </c>
      <c r="O100" s="3" t="str">
        <f t="shared" si="20"/>
        <v/>
      </c>
      <c r="P100" s="3" t="str">
        <f t="shared" si="21"/>
        <v/>
      </c>
    </row>
    <row r="101" spans="1:16" x14ac:dyDescent="0.45">
      <c r="A101" s="2">
        <v>44661</v>
      </c>
      <c r="B101" t="str">
        <f t="shared" si="12"/>
        <v>日</v>
      </c>
      <c r="C101" s="2">
        <f t="shared" si="13"/>
        <v>44652</v>
      </c>
      <c r="D101" s="2">
        <f t="shared" si="14"/>
        <v>44681</v>
      </c>
      <c r="E101" s="3">
        <f t="shared" si="15"/>
        <v>5</v>
      </c>
      <c r="F101" s="3">
        <f t="shared" si="16"/>
        <v>14</v>
      </c>
      <c r="G101" s="3">
        <f t="shared" si="17"/>
        <v>3</v>
      </c>
      <c r="H101" s="3">
        <f>WEEKNUM(A101,1)-WEEKNUM(C101,1)+1</f>
        <v>3</v>
      </c>
      <c r="I101" s="3">
        <f>ROUNDDOWN((DAY(A101)-DAY(C101))/7,0)+1</f>
        <v>2</v>
      </c>
      <c r="J101" s="3" t="str">
        <f t="shared" si="11"/>
        <v>○</v>
      </c>
      <c r="K101" s="3" t="str">
        <f>IF(OR(WEEKDAY(A101)=2, WEEKDAY(A101)=4),"○","")</f>
        <v/>
      </c>
      <c r="L101" s="3" t="str">
        <f t="shared" si="18"/>
        <v/>
      </c>
      <c r="M101" s="3" t="str">
        <f t="shared" si="18"/>
        <v>○</v>
      </c>
      <c r="N101" s="3" t="str">
        <f t="shared" si="19"/>
        <v/>
      </c>
      <c r="O101" s="3" t="str">
        <f t="shared" si="20"/>
        <v/>
      </c>
      <c r="P101" s="3" t="str">
        <f t="shared" si="21"/>
        <v/>
      </c>
    </row>
    <row r="102" spans="1:16" x14ac:dyDescent="0.45">
      <c r="A102" s="2">
        <v>44662</v>
      </c>
      <c r="B102" t="str">
        <f t="shared" si="12"/>
        <v>月</v>
      </c>
      <c r="C102" s="2">
        <f t="shared" si="13"/>
        <v>44652</v>
      </c>
      <c r="D102" s="2">
        <f t="shared" si="14"/>
        <v>44681</v>
      </c>
      <c r="E102" s="3">
        <f t="shared" si="15"/>
        <v>5</v>
      </c>
      <c r="F102" s="3">
        <f t="shared" si="16"/>
        <v>14</v>
      </c>
      <c r="G102" s="3">
        <f t="shared" si="17"/>
        <v>3</v>
      </c>
      <c r="H102" s="3">
        <f>WEEKNUM(A102,1)-WEEKNUM(C102,1)+1</f>
        <v>3</v>
      </c>
      <c r="I102" s="3">
        <f>ROUNDDOWN((DAY(A102)-DAY(C102))/7,0)+1</f>
        <v>2</v>
      </c>
      <c r="J102" s="3" t="str">
        <f t="shared" si="11"/>
        <v>○</v>
      </c>
      <c r="K102" s="3" t="str">
        <f>IF(OR(WEEKDAY(A102)=2, WEEKDAY(A102)=4),"○","")</f>
        <v>○</v>
      </c>
      <c r="L102" s="3" t="str">
        <f t="shared" si="18"/>
        <v/>
      </c>
      <c r="M102" s="3" t="str">
        <f t="shared" si="18"/>
        <v>○</v>
      </c>
      <c r="N102" s="3" t="str">
        <f t="shared" si="19"/>
        <v/>
      </c>
      <c r="O102" s="3" t="str">
        <f t="shared" si="20"/>
        <v/>
      </c>
      <c r="P102" s="3" t="str">
        <f t="shared" si="21"/>
        <v/>
      </c>
    </row>
    <row r="103" spans="1:16" x14ac:dyDescent="0.45">
      <c r="A103" s="2">
        <v>44663</v>
      </c>
      <c r="B103" t="str">
        <f t="shared" si="12"/>
        <v>火</v>
      </c>
      <c r="C103" s="2">
        <f t="shared" si="13"/>
        <v>44652</v>
      </c>
      <c r="D103" s="2">
        <f t="shared" si="14"/>
        <v>44681</v>
      </c>
      <c r="E103" s="3">
        <f t="shared" si="15"/>
        <v>5</v>
      </c>
      <c r="F103" s="3">
        <f t="shared" si="16"/>
        <v>14</v>
      </c>
      <c r="G103" s="3">
        <f t="shared" si="17"/>
        <v>3</v>
      </c>
      <c r="H103" s="3">
        <f>WEEKNUM(A103,1)-WEEKNUM(C103,1)+1</f>
        <v>3</v>
      </c>
      <c r="I103" s="3">
        <f>ROUNDDOWN((DAY(A103)-DAY(C103))/7,0)+1</f>
        <v>2</v>
      </c>
      <c r="J103" s="3" t="str">
        <f t="shared" si="11"/>
        <v>○</v>
      </c>
      <c r="K103" s="3" t="str">
        <f>IF(OR(WEEKDAY(A103)=2, WEEKDAY(A103)=4),"○","")</f>
        <v/>
      </c>
      <c r="L103" s="3" t="str">
        <f t="shared" si="18"/>
        <v/>
      </c>
      <c r="M103" s="3" t="str">
        <f t="shared" si="18"/>
        <v>○</v>
      </c>
      <c r="N103" s="3" t="str">
        <f t="shared" si="19"/>
        <v/>
      </c>
      <c r="O103" s="3" t="str">
        <f t="shared" si="20"/>
        <v/>
      </c>
      <c r="P103" s="3" t="str">
        <f t="shared" si="21"/>
        <v/>
      </c>
    </row>
    <row r="104" spans="1:16" x14ac:dyDescent="0.45">
      <c r="A104" s="2">
        <v>44664</v>
      </c>
      <c r="B104" t="str">
        <f t="shared" si="12"/>
        <v>水</v>
      </c>
      <c r="C104" s="2">
        <f t="shared" si="13"/>
        <v>44652</v>
      </c>
      <c r="D104" s="2">
        <f t="shared" si="14"/>
        <v>44681</v>
      </c>
      <c r="E104" s="3">
        <f t="shared" si="15"/>
        <v>5</v>
      </c>
      <c r="F104" s="3">
        <f t="shared" si="16"/>
        <v>14</v>
      </c>
      <c r="G104" s="3">
        <f t="shared" si="17"/>
        <v>3</v>
      </c>
      <c r="H104" s="3">
        <f>WEEKNUM(A104,1)-WEEKNUM(C104,1)+1</f>
        <v>3</v>
      </c>
      <c r="I104" s="3">
        <f>ROUNDDOWN((DAY(A104)-DAY(C104))/7,0)+1</f>
        <v>2</v>
      </c>
      <c r="J104" s="3" t="str">
        <f t="shared" si="11"/>
        <v>○</v>
      </c>
      <c r="K104" s="3" t="str">
        <f>IF(OR(WEEKDAY(A104)=2, WEEKDAY(A104)=4),"○","")</f>
        <v>○</v>
      </c>
      <c r="L104" s="3" t="str">
        <f t="shared" si="18"/>
        <v/>
      </c>
      <c r="M104" s="3" t="str">
        <f t="shared" si="18"/>
        <v>○</v>
      </c>
      <c r="N104" s="3" t="str">
        <f t="shared" si="19"/>
        <v/>
      </c>
      <c r="O104" s="3" t="str">
        <f t="shared" si="20"/>
        <v/>
      </c>
      <c r="P104" s="3" t="str">
        <f t="shared" si="21"/>
        <v/>
      </c>
    </row>
    <row r="105" spans="1:16" x14ac:dyDescent="0.45">
      <c r="A105" s="2">
        <v>44665</v>
      </c>
      <c r="B105" t="str">
        <f t="shared" si="12"/>
        <v>木</v>
      </c>
      <c r="C105" s="2">
        <f t="shared" si="13"/>
        <v>44652</v>
      </c>
      <c r="D105" s="2">
        <f t="shared" si="14"/>
        <v>44681</v>
      </c>
      <c r="E105" s="3">
        <f t="shared" si="15"/>
        <v>5</v>
      </c>
      <c r="F105" s="3">
        <f t="shared" si="16"/>
        <v>14</v>
      </c>
      <c r="G105" s="3">
        <f t="shared" si="17"/>
        <v>3</v>
      </c>
      <c r="H105" s="3">
        <f>WEEKNUM(A105,1)-WEEKNUM(C105,1)+1</f>
        <v>3</v>
      </c>
      <c r="I105" s="3">
        <f>ROUNDDOWN((DAY(A105)-DAY(C105))/7,0)+1</f>
        <v>2</v>
      </c>
      <c r="J105" s="3" t="str">
        <f t="shared" si="11"/>
        <v>○</v>
      </c>
      <c r="K105" s="3" t="str">
        <f>IF(OR(WEEKDAY(A105)=2, WEEKDAY(A105)=4),"○","")</f>
        <v/>
      </c>
      <c r="L105" s="3" t="str">
        <f t="shared" si="18"/>
        <v/>
      </c>
      <c r="M105" s="3" t="str">
        <f t="shared" si="18"/>
        <v>○</v>
      </c>
      <c r="N105" s="3" t="str">
        <f t="shared" si="19"/>
        <v/>
      </c>
      <c r="O105" s="3" t="str">
        <f t="shared" si="20"/>
        <v/>
      </c>
      <c r="P105" s="3" t="str">
        <f t="shared" si="21"/>
        <v/>
      </c>
    </row>
    <row r="106" spans="1:16" x14ac:dyDescent="0.45">
      <c r="A106" s="2">
        <v>44666</v>
      </c>
      <c r="B106" t="str">
        <f t="shared" si="12"/>
        <v>金</v>
      </c>
      <c r="C106" s="2">
        <f t="shared" si="13"/>
        <v>44652</v>
      </c>
      <c r="D106" s="2">
        <f t="shared" si="14"/>
        <v>44681</v>
      </c>
      <c r="E106" s="3">
        <f t="shared" si="15"/>
        <v>5</v>
      </c>
      <c r="F106" s="3">
        <f t="shared" si="16"/>
        <v>14</v>
      </c>
      <c r="G106" s="3">
        <f t="shared" si="17"/>
        <v>3</v>
      </c>
      <c r="H106" s="3">
        <f>WEEKNUM(A106,1)-WEEKNUM(C106,1)+1</f>
        <v>3</v>
      </c>
      <c r="I106" s="3">
        <f>ROUNDDOWN((DAY(A106)-DAY(C106))/7,0)+1</f>
        <v>3</v>
      </c>
      <c r="J106" s="3" t="str">
        <f t="shared" si="11"/>
        <v>○</v>
      </c>
      <c r="K106" s="3" t="str">
        <f>IF(OR(WEEKDAY(A106)=2, WEEKDAY(A106)=4),"○","")</f>
        <v/>
      </c>
      <c r="L106" s="3" t="str">
        <f t="shared" si="18"/>
        <v/>
      </c>
      <c r="M106" s="3" t="str">
        <f t="shared" si="18"/>
        <v>○</v>
      </c>
      <c r="N106" s="3" t="str">
        <f t="shared" si="19"/>
        <v/>
      </c>
      <c r="O106" s="3" t="str">
        <f t="shared" si="20"/>
        <v/>
      </c>
      <c r="P106" s="3" t="str">
        <f t="shared" si="21"/>
        <v/>
      </c>
    </row>
    <row r="107" spans="1:16" x14ac:dyDescent="0.45">
      <c r="A107" s="2">
        <v>44667</v>
      </c>
      <c r="B107" t="str">
        <f t="shared" si="12"/>
        <v>土</v>
      </c>
      <c r="C107" s="2">
        <f t="shared" si="13"/>
        <v>44652</v>
      </c>
      <c r="D107" s="2">
        <f t="shared" si="14"/>
        <v>44681</v>
      </c>
      <c r="E107" s="3">
        <f t="shared" si="15"/>
        <v>5</v>
      </c>
      <c r="F107" s="3">
        <f t="shared" si="16"/>
        <v>15</v>
      </c>
      <c r="G107" s="3">
        <f t="shared" si="17"/>
        <v>3</v>
      </c>
      <c r="H107" s="3">
        <f>WEEKNUM(A107,1)-WEEKNUM(C107,1)+1</f>
        <v>3</v>
      </c>
      <c r="I107" s="3">
        <f>ROUNDDOWN((DAY(A107)-DAY(C107))/7,0)+1</f>
        <v>3</v>
      </c>
      <c r="J107" s="3" t="str">
        <f t="shared" si="11"/>
        <v>○</v>
      </c>
      <c r="K107" s="3" t="str">
        <f>IF(OR(WEEKDAY(A107)=2, WEEKDAY(A107)=4),"○","")</f>
        <v/>
      </c>
      <c r="L107" s="3" t="str">
        <f t="shared" si="18"/>
        <v>○</v>
      </c>
      <c r="M107" s="3" t="str">
        <f t="shared" si="18"/>
        <v>○</v>
      </c>
      <c r="N107" s="3" t="str">
        <f t="shared" si="19"/>
        <v/>
      </c>
      <c r="O107" s="3" t="str">
        <f t="shared" si="20"/>
        <v/>
      </c>
      <c r="P107" s="3" t="str">
        <f t="shared" si="21"/>
        <v/>
      </c>
    </row>
    <row r="108" spans="1:16" x14ac:dyDescent="0.45">
      <c r="A108" s="2">
        <v>44668</v>
      </c>
      <c r="B108" t="str">
        <f t="shared" si="12"/>
        <v>日</v>
      </c>
      <c r="C108" s="2">
        <f t="shared" si="13"/>
        <v>44652</v>
      </c>
      <c r="D108" s="2">
        <f t="shared" si="14"/>
        <v>44681</v>
      </c>
      <c r="E108" s="3">
        <f t="shared" si="15"/>
        <v>5</v>
      </c>
      <c r="F108" s="3">
        <f t="shared" si="16"/>
        <v>15</v>
      </c>
      <c r="G108" s="3">
        <f t="shared" si="17"/>
        <v>3</v>
      </c>
      <c r="H108" s="3">
        <f>WEEKNUM(A108,1)-WEEKNUM(C108,1)+1</f>
        <v>4</v>
      </c>
      <c r="I108" s="3">
        <f>ROUNDDOWN((DAY(A108)-DAY(C108))/7,0)+1</f>
        <v>3</v>
      </c>
      <c r="J108" s="3" t="str">
        <f t="shared" si="11"/>
        <v>○</v>
      </c>
      <c r="K108" s="3" t="str">
        <f>IF(OR(WEEKDAY(A108)=2, WEEKDAY(A108)=4),"○","")</f>
        <v/>
      </c>
      <c r="L108" s="3" t="str">
        <f t="shared" si="18"/>
        <v>○</v>
      </c>
      <c r="M108" s="3" t="str">
        <f t="shared" si="18"/>
        <v>○</v>
      </c>
      <c r="N108" s="3" t="str">
        <f t="shared" si="19"/>
        <v>○</v>
      </c>
      <c r="O108" s="3" t="str">
        <f t="shared" si="20"/>
        <v/>
      </c>
      <c r="P108" s="3" t="str">
        <f t="shared" si="21"/>
        <v/>
      </c>
    </row>
    <row r="109" spans="1:16" x14ac:dyDescent="0.45">
      <c r="A109" s="2">
        <v>44669</v>
      </c>
      <c r="B109" t="str">
        <f t="shared" si="12"/>
        <v>月</v>
      </c>
      <c r="C109" s="2">
        <f t="shared" si="13"/>
        <v>44652</v>
      </c>
      <c r="D109" s="2">
        <f t="shared" si="14"/>
        <v>44681</v>
      </c>
      <c r="E109" s="3">
        <f t="shared" si="15"/>
        <v>5</v>
      </c>
      <c r="F109" s="3">
        <f t="shared" si="16"/>
        <v>15</v>
      </c>
      <c r="G109" s="3">
        <f t="shared" si="17"/>
        <v>3</v>
      </c>
      <c r="H109" s="3">
        <f>WEEKNUM(A109,1)-WEEKNUM(C109,1)+1</f>
        <v>4</v>
      </c>
      <c r="I109" s="3">
        <f>ROUNDDOWN((DAY(A109)-DAY(C109))/7,0)+1</f>
        <v>3</v>
      </c>
      <c r="J109" s="3" t="str">
        <f t="shared" si="11"/>
        <v>○</v>
      </c>
      <c r="K109" s="3" t="str">
        <f>IF(OR(WEEKDAY(A109)=2, WEEKDAY(A109)=4),"○","")</f>
        <v>○</v>
      </c>
      <c r="L109" s="3" t="str">
        <f t="shared" si="18"/>
        <v>○</v>
      </c>
      <c r="M109" s="3" t="str">
        <f t="shared" si="18"/>
        <v>○</v>
      </c>
      <c r="N109" s="3" t="str">
        <f t="shared" si="19"/>
        <v>○</v>
      </c>
      <c r="O109" s="3" t="str">
        <f t="shared" si="20"/>
        <v/>
      </c>
      <c r="P109" s="3" t="str">
        <f t="shared" si="21"/>
        <v/>
      </c>
    </row>
    <row r="110" spans="1:16" x14ac:dyDescent="0.45">
      <c r="A110" s="2">
        <v>44670</v>
      </c>
      <c r="B110" t="str">
        <f t="shared" si="12"/>
        <v>火</v>
      </c>
      <c r="C110" s="2">
        <f t="shared" si="13"/>
        <v>44652</v>
      </c>
      <c r="D110" s="2">
        <f t="shared" si="14"/>
        <v>44681</v>
      </c>
      <c r="E110" s="3">
        <f t="shared" si="15"/>
        <v>5</v>
      </c>
      <c r="F110" s="3">
        <f t="shared" si="16"/>
        <v>15</v>
      </c>
      <c r="G110" s="3">
        <f t="shared" si="17"/>
        <v>3</v>
      </c>
      <c r="H110" s="3">
        <f>WEEKNUM(A110,1)-WEEKNUM(C110,1)+1</f>
        <v>4</v>
      </c>
      <c r="I110" s="3">
        <f>ROUNDDOWN((DAY(A110)-DAY(C110))/7,0)+1</f>
        <v>3</v>
      </c>
      <c r="J110" s="3" t="str">
        <f t="shared" si="11"/>
        <v>○</v>
      </c>
      <c r="K110" s="3" t="str">
        <f>IF(OR(WEEKDAY(A110)=2, WEEKDAY(A110)=4),"○","")</f>
        <v/>
      </c>
      <c r="L110" s="3" t="str">
        <f t="shared" si="18"/>
        <v>○</v>
      </c>
      <c r="M110" s="3" t="str">
        <f t="shared" si="18"/>
        <v>○</v>
      </c>
      <c r="N110" s="3" t="str">
        <f t="shared" si="19"/>
        <v>○</v>
      </c>
      <c r="O110" s="3" t="str">
        <f t="shared" si="20"/>
        <v/>
      </c>
      <c r="P110" s="3" t="str">
        <f t="shared" si="21"/>
        <v/>
      </c>
    </row>
    <row r="111" spans="1:16" x14ac:dyDescent="0.45">
      <c r="A111" s="2">
        <v>44671</v>
      </c>
      <c r="B111" t="str">
        <f t="shared" si="12"/>
        <v>水</v>
      </c>
      <c r="C111" s="2">
        <f t="shared" si="13"/>
        <v>44652</v>
      </c>
      <c r="D111" s="2">
        <f t="shared" si="14"/>
        <v>44681</v>
      </c>
      <c r="E111" s="3">
        <f t="shared" si="15"/>
        <v>5</v>
      </c>
      <c r="F111" s="3">
        <f t="shared" si="16"/>
        <v>15</v>
      </c>
      <c r="G111" s="3">
        <f t="shared" si="17"/>
        <v>3</v>
      </c>
      <c r="H111" s="3">
        <f>WEEKNUM(A111,1)-WEEKNUM(C111,1)+1</f>
        <v>4</v>
      </c>
      <c r="I111" s="3">
        <f>ROUNDDOWN((DAY(A111)-DAY(C111))/7,0)+1</f>
        <v>3</v>
      </c>
      <c r="J111" s="3" t="str">
        <f t="shared" si="11"/>
        <v>○</v>
      </c>
      <c r="K111" s="3" t="str">
        <f>IF(OR(WEEKDAY(A111)=2, WEEKDAY(A111)=4),"○","")</f>
        <v>○</v>
      </c>
      <c r="L111" s="3" t="str">
        <f t="shared" si="18"/>
        <v>○</v>
      </c>
      <c r="M111" s="3" t="str">
        <f t="shared" si="18"/>
        <v>○</v>
      </c>
      <c r="N111" s="3" t="str">
        <f t="shared" si="19"/>
        <v>○</v>
      </c>
      <c r="O111" s="3" t="str">
        <f t="shared" si="20"/>
        <v/>
      </c>
      <c r="P111" s="3" t="str">
        <f t="shared" si="21"/>
        <v/>
      </c>
    </row>
    <row r="112" spans="1:16" x14ac:dyDescent="0.45">
      <c r="A112" s="2">
        <v>44672</v>
      </c>
      <c r="B112" t="str">
        <f t="shared" si="12"/>
        <v>木</v>
      </c>
      <c r="C112" s="2">
        <f t="shared" si="13"/>
        <v>44652</v>
      </c>
      <c r="D112" s="2">
        <f t="shared" si="14"/>
        <v>44681</v>
      </c>
      <c r="E112" s="3">
        <f t="shared" si="15"/>
        <v>5</v>
      </c>
      <c r="F112" s="3">
        <f t="shared" si="16"/>
        <v>15</v>
      </c>
      <c r="G112" s="3">
        <f t="shared" si="17"/>
        <v>3</v>
      </c>
      <c r="H112" s="3">
        <f>WEEKNUM(A112,1)-WEEKNUM(C112,1)+1</f>
        <v>4</v>
      </c>
      <c r="I112" s="3">
        <f>ROUNDDOWN((DAY(A112)-DAY(C112))/7,0)+1</f>
        <v>3</v>
      </c>
      <c r="J112" s="3" t="str">
        <f t="shared" si="11"/>
        <v>○</v>
      </c>
      <c r="K112" s="3" t="str">
        <f>IF(OR(WEEKDAY(A112)=2, WEEKDAY(A112)=4),"○","")</f>
        <v/>
      </c>
      <c r="L112" s="3" t="str">
        <f t="shared" si="18"/>
        <v>○</v>
      </c>
      <c r="M112" s="3" t="str">
        <f t="shared" si="18"/>
        <v>○</v>
      </c>
      <c r="N112" s="3" t="str">
        <f t="shared" si="19"/>
        <v>○</v>
      </c>
      <c r="O112" s="3" t="str">
        <f t="shared" si="20"/>
        <v/>
      </c>
      <c r="P112" s="3" t="str">
        <f t="shared" si="21"/>
        <v/>
      </c>
    </row>
    <row r="113" spans="1:16" x14ac:dyDescent="0.45">
      <c r="A113" s="2">
        <v>44673</v>
      </c>
      <c r="B113" t="str">
        <f t="shared" si="12"/>
        <v>金</v>
      </c>
      <c r="C113" s="2">
        <f t="shared" si="13"/>
        <v>44652</v>
      </c>
      <c r="D113" s="2">
        <f t="shared" si="14"/>
        <v>44681</v>
      </c>
      <c r="E113" s="3">
        <f t="shared" si="15"/>
        <v>5</v>
      </c>
      <c r="F113" s="3">
        <f t="shared" si="16"/>
        <v>15</v>
      </c>
      <c r="G113" s="3">
        <f t="shared" si="17"/>
        <v>3</v>
      </c>
      <c r="H113" s="3">
        <f>WEEKNUM(A113,1)-WEEKNUM(C113,1)+1</f>
        <v>4</v>
      </c>
      <c r="I113" s="3">
        <f>ROUNDDOWN((DAY(A113)-DAY(C113))/7,0)+1</f>
        <v>4</v>
      </c>
      <c r="J113" s="3" t="str">
        <f t="shared" si="11"/>
        <v>○</v>
      </c>
      <c r="K113" s="3" t="str">
        <f>IF(OR(WEEKDAY(A113)=2, WEEKDAY(A113)=4),"○","")</f>
        <v/>
      </c>
      <c r="L113" s="3" t="str">
        <f t="shared" si="18"/>
        <v>○</v>
      </c>
      <c r="M113" s="3" t="str">
        <f t="shared" si="18"/>
        <v>○</v>
      </c>
      <c r="N113" s="3" t="str">
        <f t="shared" si="19"/>
        <v>○</v>
      </c>
      <c r="O113" s="3" t="str">
        <f t="shared" si="20"/>
        <v/>
      </c>
      <c r="P113" s="3" t="str">
        <f t="shared" si="21"/>
        <v>○</v>
      </c>
    </row>
    <row r="114" spans="1:16" x14ac:dyDescent="0.45">
      <c r="A114" s="2">
        <v>44674</v>
      </c>
      <c r="B114" t="str">
        <f t="shared" si="12"/>
        <v>土</v>
      </c>
      <c r="C114" s="2">
        <f t="shared" si="13"/>
        <v>44652</v>
      </c>
      <c r="D114" s="2">
        <f t="shared" si="14"/>
        <v>44681</v>
      </c>
      <c r="E114" s="3">
        <f t="shared" si="15"/>
        <v>5</v>
      </c>
      <c r="F114" s="3">
        <f t="shared" si="16"/>
        <v>16</v>
      </c>
      <c r="G114" s="3">
        <f t="shared" si="17"/>
        <v>3</v>
      </c>
      <c r="H114" s="3">
        <f>WEEKNUM(A114,1)-WEEKNUM(C114,1)+1</f>
        <v>4</v>
      </c>
      <c r="I114" s="3">
        <f>ROUNDDOWN((DAY(A114)-DAY(C114))/7,0)+1</f>
        <v>4</v>
      </c>
      <c r="J114" s="3" t="str">
        <f t="shared" si="11"/>
        <v>○</v>
      </c>
      <c r="K114" s="3" t="str">
        <f>IF(OR(WEEKDAY(A114)=2, WEEKDAY(A114)=4),"○","")</f>
        <v/>
      </c>
      <c r="L114" s="3" t="str">
        <f t="shared" si="18"/>
        <v/>
      </c>
      <c r="M114" s="3" t="str">
        <f t="shared" si="18"/>
        <v>○</v>
      </c>
      <c r="N114" s="3" t="str">
        <f t="shared" si="19"/>
        <v>○</v>
      </c>
      <c r="O114" s="3" t="str">
        <f t="shared" si="20"/>
        <v/>
      </c>
      <c r="P114" s="3" t="str">
        <f t="shared" si="21"/>
        <v>○</v>
      </c>
    </row>
    <row r="115" spans="1:16" x14ac:dyDescent="0.45">
      <c r="A115" s="2">
        <v>44675</v>
      </c>
      <c r="B115" t="str">
        <f t="shared" si="12"/>
        <v>日</v>
      </c>
      <c r="C115" s="2">
        <f t="shared" si="13"/>
        <v>44652</v>
      </c>
      <c r="D115" s="2">
        <f t="shared" si="14"/>
        <v>44681</v>
      </c>
      <c r="E115" s="3">
        <f t="shared" si="15"/>
        <v>5</v>
      </c>
      <c r="F115" s="3">
        <f t="shared" si="16"/>
        <v>16</v>
      </c>
      <c r="G115" s="3">
        <f t="shared" si="17"/>
        <v>3</v>
      </c>
      <c r="H115" s="3">
        <f>WEEKNUM(A115,1)-WEEKNUM(C115,1)+1</f>
        <v>5</v>
      </c>
      <c r="I115" s="3">
        <f>ROUNDDOWN((DAY(A115)-DAY(C115))/7,0)+1</f>
        <v>4</v>
      </c>
      <c r="J115" s="3" t="str">
        <f t="shared" si="11"/>
        <v>○</v>
      </c>
      <c r="K115" s="3" t="str">
        <f>IF(OR(WEEKDAY(A115)=2, WEEKDAY(A115)=4),"○","")</f>
        <v/>
      </c>
      <c r="L115" s="3" t="str">
        <f t="shared" si="18"/>
        <v/>
      </c>
      <c r="M115" s="3" t="str">
        <f t="shared" si="18"/>
        <v>○</v>
      </c>
      <c r="N115" s="3" t="str">
        <f t="shared" si="19"/>
        <v/>
      </c>
      <c r="O115" s="3" t="str">
        <f t="shared" si="20"/>
        <v>○</v>
      </c>
      <c r="P115" s="3" t="str">
        <f t="shared" si="21"/>
        <v>○</v>
      </c>
    </row>
    <row r="116" spans="1:16" x14ac:dyDescent="0.45">
      <c r="A116" s="2">
        <v>44676</v>
      </c>
      <c r="B116" t="str">
        <f t="shared" si="12"/>
        <v>月</v>
      </c>
      <c r="C116" s="2">
        <f t="shared" si="13"/>
        <v>44652</v>
      </c>
      <c r="D116" s="2">
        <f t="shared" si="14"/>
        <v>44681</v>
      </c>
      <c r="E116" s="3">
        <f t="shared" si="15"/>
        <v>5</v>
      </c>
      <c r="F116" s="3">
        <f t="shared" si="16"/>
        <v>16</v>
      </c>
      <c r="G116" s="3">
        <f t="shared" si="17"/>
        <v>3</v>
      </c>
      <c r="H116" s="3">
        <f>WEEKNUM(A116,1)-WEEKNUM(C116,1)+1</f>
        <v>5</v>
      </c>
      <c r="I116" s="3">
        <f>ROUNDDOWN((DAY(A116)-DAY(C116))/7,0)+1</f>
        <v>4</v>
      </c>
      <c r="J116" s="3" t="str">
        <f t="shared" si="11"/>
        <v>○</v>
      </c>
      <c r="K116" s="3" t="str">
        <f>IF(OR(WEEKDAY(A116)=2, WEEKDAY(A116)=4),"○","")</f>
        <v>○</v>
      </c>
      <c r="L116" s="3" t="str">
        <f t="shared" si="18"/>
        <v/>
      </c>
      <c r="M116" s="3" t="str">
        <f t="shared" si="18"/>
        <v>○</v>
      </c>
      <c r="N116" s="3" t="str">
        <f t="shared" si="19"/>
        <v/>
      </c>
      <c r="O116" s="3" t="str">
        <f t="shared" si="20"/>
        <v>○</v>
      </c>
      <c r="P116" s="3" t="str">
        <f t="shared" si="21"/>
        <v>○</v>
      </c>
    </row>
    <row r="117" spans="1:16" x14ac:dyDescent="0.45">
      <c r="A117" s="2">
        <v>44677</v>
      </c>
      <c r="B117" t="str">
        <f t="shared" si="12"/>
        <v>火</v>
      </c>
      <c r="C117" s="2">
        <f t="shared" si="13"/>
        <v>44652</v>
      </c>
      <c r="D117" s="2">
        <f t="shared" si="14"/>
        <v>44681</v>
      </c>
      <c r="E117" s="3">
        <f t="shared" si="15"/>
        <v>5</v>
      </c>
      <c r="F117" s="3">
        <f t="shared" si="16"/>
        <v>16</v>
      </c>
      <c r="G117" s="3">
        <f t="shared" si="17"/>
        <v>3</v>
      </c>
      <c r="H117" s="3">
        <f>WEEKNUM(A117,1)-WEEKNUM(C117,1)+1</f>
        <v>5</v>
      </c>
      <c r="I117" s="3">
        <f>ROUNDDOWN((DAY(A117)-DAY(C117))/7,0)+1</f>
        <v>4</v>
      </c>
      <c r="J117" s="3" t="str">
        <f t="shared" si="11"/>
        <v>○</v>
      </c>
      <c r="K117" s="3" t="str">
        <f>IF(OR(WEEKDAY(A117)=2, WEEKDAY(A117)=4),"○","")</f>
        <v/>
      </c>
      <c r="L117" s="3" t="str">
        <f t="shared" si="18"/>
        <v/>
      </c>
      <c r="M117" s="3" t="str">
        <f t="shared" si="18"/>
        <v>○</v>
      </c>
      <c r="N117" s="3" t="str">
        <f t="shared" si="19"/>
        <v/>
      </c>
      <c r="O117" s="3" t="str">
        <f t="shared" si="20"/>
        <v>○</v>
      </c>
      <c r="P117" s="3" t="str">
        <f t="shared" si="21"/>
        <v>○</v>
      </c>
    </row>
    <row r="118" spans="1:16" x14ac:dyDescent="0.45">
      <c r="A118" s="2">
        <v>44678</v>
      </c>
      <c r="B118" t="str">
        <f t="shared" si="12"/>
        <v>水</v>
      </c>
      <c r="C118" s="2">
        <f t="shared" si="13"/>
        <v>44652</v>
      </c>
      <c r="D118" s="2">
        <f t="shared" si="14"/>
        <v>44681</v>
      </c>
      <c r="E118" s="3">
        <f t="shared" si="15"/>
        <v>5</v>
      </c>
      <c r="F118" s="3">
        <f t="shared" si="16"/>
        <v>16</v>
      </c>
      <c r="G118" s="3">
        <f t="shared" si="17"/>
        <v>3</v>
      </c>
      <c r="H118" s="3">
        <f>WEEKNUM(A118,1)-WEEKNUM(C118,1)+1</f>
        <v>5</v>
      </c>
      <c r="I118" s="3">
        <f>ROUNDDOWN((DAY(A118)-DAY(C118))/7,0)+1</f>
        <v>4</v>
      </c>
      <c r="J118" s="3" t="str">
        <f t="shared" si="11"/>
        <v>○</v>
      </c>
      <c r="K118" s="3" t="str">
        <f>IF(OR(WEEKDAY(A118)=2, WEEKDAY(A118)=4),"○","")</f>
        <v>○</v>
      </c>
      <c r="L118" s="3" t="str">
        <f t="shared" si="18"/>
        <v/>
      </c>
      <c r="M118" s="3" t="str">
        <f t="shared" si="18"/>
        <v>○</v>
      </c>
      <c r="N118" s="3" t="str">
        <f t="shared" si="19"/>
        <v/>
      </c>
      <c r="O118" s="3" t="str">
        <f t="shared" si="20"/>
        <v>○</v>
      </c>
      <c r="P118" s="3" t="str">
        <f t="shared" si="21"/>
        <v>○</v>
      </c>
    </row>
    <row r="119" spans="1:16" x14ac:dyDescent="0.45">
      <c r="A119" s="2">
        <v>44679</v>
      </c>
      <c r="B119" t="str">
        <f t="shared" si="12"/>
        <v>木</v>
      </c>
      <c r="C119" s="2">
        <f t="shared" si="13"/>
        <v>44652</v>
      </c>
      <c r="D119" s="2">
        <f t="shared" si="14"/>
        <v>44681</v>
      </c>
      <c r="E119" s="3">
        <f t="shared" si="15"/>
        <v>5</v>
      </c>
      <c r="F119" s="3">
        <f t="shared" si="16"/>
        <v>16</v>
      </c>
      <c r="G119" s="3">
        <f t="shared" si="17"/>
        <v>3</v>
      </c>
      <c r="H119" s="3">
        <f>WEEKNUM(A119,1)-WEEKNUM(C119,1)+1</f>
        <v>5</v>
      </c>
      <c r="I119" s="3">
        <f>ROUNDDOWN((DAY(A119)-DAY(C119))/7,0)+1</f>
        <v>4</v>
      </c>
      <c r="J119" s="3" t="str">
        <f t="shared" si="11"/>
        <v>○</v>
      </c>
      <c r="K119" s="3" t="str">
        <f>IF(OR(WEEKDAY(A119)=2, WEEKDAY(A119)=4),"○","")</f>
        <v/>
      </c>
      <c r="L119" s="3" t="str">
        <f t="shared" si="18"/>
        <v/>
      </c>
      <c r="M119" s="3" t="str">
        <f t="shared" si="18"/>
        <v>○</v>
      </c>
      <c r="N119" s="3" t="str">
        <f t="shared" si="19"/>
        <v/>
      </c>
      <c r="O119" s="3" t="str">
        <f t="shared" si="20"/>
        <v>○</v>
      </c>
      <c r="P119" s="3" t="str">
        <f t="shared" si="21"/>
        <v>○</v>
      </c>
    </row>
    <row r="120" spans="1:16" x14ac:dyDescent="0.45">
      <c r="A120" s="2">
        <v>44680</v>
      </c>
      <c r="B120" t="str">
        <f t="shared" si="12"/>
        <v>金</v>
      </c>
      <c r="C120" s="2">
        <f t="shared" si="13"/>
        <v>44652</v>
      </c>
      <c r="D120" s="2">
        <f t="shared" si="14"/>
        <v>44681</v>
      </c>
      <c r="E120" s="3">
        <f t="shared" si="15"/>
        <v>5</v>
      </c>
      <c r="F120" s="3">
        <f t="shared" si="16"/>
        <v>16</v>
      </c>
      <c r="G120" s="3">
        <f t="shared" si="17"/>
        <v>3</v>
      </c>
      <c r="H120" s="3">
        <f>WEEKNUM(A120,1)-WEEKNUM(C120,1)+1</f>
        <v>5</v>
      </c>
      <c r="I120" s="3">
        <f>ROUNDDOWN((DAY(A120)-DAY(C120))/7,0)+1</f>
        <v>5</v>
      </c>
      <c r="J120" s="3" t="str">
        <f t="shared" si="11"/>
        <v>○</v>
      </c>
      <c r="K120" s="3" t="str">
        <f>IF(OR(WEEKDAY(A120)=2, WEEKDAY(A120)=4),"○","")</f>
        <v/>
      </c>
      <c r="L120" s="3" t="str">
        <f t="shared" si="18"/>
        <v/>
      </c>
      <c r="M120" s="3" t="str">
        <f t="shared" si="18"/>
        <v>○</v>
      </c>
      <c r="N120" s="3" t="str">
        <f t="shared" si="19"/>
        <v/>
      </c>
      <c r="O120" s="3" t="str">
        <f t="shared" si="20"/>
        <v>○</v>
      </c>
      <c r="P120" s="3" t="str">
        <f t="shared" si="21"/>
        <v/>
      </c>
    </row>
    <row r="121" spans="1:16" x14ac:dyDescent="0.45">
      <c r="A121" s="2">
        <v>44681</v>
      </c>
      <c r="B121" t="str">
        <f t="shared" si="12"/>
        <v>土</v>
      </c>
      <c r="C121" s="2">
        <f t="shared" si="13"/>
        <v>44652</v>
      </c>
      <c r="D121" s="2">
        <f t="shared" si="14"/>
        <v>44681</v>
      </c>
      <c r="E121" s="3">
        <f t="shared" si="15"/>
        <v>5</v>
      </c>
      <c r="F121" s="3">
        <f t="shared" si="16"/>
        <v>17</v>
      </c>
      <c r="G121" s="3">
        <f t="shared" si="17"/>
        <v>3</v>
      </c>
      <c r="H121" s="3">
        <f>WEEKNUM(A121,1)-WEEKNUM(C121,1)+1</f>
        <v>5</v>
      </c>
      <c r="I121" s="3">
        <f>ROUNDDOWN((DAY(A121)-DAY(C121))/7,0)+1</f>
        <v>5</v>
      </c>
      <c r="J121" s="3" t="str">
        <f t="shared" si="11"/>
        <v>○</v>
      </c>
      <c r="K121" s="3" t="str">
        <f>IF(OR(WEEKDAY(A121)=2, WEEKDAY(A121)=4),"○","")</f>
        <v/>
      </c>
      <c r="L121" s="3" t="str">
        <f t="shared" si="18"/>
        <v/>
      </c>
      <c r="M121" s="3" t="str">
        <f t="shared" si="18"/>
        <v>○</v>
      </c>
      <c r="N121" s="3" t="str">
        <f t="shared" si="19"/>
        <v/>
      </c>
      <c r="O121" s="3" t="str">
        <f t="shared" si="20"/>
        <v>○</v>
      </c>
      <c r="P121" s="3" t="str">
        <f t="shared" si="21"/>
        <v/>
      </c>
    </row>
    <row r="122" spans="1:16" x14ac:dyDescent="0.45">
      <c r="A122" s="2">
        <v>44682</v>
      </c>
      <c r="B122" t="str">
        <f t="shared" si="12"/>
        <v>日</v>
      </c>
      <c r="C122" s="2">
        <f t="shared" si="13"/>
        <v>44682</v>
      </c>
      <c r="D122" s="2">
        <f t="shared" si="14"/>
        <v>44712</v>
      </c>
      <c r="E122" s="3">
        <f t="shared" si="15"/>
        <v>5</v>
      </c>
      <c r="F122" s="3">
        <f t="shared" si="16"/>
        <v>17</v>
      </c>
      <c r="G122" s="3">
        <f t="shared" si="17"/>
        <v>4</v>
      </c>
      <c r="H122" s="3">
        <f>WEEKNUM(A122,1)-WEEKNUM(C122,1)+1</f>
        <v>1</v>
      </c>
      <c r="I122" s="3">
        <f>ROUNDDOWN((DAY(A122)-DAY(C122))/7,0)+1</f>
        <v>1</v>
      </c>
      <c r="J122" s="3" t="str">
        <f t="shared" si="11"/>
        <v/>
      </c>
      <c r="K122" s="3" t="str">
        <f>IF(OR(WEEKDAY(A122)=2, WEEKDAY(A122)=4),"○","")</f>
        <v/>
      </c>
      <c r="L122" s="3" t="str">
        <f t="shared" si="18"/>
        <v/>
      </c>
      <c r="M122" s="3" t="str">
        <f t="shared" si="18"/>
        <v/>
      </c>
      <c r="N122" s="3" t="str">
        <f t="shared" si="19"/>
        <v/>
      </c>
      <c r="O122" s="3" t="str">
        <f t="shared" si="20"/>
        <v/>
      </c>
      <c r="P122" s="3" t="str">
        <f t="shared" si="21"/>
        <v/>
      </c>
    </row>
    <row r="123" spans="1:16" x14ac:dyDescent="0.45">
      <c r="A123" s="2">
        <v>44683</v>
      </c>
      <c r="B123" t="str">
        <f t="shared" si="12"/>
        <v>月</v>
      </c>
      <c r="C123" s="2">
        <f t="shared" si="13"/>
        <v>44682</v>
      </c>
      <c r="D123" s="2">
        <f t="shared" si="14"/>
        <v>44712</v>
      </c>
      <c r="E123" s="3">
        <f t="shared" si="15"/>
        <v>5</v>
      </c>
      <c r="F123" s="3">
        <f t="shared" si="16"/>
        <v>17</v>
      </c>
      <c r="G123" s="3">
        <f t="shared" si="17"/>
        <v>4</v>
      </c>
      <c r="H123" s="3">
        <f>WEEKNUM(A123,1)-WEEKNUM(C123,1)+1</f>
        <v>1</v>
      </c>
      <c r="I123" s="3">
        <f>ROUNDDOWN((DAY(A123)-DAY(C123))/7,0)+1</f>
        <v>1</v>
      </c>
      <c r="J123" s="3" t="str">
        <f t="shared" si="11"/>
        <v/>
      </c>
      <c r="K123" s="3" t="str">
        <f>IF(OR(WEEKDAY(A123)=2, WEEKDAY(A123)=4),"○","")</f>
        <v>○</v>
      </c>
      <c r="L123" s="3" t="str">
        <f t="shared" si="18"/>
        <v/>
      </c>
      <c r="M123" s="3" t="str">
        <f t="shared" si="18"/>
        <v/>
      </c>
      <c r="N123" s="3" t="str">
        <f t="shared" si="19"/>
        <v/>
      </c>
      <c r="O123" s="3" t="str">
        <f t="shared" si="20"/>
        <v/>
      </c>
      <c r="P123" s="3" t="str">
        <f t="shared" si="21"/>
        <v/>
      </c>
    </row>
    <row r="124" spans="1:16" x14ac:dyDescent="0.45">
      <c r="A124" s="2">
        <v>44684</v>
      </c>
      <c r="B124" t="str">
        <f t="shared" si="12"/>
        <v>火</v>
      </c>
      <c r="C124" s="2">
        <f t="shared" si="13"/>
        <v>44682</v>
      </c>
      <c r="D124" s="2">
        <f t="shared" si="14"/>
        <v>44712</v>
      </c>
      <c r="E124" s="3">
        <f t="shared" si="15"/>
        <v>5</v>
      </c>
      <c r="F124" s="3">
        <f t="shared" si="16"/>
        <v>17</v>
      </c>
      <c r="G124" s="3">
        <f t="shared" si="17"/>
        <v>4</v>
      </c>
      <c r="H124" s="3">
        <f>WEEKNUM(A124,1)-WEEKNUM(C124,1)+1</f>
        <v>1</v>
      </c>
      <c r="I124" s="3">
        <f>ROUNDDOWN((DAY(A124)-DAY(C124))/7,0)+1</f>
        <v>1</v>
      </c>
      <c r="J124" s="3" t="str">
        <f t="shared" si="11"/>
        <v/>
      </c>
      <c r="K124" s="3" t="str">
        <f>IF(OR(WEEKDAY(A124)=2, WEEKDAY(A124)=4),"○","")</f>
        <v/>
      </c>
      <c r="L124" s="3" t="str">
        <f t="shared" si="18"/>
        <v/>
      </c>
      <c r="M124" s="3" t="str">
        <f t="shared" si="18"/>
        <v/>
      </c>
      <c r="N124" s="3" t="str">
        <f t="shared" si="19"/>
        <v/>
      </c>
      <c r="O124" s="3" t="str">
        <f t="shared" si="20"/>
        <v/>
      </c>
      <c r="P124" s="3" t="str">
        <f t="shared" si="21"/>
        <v/>
      </c>
    </row>
    <row r="125" spans="1:16" x14ac:dyDescent="0.45">
      <c r="A125" s="2">
        <v>44685</v>
      </c>
      <c r="B125" t="str">
        <f t="shared" si="12"/>
        <v>水</v>
      </c>
      <c r="C125" s="2">
        <f t="shared" si="13"/>
        <v>44682</v>
      </c>
      <c r="D125" s="2">
        <f t="shared" si="14"/>
        <v>44712</v>
      </c>
      <c r="E125" s="3">
        <f t="shared" si="15"/>
        <v>5</v>
      </c>
      <c r="F125" s="3">
        <f t="shared" si="16"/>
        <v>17</v>
      </c>
      <c r="G125" s="3">
        <f t="shared" si="17"/>
        <v>4</v>
      </c>
      <c r="H125" s="3">
        <f>WEEKNUM(A125,1)-WEEKNUM(C125,1)+1</f>
        <v>1</v>
      </c>
      <c r="I125" s="3">
        <f>ROUNDDOWN((DAY(A125)-DAY(C125))/7,0)+1</f>
        <v>1</v>
      </c>
      <c r="J125" s="3" t="str">
        <f t="shared" si="11"/>
        <v/>
      </c>
      <c r="K125" s="3" t="str">
        <f>IF(OR(WEEKDAY(A125)=2, WEEKDAY(A125)=4),"○","")</f>
        <v>○</v>
      </c>
      <c r="L125" s="3" t="str">
        <f t="shared" si="18"/>
        <v/>
      </c>
      <c r="M125" s="3" t="str">
        <f t="shared" si="18"/>
        <v/>
      </c>
      <c r="N125" s="3" t="str">
        <f t="shared" si="19"/>
        <v/>
      </c>
      <c r="O125" s="3" t="str">
        <f t="shared" si="20"/>
        <v/>
      </c>
      <c r="P125" s="3" t="str">
        <f t="shared" si="21"/>
        <v/>
      </c>
    </row>
    <row r="126" spans="1:16" x14ac:dyDescent="0.45">
      <c r="A126" s="2">
        <v>44686</v>
      </c>
      <c r="B126" t="str">
        <f t="shared" si="12"/>
        <v>木</v>
      </c>
      <c r="C126" s="2">
        <f t="shared" si="13"/>
        <v>44682</v>
      </c>
      <c r="D126" s="2">
        <f t="shared" si="14"/>
        <v>44712</v>
      </c>
      <c r="E126" s="3">
        <f t="shared" si="15"/>
        <v>5</v>
      </c>
      <c r="F126" s="3">
        <f t="shared" si="16"/>
        <v>17</v>
      </c>
      <c r="G126" s="3">
        <f t="shared" si="17"/>
        <v>4</v>
      </c>
      <c r="H126" s="3">
        <f>WEEKNUM(A126,1)-WEEKNUM(C126,1)+1</f>
        <v>1</v>
      </c>
      <c r="I126" s="3">
        <f>ROUNDDOWN((DAY(A126)-DAY(C126))/7,0)+1</f>
        <v>1</v>
      </c>
      <c r="J126" s="3" t="str">
        <f t="shared" si="11"/>
        <v/>
      </c>
      <c r="K126" s="3" t="str">
        <f>IF(OR(WEEKDAY(A126)=2, WEEKDAY(A126)=4),"○","")</f>
        <v/>
      </c>
      <c r="L126" s="3" t="str">
        <f t="shared" si="18"/>
        <v/>
      </c>
      <c r="M126" s="3" t="str">
        <f t="shared" si="18"/>
        <v/>
      </c>
      <c r="N126" s="3" t="str">
        <f t="shared" si="19"/>
        <v/>
      </c>
      <c r="O126" s="3" t="str">
        <f t="shared" si="20"/>
        <v/>
      </c>
      <c r="P126" s="3" t="str">
        <f t="shared" si="21"/>
        <v/>
      </c>
    </row>
    <row r="127" spans="1:16" x14ac:dyDescent="0.45">
      <c r="A127" s="2">
        <v>44687</v>
      </c>
      <c r="B127" t="str">
        <f t="shared" si="12"/>
        <v>金</v>
      </c>
      <c r="C127" s="2">
        <f t="shared" si="13"/>
        <v>44682</v>
      </c>
      <c r="D127" s="2">
        <f t="shared" si="14"/>
        <v>44712</v>
      </c>
      <c r="E127" s="3">
        <f t="shared" si="15"/>
        <v>5</v>
      </c>
      <c r="F127" s="3">
        <f t="shared" si="16"/>
        <v>17</v>
      </c>
      <c r="G127" s="3">
        <f t="shared" si="17"/>
        <v>4</v>
      </c>
      <c r="H127" s="3">
        <f>WEEKNUM(A127,1)-WEEKNUM(C127,1)+1</f>
        <v>1</v>
      </c>
      <c r="I127" s="3">
        <f>ROUNDDOWN((DAY(A127)-DAY(C127))/7,0)+1</f>
        <v>1</v>
      </c>
      <c r="J127" s="3" t="str">
        <f t="shared" si="11"/>
        <v/>
      </c>
      <c r="K127" s="3" t="str">
        <f>IF(OR(WEEKDAY(A127)=2, WEEKDAY(A127)=4),"○","")</f>
        <v/>
      </c>
      <c r="L127" s="3" t="str">
        <f t="shared" si="18"/>
        <v/>
      </c>
      <c r="M127" s="3" t="str">
        <f t="shared" si="18"/>
        <v/>
      </c>
      <c r="N127" s="3" t="str">
        <f t="shared" si="19"/>
        <v/>
      </c>
      <c r="O127" s="3" t="str">
        <f t="shared" si="20"/>
        <v/>
      </c>
      <c r="P127" s="3" t="str">
        <f t="shared" si="21"/>
        <v/>
      </c>
    </row>
    <row r="128" spans="1:16" x14ac:dyDescent="0.45">
      <c r="A128" s="2">
        <v>44688</v>
      </c>
      <c r="B128" t="str">
        <f t="shared" si="12"/>
        <v>土</v>
      </c>
      <c r="C128" s="2">
        <f t="shared" si="13"/>
        <v>44682</v>
      </c>
      <c r="D128" s="2">
        <f t="shared" si="14"/>
        <v>44712</v>
      </c>
      <c r="E128" s="3">
        <f t="shared" si="15"/>
        <v>5</v>
      </c>
      <c r="F128" s="3">
        <f t="shared" si="16"/>
        <v>18</v>
      </c>
      <c r="G128" s="3">
        <f t="shared" si="17"/>
        <v>4</v>
      </c>
      <c r="H128" s="3">
        <f>WEEKNUM(A128,1)-WEEKNUM(C128,1)+1</f>
        <v>1</v>
      </c>
      <c r="I128" s="3">
        <f>ROUNDDOWN((DAY(A128)-DAY(C128))/7,0)+1</f>
        <v>1</v>
      </c>
      <c r="J128" s="3" t="str">
        <f t="shared" si="11"/>
        <v/>
      </c>
      <c r="K128" s="3" t="str">
        <f>IF(OR(WEEKDAY(A128)=2, WEEKDAY(A128)=4),"○","")</f>
        <v/>
      </c>
      <c r="L128" s="3" t="str">
        <f t="shared" si="18"/>
        <v>○</v>
      </c>
      <c r="M128" s="3" t="str">
        <f t="shared" si="18"/>
        <v/>
      </c>
      <c r="N128" s="3" t="str">
        <f t="shared" si="19"/>
        <v/>
      </c>
      <c r="O128" s="3" t="str">
        <f t="shared" si="20"/>
        <v/>
      </c>
      <c r="P128" s="3" t="str">
        <f t="shared" si="21"/>
        <v/>
      </c>
    </row>
    <row r="129" spans="1:16" x14ac:dyDescent="0.45">
      <c r="A129" s="2">
        <v>44689</v>
      </c>
      <c r="B129" t="str">
        <f t="shared" si="12"/>
        <v>日</v>
      </c>
      <c r="C129" s="2">
        <f t="shared" si="13"/>
        <v>44682</v>
      </c>
      <c r="D129" s="2">
        <f t="shared" si="14"/>
        <v>44712</v>
      </c>
      <c r="E129" s="3">
        <f t="shared" si="15"/>
        <v>5</v>
      </c>
      <c r="F129" s="3">
        <f t="shared" si="16"/>
        <v>18</v>
      </c>
      <c r="G129" s="3">
        <f t="shared" si="17"/>
        <v>4</v>
      </c>
      <c r="H129" s="3">
        <f>WEEKNUM(A129,1)-WEEKNUM(C129,1)+1</f>
        <v>2</v>
      </c>
      <c r="I129" s="3">
        <f>ROUNDDOWN((DAY(A129)-DAY(C129))/7,0)+1</f>
        <v>2</v>
      </c>
      <c r="J129" s="3" t="str">
        <f t="shared" si="11"/>
        <v/>
      </c>
      <c r="K129" s="3" t="str">
        <f>IF(OR(WEEKDAY(A129)=2, WEEKDAY(A129)=4),"○","")</f>
        <v/>
      </c>
      <c r="L129" s="3" t="str">
        <f t="shared" si="18"/>
        <v>○</v>
      </c>
      <c r="M129" s="3" t="str">
        <f t="shared" si="18"/>
        <v/>
      </c>
      <c r="N129" s="3" t="str">
        <f t="shared" si="19"/>
        <v/>
      </c>
      <c r="O129" s="3" t="str">
        <f t="shared" si="20"/>
        <v/>
      </c>
      <c r="P129" s="3" t="str">
        <f t="shared" si="21"/>
        <v/>
      </c>
    </row>
    <row r="130" spans="1:16" x14ac:dyDescent="0.45">
      <c r="A130" s="2">
        <v>44690</v>
      </c>
      <c r="B130" t="str">
        <f t="shared" si="12"/>
        <v>月</v>
      </c>
      <c r="C130" s="2">
        <f t="shared" si="13"/>
        <v>44682</v>
      </c>
      <c r="D130" s="2">
        <f t="shared" si="14"/>
        <v>44712</v>
      </c>
      <c r="E130" s="3">
        <f t="shared" si="15"/>
        <v>5</v>
      </c>
      <c r="F130" s="3">
        <f t="shared" si="16"/>
        <v>18</v>
      </c>
      <c r="G130" s="3">
        <f t="shared" si="17"/>
        <v>4</v>
      </c>
      <c r="H130" s="3">
        <f>WEEKNUM(A130,1)-WEEKNUM(C130,1)+1</f>
        <v>2</v>
      </c>
      <c r="I130" s="3">
        <f>ROUNDDOWN((DAY(A130)-DAY(C130))/7,0)+1</f>
        <v>2</v>
      </c>
      <c r="J130" s="3" t="str">
        <f t="shared" ref="J130:J193" si="22">IF(AND(A130&gt;=$V$1,A130&lt;=$X$1),"○","")</f>
        <v/>
      </c>
      <c r="K130" s="3" t="str">
        <f>IF(OR(WEEKDAY(A130)=2, WEEKDAY(A130)=4),"○","")</f>
        <v>○</v>
      </c>
      <c r="L130" s="3" t="str">
        <f t="shared" si="18"/>
        <v>○</v>
      </c>
      <c r="M130" s="3" t="str">
        <f t="shared" si="18"/>
        <v/>
      </c>
      <c r="N130" s="3" t="str">
        <f t="shared" si="19"/>
        <v/>
      </c>
      <c r="O130" s="3" t="str">
        <f t="shared" si="20"/>
        <v/>
      </c>
      <c r="P130" s="3" t="str">
        <f t="shared" si="21"/>
        <v/>
      </c>
    </row>
    <row r="131" spans="1:16" x14ac:dyDescent="0.45">
      <c r="A131" s="2">
        <v>44691</v>
      </c>
      <c r="B131" t="str">
        <f t="shared" ref="B131:B194" si="23">TEXT(A131,"aaa")</f>
        <v>火</v>
      </c>
      <c r="C131" s="2">
        <f t="shared" ref="C131:C194" si="24">EOMONTH(A131,-1)+1</f>
        <v>44682</v>
      </c>
      <c r="D131" s="2">
        <f t="shared" ref="D131:D194" si="25">EOMONTH(A131,0)</f>
        <v>44712</v>
      </c>
      <c r="E131" s="3">
        <f t="shared" ref="E131:E194" si="26">WEEKNUM(D131,1)-WEEKNUM(C131,1)+1</f>
        <v>5</v>
      </c>
      <c r="F131" s="3">
        <f t="shared" ref="F131:F194" si="27">ROUNDDOWN((A131-$A$2)/7, 0)</f>
        <v>18</v>
      </c>
      <c r="G131" s="3">
        <f t="shared" ref="G131:G194" si="28">DATEDIF($A$2, A131,"M")</f>
        <v>4</v>
      </c>
      <c r="H131" s="3">
        <f>WEEKNUM(A131,1)-WEEKNUM(C131,1)+1</f>
        <v>2</v>
      </c>
      <c r="I131" s="3">
        <f>ROUNDDOWN((DAY(A131)-DAY(C131))/7,0)+1</f>
        <v>2</v>
      </c>
      <c r="J131" s="3" t="str">
        <f t="shared" si="22"/>
        <v/>
      </c>
      <c r="K131" s="3" t="str">
        <f>IF(OR(WEEKDAY(A131)=2, WEEKDAY(A131)=4),"○","")</f>
        <v/>
      </c>
      <c r="L131" s="3" t="str">
        <f t="shared" ref="L131:M194" si="29">IF(MOD(F131,3)=0,"○","")</f>
        <v>○</v>
      </c>
      <c r="M131" s="3" t="str">
        <f t="shared" si="29"/>
        <v/>
      </c>
      <c r="N131" s="3" t="str">
        <f t="shared" ref="N131:N194" si="30">IF(H131=4,"○","")</f>
        <v/>
      </c>
      <c r="O131" s="3" t="str">
        <f t="shared" ref="O131:O194" si="31">IF(H131=E131,"○","")</f>
        <v/>
      </c>
      <c r="P131" s="3" t="str">
        <f t="shared" ref="P131:P194" si="32">IF(I131=4,"○","")</f>
        <v/>
      </c>
    </row>
    <row r="132" spans="1:16" x14ac:dyDescent="0.45">
      <c r="A132" s="2">
        <v>44692</v>
      </c>
      <c r="B132" t="str">
        <f t="shared" si="23"/>
        <v>水</v>
      </c>
      <c r="C132" s="2">
        <f t="shared" si="24"/>
        <v>44682</v>
      </c>
      <c r="D132" s="2">
        <f t="shared" si="25"/>
        <v>44712</v>
      </c>
      <c r="E132" s="3">
        <f t="shared" si="26"/>
        <v>5</v>
      </c>
      <c r="F132" s="3">
        <f t="shared" si="27"/>
        <v>18</v>
      </c>
      <c r="G132" s="3">
        <f t="shared" si="28"/>
        <v>4</v>
      </c>
      <c r="H132" s="3">
        <f>WEEKNUM(A132,1)-WEEKNUM(C132,1)+1</f>
        <v>2</v>
      </c>
      <c r="I132" s="3">
        <f>ROUNDDOWN((DAY(A132)-DAY(C132))/7,0)+1</f>
        <v>2</v>
      </c>
      <c r="J132" s="3" t="str">
        <f t="shared" si="22"/>
        <v/>
      </c>
      <c r="K132" s="3" t="str">
        <f>IF(OR(WEEKDAY(A132)=2, WEEKDAY(A132)=4),"○","")</f>
        <v>○</v>
      </c>
      <c r="L132" s="3" t="str">
        <f t="shared" si="29"/>
        <v>○</v>
      </c>
      <c r="M132" s="3" t="str">
        <f t="shared" si="29"/>
        <v/>
      </c>
      <c r="N132" s="3" t="str">
        <f t="shared" si="30"/>
        <v/>
      </c>
      <c r="O132" s="3" t="str">
        <f t="shared" si="31"/>
        <v/>
      </c>
      <c r="P132" s="3" t="str">
        <f t="shared" si="32"/>
        <v/>
      </c>
    </row>
    <row r="133" spans="1:16" x14ac:dyDescent="0.45">
      <c r="A133" s="2">
        <v>44693</v>
      </c>
      <c r="B133" t="str">
        <f t="shared" si="23"/>
        <v>木</v>
      </c>
      <c r="C133" s="2">
        <f t="shared" si="24"/>
        <v>44682</v>
      </c>
      <c r="D133" s="2">
        <f t="shared" si="25"/>
        <v>44712</v>
      </c>
      <c r="E133" s="3">
        <f t="shared" si="26"/>
        <v>5</v>
      </c>
      <c r="F133" s="3">
        <f t="shared" si="27"/>
        <v>18</v>
      </c>
      <c r="G133" s="3">
        <f t="shared" si="28"/>
        <v>4</v>
      </c>
      <c r="H133" s="3">
        <f>WEEKNUM(A133,1)-WEEKNUM(C133,1)+1</f>
        <v>2</v>
      </c>
      <c r="I133" s="3">
        <f>ROUNDDOWN((DAY(A133)-DAY(C133))/7,0)+1</f>
        <v>2</v>
      </c>
      <c r="J133" s="3" t="str">
        <f t="shared" si="22"/>
        <v/>
      </c>
      <c r="K133" s="3" t="str">
        <f>IF(OR(WEEKDAY(A133)=2, WEEKDAY(A133)=4),"○","")</f>
        <v/>
      </c>
      <c r="L133" s="3" t="str">
        <f t="shared" si="29"/>
        <v>○</v>
      </c>
      <c r="M133" s="3" t="str">
        <f t="shared" si="29"/>
        <v/>
      </c>
      <c r="N133" s="3" t="str">
        <f t="shared" si="30"/>
        <v/>
      </c>
      <c r="O133" s="3" t="str">
        <f t="shared" si="31"/>
        <v/>
      </c>
      <c r="P133" s="3" t="str">
        <f t="shared" si="32"/>
        <v/>
      </c>
    </row>
    <row r="134" spans="1:16" x14ac:dyDescent="0.45">
      <c r="A134" s="2">
        <v>44694</v>
      </c>
      <c r="B134" t="str">
        <f t="shared" si="23"/>
        <v>金</v>
      </c>
      <c r="C134" s="2">
        <f t="shared" si="24"/>
        <v>44682</v>
      </c>
      <c r="D134" s="2">
        <f t="shared" si="25"/>
        <v>44712</v>
      </c>
      <c r="E134" s="3">
        <f t="shared" si="26"/>
        <v>5</v>
      </c>
      <c r="F134" s="3">
        <f t="shared" si="27"/>
        <v>18</v>
      </c>
      <c r="G134" s="3">
        <f t="shared" si="28"/>
        <v>4</v>
      </c>
      <c r="H134" s="3">
        <f>WEEKNUM(A134,1)-WEEKNUM(C134,1)+1</f>
        <v>2</v>
      </c>
      <c r="I134" s="3">
        <f>ROUNDDOWN((DAY(A134)-DAY(C134))/7,0)+1</f>
        <v>2</v>
      </c>
      <c r="J134" s="3" t="str">
        <f t="shared" si="22"/>
        <v/>
      </c>
      <c r="K134" s="3" t="str">
        <f>IF(OR(WEEKDAY(A134)=2, WEEKDAY(A134)=4),"○","")</f>
        <v/>
      </c>
      <c r="L134" s="3" t="str">
        <f t="shared" si="29"/>
        <v>○</v>
      </c>
      <c r="M134" s="3" t="str">
        <f t="shared" si="29"/>
        <v/>
      </c>
      <c r="N134" s="3" t="str">
        <f t="shared" si="30"/>
        <v/>
      </c>
      <c r="O134" s="3" t="str">
        <f t="shared" si="31"/>
        <v/>
      </c>
      <c r="P134" s="3" t="str">
        <f t="shared" si="32"/>
        <v/>
      </c>
    </row>
    <row r="135" spans="1:16" x14ac:dyDescent="0.45">
      <c r="A135" s="2">
        <v>44695</v>
      </c>
      <c r="B135" t="str">
        <f t="shared" si="23"/>
        <v>土</v>
      </c>
      <c r="C135" s="2">
        <f t="shared" si="24"/>
        <v>44682</v>
      </c>
      <c r="D135" s="2">
        <f t="shared" si="25"/>
        <v>44712</v>
      </c>
      <c r="E135" s="3">
        <f t="shared" si="26"/>
        <v>5</v>
      </c>
      <c r="F135" s="3">
        <f t="shared" si="27"/>
        <v>19</v>
      </c>
      <c r="G135" s="3">
        <f t="shared" si="28"/>
        <v>4</v>
      </c>
      <c r="H135" s="3">
        <f>WEEKNUM(A135,1)-WEEKNUM(C135,1)+1</f>
        <v>2</v>
      </c>
      <c r="I135" s="3">
        <f>ROUNDDOWN((DAY(A135)-DAY(C135))/7,0)+1</f>
        <v>2</v>
      </c>
      <c r="J135" s="3" t="str">
        <f t="shared" si="22"/>
        <v/>
      </c>
      <c r="K135" s="3" t="str">
        <f>IF(OR(WEEKDAY(A135)=2, WEEKDAY(A135)=4),"○","")</f>
        <v/>
      </c>
      <c r="L135" s="3" t="str">
        <f t="shared" si="29"/>
        <v/>
      </c>
      <c r="M135" s="3" t="str">
        <f t="shared" si="29"/>
        <v/>
      </c>
      <c r="N135" s="3" t="str">
        <f t="shared" si="30"/>
        <v/>
      </c>
      <c r="O135" s="3" t="str">
        <f t="shared" si="31"/>
        <v/>
      </c>
      <c r="P135" s="3" t="str">
        <f t="shared" si="32"/>
        <v/>
      </c>
    </row>
    <row r="136" spans="1:16" x14ac:dyDescent="0.45">
      <c r="A136" s="2">
        <v>44696</v>
      </c>
      <c r="B136" t="str">
        <f t="shared" si="23"/>
        <v>日</v>
      </c>
      <c r="C136" s="2">
        <f t="shared" si="24"/>
        <v>44682</v>
      </c>
      <c r="D136" s="2">
        <f t="shared" si="25"/>
        <v>44712</v>
      </c>
      <c r="E136" s="3">
        <f t="shared" si="26"/>
        <v>5</v>
      </c>
      <c r="F136" s="3">
        <f t="shared" si="27"/>
        <v>19</v>
      </c>
      <c r="G136" s="3">
        <f t="shared" si="28"/>
        <v>4</v>
      </c>
      <c r="H136" s="3">
        <f>WEEKNUM(A136,1)-WEEKNUM(C136,1)+1</f>
        <v>3</v>
      </c>
      <c r="I136" s="3">
        <f>ROUNDDOWN((DAY(A136)-DAY(C136))/7,0)+1</f>
        <v>3</v>
      </c>
      <c r="J136" s="3" t="str">
        <f t="shared" si="22"/>
        <v/>
      </c>
      <c r="K136" s="3" t="str">
        <f>IF(OR(WEEKDAY(A136)=2, WEEKDAY(A136)=4),"○","")</f>
        <v/>
      </c>
      <c r="L136" s="3" t="str">
        <f t="shared" si="29"/>
        <v/>
      </c>
      <c r="M136" s="3" t="str">
        <f t="shared" si="29"/>
        <v/>
      </c>
      <c r="N136" s="3" t="str">
        <f t="shared" si="30"/>
        <v/>
      </c>
      <c r="O136" s="3" t="str">
        <f t="shared" si="31"/>
        <v/>
      </c>
      <c r="P136" s="3" t="str">
        <f t="shared" si="32"/>
        <v/>
      </c>
    </row>
    <row r="137" spans="1:16" x14ac:dyDescent="0.45">
      <c r="A137" s="2">
        <v>44697</v>
      </c>
      <c r="B137" t="str">
        <f t="shared" si="23"/>
        <v>月</v>
      </c>
      <c r="C137" s="2">
        <f t="shared" si="24"/>
        <v>44682</v>
      </c>
      <c r="D137" s="2">
        <f t="shared" si="25"/>
        <v>44712</v>
      </c>
      <c r="E137" s="3">
        <f t="shared" si="26"/>
        <v>5</v>
      </c>
      <c r="F137" s="3">
        <f t="shared" si="27"/>
        <v>19</v>
      </c>
      <c r="G137" s="3">
        <f t="shared" si="28"/>
        <v>4</v>
      </c>
      <c r="H137" s="3">
        <f>WEEKNUM(A137,1)-WEEKNUM(C137,1)+1</f>
        <v>3</v>
      </c>
      <c r="I137" s="3">
        <f>ROUNDDOWN((DAY(A137)-DAY(C137))/7,0)+1</f>
        <v>3</v>
      </c>
      <c r="J137" s="3" t="str">
        <f t="shared" si="22"/>
        <v/>
      </c>
      <c r="K137" s="3" t="str">
        <f>IF(OR(WEEKDAY(A137)=2, WEEKDAY(A137)=4),"○","")</f>
        <v>○</v>
      </c>
      <c r="L137" s="3" t="str">
        <f t="shared" si="29"/>
        <v/>
      </c>
      <c r="M137" s="3" t="str">
        <f t="shared" si="29"/>
        <v/>
      </c>
      <c r="N137" s="3" t="str">
        <f t="shared" si="30"/>
        <v/>
      </c>
      <c r="O137" s="3" t="str">
        <f t="shared" si="31"/>
        <v/>
      </c>
      <c r="P137" s="3" t="str">
        <f t="shared" si="32"/>
        <v/>
      </c>
    </row>
    <row r="138" spans="1:16" x14ac:dyDescent="0.45">
      <c r="A138" s="2">
        <v>44698</v>
      </c>
      <c r="B138" t="str">
        <f t="shared" si="23"/>
        <v>火</v>
      </c>
      <c r="C138" s="2">
        <f t="shared" si="24"/>
        <v>44682</v>
      </c>
      <c r="D138" s="2">
        <f t="shared" si="25"/>
        <v>44712</v>
      </c>
      <c r="E138" s="3">
        <f t="shared" si="26"/>
        <v>5</v>
      </c>
      <c r="F138" s="3">
        <f t="shared" si="27"/>
        <v>19</v>
      </c>
      <c r="G138" s="3">
        <f t="shared" si="28"/>
        <v>4</v>
      </c>
      <c r="H138" s="3">
        <f>WEEKNUM(A138,1)-WEEKNUM(C138,1)+1</f>
        <v>3</v>
      </c>
      <c r="I138" s="3">
        <f>ROUNDDOWN((DAY(A138)-DAY(C138))/7,0)+1</f>
        <v>3</v>
      </c>
      <c r="J138" s="3" t="str">
        <f t="shared" si="22"/>
        <v/>
      </c>
      <c r="K138" s="3" t="str">
        <f>IF(OR(WEEKDAY(A138)=2, WEEKDAY(A138)=4),"○","")</f>
        <v/>
      </c>
      <c r="L138" s="3" t="str">
        <f t="shared" si="29"/>
        <v/>
      </c>
      <c r="M138" s="3" t="str">
        <f t="shared" si="29"/>
        <v/>
      </c>
      <c r="N138" s="3" t="str">
        <f t="shared" si="30"/>
        <v/>
      </c>
      <c r="O138" s="3" t="str">
        <f t="shared" si="31"/>
        <v/>
      </c>
      <c r="P138" s="3" t="str">
        <f t="shared" si="32"/>
        <v/>
      </c>
    </row>
    <row r="139" spans="1:16" x14ac:dyDescent="0.45">
      <c r="A139" s="2">
        <v>44699</v>
      </c>
      <c r="B139" t="str">
        <f t="shared" si="23"/>
        <v>水</v>
      </c>
      <c r="C139" s="2">
        <f t="shared" si="24"/>
        <v>44682</v>
      </c>
      <c r="D139" s="2">
        <f t="shared" si="25"/>
        <v>44712</v>
      </c>
      <c r="E139" s="3">
        <f t="shared" si="26"/>
        <v>5</v>
      </c>
      <c r="F139" s="3">
        <f t="shared" si="27"/>
        <v>19</v>
      </c>
      <c r="G139" s="3">
        <f t="shared" si="28"/>
        <v>4</v>
      </c>
      <c r="H139" s="3">
        <f>WEEKNUM(A139,1)-WEEKNUM(C139,1)+1</f>
        <v>3</v>
      </c>
      <c r="I139" s="3">
        <f>ROUNDDOWN((DAY(A139)-DAY(C139))/7,0)+1</f>
        <v>3</v>
      </c>
      <c r="J139" s="3" t="str">
        <f t="shared" si="22"/>
        <v/>
      </c>
      <c r="K139" s="3" t="str">
        <f>IF(OR(WEEKDAY(A139)=2, WEEKDAY(A139)=4),"○","")</f>
        <v>○</v>
      </c>
      <c r="L139" s="3" t="str">
        <f t="shared" si="29"/>
        <v/>
      </c>
      <c r="M139" s="3" t="str">
        <f t="shared" si="29"/>
        <v/>
      </c>
      <c r="N139" s="3" t="str">
        <f t="shared" si="30"/>
        <v/>
      </c>
      <c r="O139" s="3" t="str">
        <f t="shared" si="31"/>
        <v/>
      </c>
      <c r="P139" s="3" t="str">
        <f t="shared" si="32"/>
        <v/>
      </c>
    </row>
    <row r="140" spans="1:16" x14ac:dyDescent="0.45">
      <c r="A140" s="2">
        <v>44700</v>
      </c>
      <c r="B140" t="str">
        <f t="shared" si="23"/>
        <v>木</v>
      </c>
      <c r="C140" s="2">
        <f t="shared" si="24"/>
        <v>44682</v>
      </c>
      <c r="D140" s="2">
        <f t="shared" si="25"/>
        <v>44712</v>
      </c>
      <c r="E140" s="3">
        <f t="shared" si="26"/>
        <v>5</v>
      </c>
      <c r="F140" s="3">
        <f t="shared" si="27"/>
        <v>19</v>
      </c>
      <c r="G140" s="3">
        <f t="shared" si="28"/>
        <v>4</v>
      </c>
      <c r="H140" s="3">
        <f>WEEKNUM(A140,1)-WEEKNUM(C140,1)+1</f>
        <v>3</v>
      </c>
      <c r="I140" s="3">
        <f>ROUNDDOWN((DAY(A140)-DAY(C140))/7,0)+1</f>
        <v>3</v>
      </c>
      <c r="J140" s="3" t="str">
        <f t="shared" si="22"/>
        <v/>
      </c>
      <c r="K140" s="3" t="str">
        <f>IF(OR(WEEKDAY(A140)=2, WEEKDAY(A140)=4),"○","")</f>
        <v/>
      </c>
      <c r="L140" s="3" t="str">
        <f t="shared" si="29"/>
        <v/>
      </c>
      <c r="M140" s="3" t="str">
        <f t="shared" si="29"/>
        <v/>
      </c>
      <c r="N140" s="3" t="str">
        <f t="shared" si="30"/>
        <v/>
      </c>
      <c r="O140" s="3" t="str">
        <f t="shared" si="31"/>
        <v/>
      </c>
      <c r="P140" s="3" t="str">
        <f t="shared" si="32"/>
        <v/>
      </c>
    </row>
    <row r="141" spans="1:16" x14ac:dyDescent="0.45">
      <c r="A141" s="2">
        <v>44701</v>
      </c>
      <c r="B141" t="str">
        <f t="shared" si="23"/>
        <v>金</v>
      </c>
      <c r="C141" s="2">
        <f t="shared" si="24"/>
        <v>44682</v>
      </c>
      <c r="D141" s="2">
        <f t="shared" si="25"/>
        <v>44712</v>
      </c>
      <c r="E141" s="3">
        <f t="shared" si="26"/>
        <v>5</v>
      </c>
      <c r="F141" s="3">
        <f t="shared" si="27"/>
        <v>19</v>
      </c>
      <c r="G141" s="3">
        <f t="shared" si="28"/>
        <v>4</v>
      </c>
      <c r="H141" s="3">
        <f>WEEKNUM(A141,1)-WEEKNUM(C141,1)+1</f>
        <v>3</v>
      </c>
      <c r="I141" s="3">
        <f>ROUNDDOWN((DAY(A141)-DAY(C141))/7,0)+1</f>
        <v>3</v>
      </c>
      <c r="J141" s="3" t="str">
        <f t="shared" si="22"/>
        <v/>
      </c>
      <c r="K141" s="3" t="str">
        <f>IF(OR(WEEKDAY(A141)=2, WEEKDAY(A141)=4),"○","")</f>
        <v/>
      </c>
      <c r="L141" s="3" t="str">
        <f t="shared" si="29"/>
        <v/>
      </c>
      <c r="M141" s="3" t="str">
        <f t="shared" si="29"/>
        <v/>
      </c>
      <c r="N141" s="3" t="str">
        <f t="shared" si="30"/>
        <v/>
      </c>
      <c r="O141" s="3" t="str">
        <f t="shared" si="31"/>
        <v/>
      </c>
      <c r="P141" s="3" t="str">
        <f t="shared" si="32"/>
        <v/>
      </c>
    </row>
    <row r="142" spans="1:16" x14ac:dyDescent="0.45">
      <c r="A142" s="2">
        <v>44702</v>
      </c>
      <c r="B142" t="str">
        <f t="shared" si="23"/>
        <v>土</v>
      </c>
      <c r="C142" s="2">
        <f t="shared" si="24"/>
        <v>44682</v>
      </c>
      <c r="D142" s="2">
        <f t="shared" si="25"/>
        <v>44712</v>
      </c>
      <c r="E142" s="3">
        <f t="shared" si="26"/>
        <v>5</v>
      </c>
      <c r="F142" s="3">
        <f t="shared" si="27"/>
        <v>20</v>
      </c>
      <c r="G142" s="3">
        <f t="shared" si="28"/>
        <v>4</v>
      </c>
      <c r="H142" s="3">
        <f>WEEKNUM(A142,1)-WEEKNUM(C142,1)+1</f>
        <v>3</v>
      </c>
      <c r="I142" s="3">
        <f>ROUNDDOWN((DAY(A142)-DAY(C142))/7,0)+1</f>
        <v>3</v>
      </c>
      <c r="J142" s="3" t="str">
        <f t="shared" si="22"/>
        <v/>
      </c>
      <c r="K142" s="3" t="str">
        <f>IF(OR(WEEKDAY(A142)=2, WEEKDAY(A142)=4),"○","")</f>
        <v/>
      </c>
      <c r="L142" s="3" t="str">
        <f t="shared" si="29"/>
        <v/>
      </c>
      <c r="M142" s="3" t="str">
        <f t="shared" si="29"/>
        <v/>
      </c>
      <c r="N142" s="3" t="str">
        <f t="shared" si="30"/>
        <v/>
      </c>
      <c r="O142" s="3" t="str">
        <f t="shared" si="31"/>
        <v/>
      </c>
      <c r="P142" s="3" t="str">
        <f t="shared" si="32"/>
        <v/>
      </c>
    </row>
    <row r="143" spans="1:16" x14ac:dyDescent="0.45">
      <c r="A143" s="2">
        <v>44703</v>
      </c>
      <c r="B143" t="str">
        <f t="shared" si="23"/>
        <v>日</v>
      </c>
      <c r="C143" s="2">
        <f t="shared" si="24"/>
        <v>44682</v>
      </c>
      <c r="D143" s="2">
        <f t="shared" si="25"/>
        <v>44712</v>
      </c>
      <c r="E143" s="3">
        <f t="shared" si="26"/>
        <v>5</v>
      </c>
      <c r="F143" s="3">
        <f t="shared" si="27"/>
        <v>20</v>
      </c>
      <c r="G143" s="3">
        <f t="shared" si="28"/>
        <v>4</v>
      </c>
      <c r="H143" s="3">
        <f>WEEKNUM(A143,1)-WEEKNUM(C143,1)+1</f>
        <v>4</v>
      </c>
      <c r="I143" s="3">
        <f>ROUNDDOWN((DAY(A143)-DAY(C143))/7,0)+1</f>
        <v>4</v>
      </c>
      <c r="J143" s="3" t="str">
        <f t="shared" si="22"/>
        <v/>
      </c>
      <c r="K143" s="3" t="str">
        <f>IF(OR(WEEKDAY(A143)=2, WEEKDAY(A143)=4),"○","")</f>
        <v/>
      </c>
      <c r="L143" s="3" t="str">
        <f t="shared" si="29"/>
        <v/>
      </c>
      <c r="M143" s="3" t="str">
        <f t="shared" si="29"/>
        <v/>
      </c>
      <c r="N143" s="3" t="str">
        <f t="shared" si="30"/>
        <v>○</v>
      </c>
      <c r="O143" s="3" t="str">
        <f t="shared" si="31"/>
        <v/>
      </c>
      <c r="P143" s="3" t="str">
        <f t="shared" si="32"/>
        <v>○</v>
      </c>
    </row>
    <row r="144" spans="1:16" x14ac:dyDescent="0.45">
      <c r="A144" s="2">
        <v>44704</v>
      </c>
      <c r="B144" t="str">
        <f t="shared" si="23"/>
        <v>月</v>
      </c>
      <c r="C144" s="2">
        <f t="shared" si="24"/>
        <v>44682</v>
      </c>
      <c r="D144" s="2">
        <f t="shared" si="25"/>
        <v>44712</v>
      </c>
      <c r="E144" s="3">
        <f t="shared" si="26"/>
        <v>5</v>
      </c>
      <c r="F144" s="3">
        <f t="shared" si="27"/>
        <v>20</v>
      </c>
      <c r="G144" s="3">
        <f t="shared" si="28"/>
        <v>4</v>
      </c>
      <c r="H144" s="3">
        <f>WEEKNUM(A144,1)-WEEKNUM(C144,1)+1</f>
        <v>4</v>
      </c>
      <c r="I144" s="3">
        <f>ROUNDDOWN((DAY(A144)-DAY(C144))/7,0)+1</f>
        <v>4</v>
      </c>
      <c r="J144" s="3" t="str">
        <f t="shared" si="22"/>
        <v/>
      </c>
      <c r="K144" s="3" t="str">
        <f>IF(OR(WEEKDAY(A144)=2, WEEKDAY(A144)=4),"○","")</f>
        <v>○</v>
      </c>
      <c r="L144" s="3" t="str">
        <f t="shared" si="29"/>
        <v/>
      </c>
      <c r="M144" s="3" t="str">
        <f t="shared" si="29"/>
        <v/>
      </c>
      <c r="N144" s="3" t="str">
        <f t="shared" si="30"/>
        <v>○</v>
      </c>
      <c r="O144" s="3" t="str">
        <f t="shared" si="31"/>
        <v/>
      </c>
      <c r="P144" s="3" t="str">
        <f t="shared" si="32"/>
        <v>○</v>
      </c>
    </row>
    <row r="145" spans="1:16" x14ac:dyDescent="0.45">
      <c r="A145" s="2">
        <v>44705</v>
      </c>
      <c r="B145" t="str">
        <f t="shared" si="23"/>
        <v>火</v>
      </c>
      <c r="C145" s="2">
        <f t="shared" si="24"/>
        <v>44682</v>
      </c>
      <c r="D145" s="2">
        <f t="shared" si="25"/>
        <v>44712</v>
      </c>
      <c r="E145" s="3">
        <f t="shared" si="26"/>
        <v>5</v>
      </c>
      <c r="F145" s="3">
        <f t="shared" si="27"/>
        <v>20</v>
      </c>
      <c r="G145" s="3">
        <f t="shared" si="28"/>
        <v>4</v>
      </c>
      <c r="H145" s="3">
        <f>WEEKNUM(A145,1)-WEEKNUM(C145,1)+1</f>
        <v>4</v>
      </c>
      <c r="I145" s="3">
        <f>ROUNDDOWN((DAY(A145)-DAY(C145))/7,0)+1</f>
        <v>4</v>
      </c>
      <c r="J145" s="3" t="str">
        <f t="shared" si="22"/>
        <v/>
      </c>
      <c r="K145" s="3" t="str">
        <f>IF(OR(WEEKDAY(A145)=2, WEEKDAY(A145)=4),"○","")</f>
        <v/>
      </c>
      <c r="L145" s="3" t="str">
        <f t="shared" si="29"/>
        <v/>
      </c>
      <c r="M145" s="3" t="str">
        <f t="shared" si="29"/>
        <v/>
      </c>
      <c r="N145" s="3" t="str">
        <f t="shared" si="30"/>
        <v>○</v>
      </c>
      <c r="O145" s="3" t="str">
        <f t="shared" si="31"/>
        <v/>
      </c>
      <c r="P145" s="3" t="str">
        <f t="shared" si="32"/>
        <v>○</v>
      </c>
    </row>
    <row r="146" spans="1:16" x14ac:dyDescent="0.45">
      <c r="A146" s="2">
        <v>44706</v>
      </c>
      <c r="B146" t="str">
        <f t="shared" si="23"/>
        <v>水</v>
      </c>
      <c r="C146" s="2">
        <f t="shared" si="24"/>
        <v>44682</v>
      </c>
      <c r="D146" s="2">
        <f t="shared" si="25"/>
        <v>44712</v>
      </c>
      <c r="E146" s="3">
        <f t="shared" si="26"/>
        <v>5</v>
      </c>
      <c r="F146" s="3">
        <f t="shared" si="27"/>
        <v>20</v>
      </c>
      <c r="G146" s="3">
        <f t="shared" si="28"/>
        <v>4</v>
      </c>
      <c r="H146" s="3">
        <f>WEEKNUM(A146,1)-WEEKNUM(C146,1)+1</f>
        <v>4</v>
      </c>
      <c r="I146" s="3">
        <f>ROUNDDOWN((DAY(A146)-DAY(C146))/7,0)+1</f>
        <v>4</v>
      </c>
      <c r="J146" s="3" t="str">
        <f t="shared" si="22"/>
        <v/>
      </c>
      <c r="K146" s="3" t="str">
        <f>IF(OR(WEEKDAY(A146)=2, WEEKDAY(A146)=4),"○","")</f>
        <v>○</v>
      </c>
      <c r="L146" s="3" t="str">
        <f t="shared" si="29"/>
        <v/>
      </c>
      <c r="M146" s="3" t="str">
        <f t="shared" si="29"/>
        <v/>
      </c>
      <c r="N146" s="3" t="str">
        <f t="shared" si="30"/>
        <v>○</v>
      </c>
      <c r="O146" s="3" t="str">
        <f t="shared" si="31"/>
        <v/>
      </c>
      <c r="P146" s="3" t="str">
        <f t="shared" si="32"/>
        <v>○</v>
      </c>
    </row>
    <row r="147" spans="1:16" x14ac:dyDescent="0.45">
      <c r="A147" s="2">
        <v>44707</v>
      </c>
      <c r="B147" t="str">
        <f t="shared" si="23"/>
        <v>木</v>
      </c>
      <c r="C147" s="2">
        <f t="shared" si="24"/>
        <v>44682</v>
      </c>
      <c r="D147" s="2">
        <f t="shared" si="25"/>
        <v>44712</v>
      </c>
      <c r="E147" s="3">
        <f t="shared" si="26"/>
        <v>5</v>
      </c>
      <c r="F147" s="3">
        <f t="shared" si="27"/>
        <v>20</v>
      </c>
      <c r="G147" s="3">
        <f t="shared" si="28"/>
        <v>4</v>
      </c>
      <c r="H147" s="3">
        <f>WEEKNUM(A147,1)-WEEKNUM(C147,1)+1</f>
        <v>4</v>
      </c>
      <c r="I147" s="3">
        <f>ROUNDDOWN((DAY(A147)-DAY(C147))/7,0)+1</f>
        <v>4</v>
      </c>
      <c r="J147" s="3" t="str">
        <f t="shared" si="22"/>
        <v/>
      </c>
      <c r="K147" s="3" t="str">
        <f>IF(OR(WEEKDAY(A147)=2, WEEKDAY(A147)=4),"○","")</f>
        <v/>
      </c>
      <c r="L147" s="3" t="str">
        <f t="shared" si="29"/>
        <v/>
      </c>
      <c r="M147" s="3" t="str">
        <f t="shared" si="29"/>
        <v/>
      </c>
      <c r="N147" s="3" t="str">
        <f t="shared" si="30"/>
        <v>○</v>
      </c>
      <c r="O147" s="3" t="str">
        <f t="shared" si="31"/>
        <v/>
      </c>
      <c r="P147" s="3" t="str">
        <f t="shared" si="32"/>
        <v>○</v>
      </c>
    </row>
    <row r="148" spans="1:16" x14ac:dyDescent="0.45">
      <c r="A148" s="2">
        <v>44708</v>
      </c>
      <c r="B148" t="str">
        <f t="shared" si="23"/>
        <v>金</v>
      </c>
      <c r="C148" s="2">
        <f t="shared" si="24"/>
        <v>44682</v>
      </c>
      <c r="D148" s="2">
        <f t="shared" si="25"/>
        <v>44712</v>
      </c>
      <c r="E148" s="3">
        <f t="shared" si="26"/>
        <v>5</v>
      </c>
      <c r="F148" s="3">
        <f t="shared" si="27"/>
        <v>20</v>
      </c>
      <c r="G148" s="3">
        <f t="shared" si="28"/>
        <v>4</v>
      </c>
      <c r="H148" s="3">
        <f>WEEKNUM(A148,1)-WEEKNUM(C148,1)+1</f>
        <v>4</v>
      </c>
      <c r="I148" s="3">
        <f>ROUNDDOWN((DAY(A148)-DAY(C148))/7,0)+1</f>
        <v>4</v>
      </c>
      <c r="J148" s="3" t="str">
        <f t="shared" si="22"/>
        <v/>
      </c>
      <c r="K148" s="3" t="str">
        <f>IF(OR(WEEKDAY(A148)=2, WEEKDAY(A148)=4),"○","")</f>
        <v/>
      </c>
      <c r="L148" s="3" t="str">
        <f t="shared" si="29"/>
        <v/>
      </c>
      <c r="M148" s="3" t="str">
        <f t="shared" si="29"/>
        <v/>
      </c>
      <c r="N148" s="3" t="str">
        <f t="shared" si="30"/>
        <v>○</v>
      </c>
      <c r="O148" s="3" t="str">
        <f t="shared" si="31"/>
        <v/>
      </c>
      <c r="P148" s="3" t="str">
        <f t="shared" si="32"/>
        <v>○</v>
      </c>
    </row>
    <row r="149" spans="1:16" x14ac:dyDescent="0.45">
      <c r="A149" s="2">
        <v>44709</v>
      </c>
      <c r="B149" t="str">
        <f t="shared" si="23"/>
        <v>土</v>
      </c>
      <c r="C149" s="2">
        <f t="shared" si="24"/>
        <v>44682</v>
      </c>
      <c r="D149" s="2">
        <f t="shared" si="25"/>
        <v>44712</v>
      </c>
      <c r="E149" s="3">
        <f t="shared" si="26"/>
        <v>5</v>
      </c>
      <c r="F149" s="3">
        <f t="shared" si="27"/>
        <v>21</v>
      </c>
      <c r="G149" s="3">
        <f t="shared" si="28"/>
        <v>4</v>
      </c>
      <c r="H149" s="3">
        <f>WEEKNUM(A149,1)-WEEKNUM(C149,1)+1</f>
        <v>4</v>
      </c>
      <c r="I149" s="3">
        <f>ROUNDDOWN((DAY(A149)-DAY(C149))/7,0)+1</f>
        <v>4</v>
      </c>
      <c r="J149" s="3" t="str">
        <f t="shared" si="22"/>
        <v/>
      </c>
      <c r="K149" s="3" t="str">
        <f>IF(OR(WEEKDAY(A149)=2, WEEKDAY(A149)=4),"○","")</f>
        <v/>
      </c>
      <c r="L149" s="3" t="str">
        <f t="shared" si="29"/>
        <v>○</v>
      </c>
      <c r="M149" s="3" t="str">
        <f t="shared" si="29"/>
        <v/>
      </c>
      <c r="N149" s="3" t="str">
        <f t="shared" si="30"/>
        <v>○</v>
      </c>
      <c r="O149" s="3" t="str">
        <f t="shared" si="31"/>
        <v/>
      </c>
      <c r="P149" s="3" t="str">
        <f t="shared" si="32"/>
        <v>○</v>
      </c>
    </row>
    <row r="150" spans="1:16" x14ac:dyDescent="0.45">
      <c r="A150" s="2">
        <v>44710</v>
      </c>
      <c r="B150" t="str">
        <f t="shared" si="23"/>
        <v>日</v>
      </c>
      <c r="C150" s="2">
        <f t="shared" si="24"/>
        <v>44682</v>
      </c>
      <c r="D150" s="2">
        <f t="shared" si="25"/>
        <v>44712</v>
      </c>
      <c r="E150" s="3">
        <f t="shared" si="26"/>
        <v>5</v>
      </c>
      <c r="F150" s="3">
        <f t="shared" si="27"/>
        <v>21</v>
      </c>
      <c r="G150" s="3">
        <f t="shared" si="28"/>
        <v>4</v>
      </c>
      <c r="H150" s="3">
        <f>WEEKNUM(A150,1)-WEEKNUM(C150,1)+1</f>
        <v>5</v>
      </c>
      <c r="I150" s="3">
        <f>ROUNDDOWN((DAY(A150)-DAY(C150))/7,0)+1</f>
        <v>5</v>
      </c>
      <c r="J150" s="3" t="str">
        <f t="shared" si="22"/>
        <v/>
      </c>
      <c r="K150" s="3" t="str">
        <f>IF(OR(WEEKDAY(A150)=2, WEEKDAY(A150)=4),"○","")</f>
        <v/>
      </c>
      <c r="L150" s="3" t="str">
        <f t="shared" si="29"/>
        <v>○</v>
      </c>
      <c r="M150" s="3" t="str">
        <f t="shared" si="29"/>
        <v/>
      </c>
      <c r="N150" s="3" t="str">
        <f t="shared" si="30"/>
        <v/>
      </c>
      <c r="O150" s="3" t="str">
        <f t="shared" si="31"/>
        <v>○</v>
      </c>
      <c r="P150" s="3" t="str">
        <f t="shared" si="32"/>
        <v/>
      </c>
    </row>
    <row r="151" spans="1:16" x14ac:dyDescent="0.45">
      <c r="A151" s="2">
        <v>44711</v>
      </c>
      <c r="B151" t="str">
        <f t="shared" si="23"/>
        <v>月</v>
      </c>
      <c r="C151" s="2">
        <f t="shared" si="24"/>
        <v>44682</v>
      </c>
      <c r="D151" s="2">
        <f t="shared" si="25"/>
        <v>44712</v>
      </c>
      <c r="E151" s="3">
        <f t="shared" si="26"/>
        <v>5</v>
      </c>
      <c r="F151" s="3">
        <f t="shared" si="27"/>
        <v>21</v>
      </c>
      <c r="G151" s="3">
        <f t="shared" si="28"/>
        <v>4</v>
      </c>
      <c r="H151" s="3">
        <f>WEEKNUM(A151,1)-WEEKNUM(C151,1)+1</f>
        <v>5</v>
      </c>
      <c r="I151" s="3">
        <f>ROUNDDOWN((DAY(A151)-DAY(C151))/7,0)+1</f>
        <v>5</v>
      </c>
      <c r="J151" s="3" t="str">
        <f t="shared" si="22"/>
        <v/>
      </c>
      <c r="K151" s="3" t="str">
        <f>IF(OR(WEEKDAY(A151)=2, WEEKDAY(A151)=4),"○","")</f>
        <v>○</v>
      </c>
      <c r="L151" s="3" t="str">
        <f t="shared" si="29"/>
        <v>○</v>
      </c>
      <c r="M151" s="3" t="str">
        <f t="shared" si="29"/>
        <v/>
      </c>
      <c r="N151" s="3" t="str">
        <f t="shared" si="30"/>
        <v/>
      </c>
      <c r="O151" s="3" t="str">
        <f t="shared" si="31"/>
        <v>○</v>
      </c>
      <c r="P151" s="3" t="str">
        <f t="shared" si="32"/>
        <v/>
      </c>
    </row>
    <row r="152" spans="1:16" x14ac:dyDescent="0.45">
      <c r="A152" s="2">
        <v>44712</v>
      </c>
      <c r="B152" t="str">
        <f t="shared" si="23"/>
        <v>火</v>
      </c>
      <c r="C152" s="2">
        <f t="shared" si="24"/>
        <v>44682</v>
      </c>
      <c r="D152" s="2">
        <f t="shared" si="25"/>
        <v>44712</v>
      </c>
      <c r="E152" s="3">
        <f t="shared" si="26"/>
        <v>5</v>
      </c>
      <c r="F152" s="3">
        <f t="shared" si="27"/>
        <v>21</v>
      </c>
      <c r="G152" s="3">
        <f t="shared" si="28"/>
        <v>4</v>
      </c>
      <c r="H152" s="3">
        <f>WEEKNUM(A152,1)-WEEKNUM(C152,1)+1</f>
        <v>5</v>
      </c>
      <c r="I152" s="3">
        <f>ROUNDDOWN((DAY(A152)-DAY(C152))/7,0)+1</f>
        <v>5</v>
      </c>
      <c r="J152" s="3" t="str">
        <f t="shared" si="22"/>
        <v/>
      </c>
      <c r="K152" s="3" t="str">
        <f>IF(OR(WEEKDAY(A152)=2, WEEKDAY(A152)=4),"○","")</f>
        <v/>
      </c>
      <c r="L152" s="3" t="str">
        <f t="shared" si="29"/>
        <v>○</v>
      </c>
      <c r="M152" s="3" t="str">
        <f t="shared" si="29"/>
        <v/>
      </c>
      <c r="N152" s="3" t="str">
        <f t="shared" si="30"/>
        <v/>
      </c>
      <c r="O152" s="3" t="str">
        <f t="shared" si="31"/>
        <v>○</v>
      </c>
      <c r="P152" s="3" t="str">
        <f t="shared" si="32"/>
        <v/>
      </c>
    </row>
    <row r="153" spans="1:16" x14ac:dyDescent="0.45">
      <c r="A153" s="2">
        <v>44713</v>
      </c>
      <c r="B153" t="str">
        <f t="shared" si="23"/>
        <v>水</v>
      </c>
      <c r="C153" s="2">
        <f t="shared" si="24"/>
        <v>44713</v>
      </c>
      <c r="D153" s="2">
        <f t="shared" si="25"/>
        <v>44742</v>
      </c>
      <c r="E153" s="3">
        <f t="shared" si="26"/>
        <v>5</v>
      </c>
      <c r="F153" s="3">
        <f t="shared" si="27"/>
        <v>21</v>
      </c>
      <c r="G153" s="3">
        <f t="shared" si="28"/>
        <v>5</v>
      </c>
      <c r="H153" s="3">
        <f>WEEKNUM(A153,1)-WEEKNUM(C153,1)+1</f>
        <v>1</v>
      </c>
      <c r="I153" s="3">
        <f>ROUNDDOWN((DAY(A153)-DAY(C153))/7,0)+1</f>
        <v>1</v>
      </c>
      <c r="J153" s="3" t="str">
        <f t="shared" si="22"/>
        <v/>
      </c>
      <c r="K153" s="3" t="str">
        <f>IF(OR(WEEKDAY(A153)=2, WEEKDAY(A153)=4),"○","")</f>
        <v>○</v>
      </c>
      <c r="L153" s="3" t="str">
        <f t="shared" si="29"/>
        <v>○</v>
      </c>
      <c r="M153" s="3" t="str">
        <f t="shared" si="29"/>
        <v/>
      </c>
      <c r="N153" s="3" t="str">
        <f t="shared" si="30"/>
        <v/>
      </c>
      <c r="O153" s="3" t="str">
        <f t="shared" si="31"/>
        <v/>
      </c>
      <c r="P153" s="3" t="str">
        <f t="shared" si="32"/>
        <v/>
      </c>
    </row>
    <row r="154" spans="1:16" x14ac:dyDescent="0.45">
      <c r="A154" s="2">
        <v>44714</v>
      </c>
      <c r="B154" t="str">
        <f t="shared" si="23"/>
        <v>木</v>
      </c>
      <c r="C154" s="2">
        <f t="shared" si="24"/>
        <v>44713</v>
      </c>
      <c r="D154" s="2">
        <f t="shared" si="25"/>
        <v>44742</v>
      </c>
      <c r="E154" s="3">
        <f t="shared" si="26"/>
        <v>5</v>
      </c>
      <c r="F154" s="3">
        <f t="shared" si="27"/>
        <v>21</v>
      </c>
      <c r="G154" s="3">
        <f t="shared" si="28"/>
        <v>5</v>
      </c>
      <c r="H154" s="3">
        <f>WEEKNUM(A154,1)-WEEKNUM(C154,1)+1</f>
        <v>1</v>
      </c>
      <c r="I154" s="3">
        <f>ROUNDDOWN((DAY(A154)-DAY(C154))/7,0)+1</f>
        <v>1</v>
      </c>
      <c r="J154" s="3" t="str">
        <f t="shared" si="22"/>
        <v/>
      </c>
      <c r="K154" s="3" t="str">
        <f>IF(OR(WEEKDAY(A154)=2, WEEKDAY(A154)=4),"○","")</f>
        <v/>
      </c>
      <c r="L154" s="3" t="str">
        <f t="shared" si="29"/>
        <v>○</v>
      </c>
      <c r="M154" s="3" t="str">
        <f t="shared" si="29"/>
        <v/>
      </c>
      <c r="N154" s="3" t="str">
        <f t="shared" si="30"/>
        <v/>
      </c>
      <c r="O154" s="3" t="str">
        <f t="shared" si="31"/>
        <v/>
      </c>
      <c r="P154" s="3" t="str">
        <f t="shared" si="32"/>
        <v/>
      </c>
    </row>
    <row r="155" spans="1:16" x14ac:dyDescent="0.45">
      <c r="A155" s="2">
        <v>44715</v>
      </c>
      <c r="B155" t="str">
        <f t="shared" si="23"/>
        <v>金</v>
      </c>
      <c r="C155" s="2">
        <f t="shared" si="24"/>
        <v>44713</v>
      </c>
      <c r="D155" s="2">
        <f t="shared" si="25"/>
        <v>44742</v>
      </c>
      <c r="E155" s="3">
        <f t="shared" si="26"/>
        <v>5</v>
      </c>
      <c r="F155" s="3">
        <f t="shared" si="27"/>
        <v>21</v>
      </c>
      <c r="G155" s="3">
        <f t="shared" si="28"/>
        <v>5</v>
      </c>
      <c r="H155" s="3">
        <f>WEEKNUM(A155,1)-WEEKNUM(C155,1)+1</f>
        <v>1</v>
      </c>
      <c r="I155" s="3">
        <f>ROUNDDOWN((DAY(A155)-DAY(C155))/7,0)+1</f>
        <v>1</v>
      </c>
      <c r="J155" s="3" t="str">
        <f t="shared" si="22"/>
        <v/>
      </c>
      <c r="K155" s="3" t="str">
        <f>IF(OR(WEEKDAY(A155)=2, WEEKDAY(A155)=4),"○","")</f>
        <v/>
      </c>
      <c r="L155" s="3" t="str">
        <f t="shared" si="29"/>
        <v>○</v>
      </c>
      <c r="M155" s="3" t="str">
        <f t="shared" si="29"/>
        <v/>
      </c>
      <c r="N155" s="3" t="str">
        <f t="shared" si="30"/>
        <v/>
      </c>
      <c r="O155" s="3" t="str">
        <f t="shared" si="31"/>
        <v/>
      </c>
      <c r="P155" s="3" t="str">
        <f t="shared" si="32"/>
        <v/>
      </c>
    </row>
    <row r="156" spans="1:16" x14ac:dyDescent="0.45">
      <c r="A156" s="2">
        <v>44716</v>
      </c>
      <c r="B156" t="str">
        <f t="shared" si="23"/>
        <v>土</v>
      </c>
      <c r="C156" s="2">
        <f t="shared" si="24"/>
        <v>44713</v>
      </c>
      <c r="D156" s="2">
        <f t="shared" si="25"/>
        <v>44742</v>
      </c>
      <c r="E156" s="3">
        <f t="shared" si="26"/>
        <v>5</v>
      </c>
      <c r="F156" s="3">
        <f t="shared" si="27"/>
        <v>22</v>
      </c>
      <c r="G156" s="3">
        <f t="shared" si="28"/>
        <v>5</v>
      </c>
      <c r="H156" s="3">
        <f>WEEKNUM(A156,1)-WEEKNUM(C156,1)+1</f>
        <v>1</v>
      </c>
      <c r="I156" s="3">
        <f>ROUNDDOWN((DAY(A156)-DAY(C156))/7,0)+1</f>
        <v>1</v>
      </c>
      <c r="J156" s="3" t="str">
        <f t="shared" si="22"/>
        <v/>
      </c>
      <c r="K156" s="3" t="str">
        <f>IF(OR(WEEKDAY(A156)=2, WEEKDAY(A156)=4),"○","")</f>
        <v/>
      </c>
      <c r="L156" s="3" t="str">
        <f t="shared" si="29"/>
        <v/>
      </c>
      <c r="M156" s="3" t="str">
        <f t="shared" si="29"/>
        <v/>
      </c>
      <c r="N156" s="3" t="str">
        <f t="shared" si="30"/>
        <v/>
      </c>
      <c r="O156" s="3" t="str">
        <f t="shared" si="31"/>
        <v/>
      </c>
      <c r="P156" s="3" t="str">
        <f t="shared" si="32"/>
        <v/>
      </c>
    </row>
    <row r="157" spans="1:16" x14ac:dyDescent="0.45">
      <c r="A157" s="2">
        <v>44717</v>
      </c>
      <c r="B157" t="str">
        <f t="shared" si="23"/>
        <v>日</v>
      </c>
      <c r="C157" s="2">
        <f t="shared" si="24"/>
        <v>44713</v>
      </c>
      <c r="D157" s="2">
        <f t="shared" si="25"/>
        <v>44742</v>
      </c>
      <c r="E157" s="3">
        <f t="shared" si="26"/>
        <v>5</v>
      </c>
      <c r="F157" s="3">
        <f t="shared" si="27"/>
        <v>22</v>
      </c>
      <c r="G157" s="3">
        <f t="shared" si="28"/>
        <v>5</v>
      </c>
      <c r="H157" s="3">
        <f>WEEKNUM(A157,1)-WEEKNUM(C157,1)+1</f>
        <v>2</v>
      </c>
      <c r="I157" s="3">
        <f>ROUNDDOWN((DAY(A157)-DAY(C157))/7,0)+1</f>
        <v>1</v>
      </c>
      <c r="J157" s="3" t="str">
        <f t="shared" si="22"/>
        <v/>
      </c>
      <c r="K157" s="3" t="str">
        <f>IF(OR(WEEKDAY(A157)=2, WEEKDAY(A157)=4),"○","")</f>
        <v/>
      </c>
      <c r="L157" s="3" t="str">
        <f t="shared" si="29"/>
        <v/>
      </c>
      <c r="M157" s="3" t="str">
        <f t="shared" si="29"/>
        <v/>
      </c>
      <c r="N157" s="3" t="str">
        <f t="shared" si="30"/>
        <v/>
      </c>
      <c r="O157" s="3" t="str">
        <f t="shared" si="31"/>
        <v/>
      </c>
      <c r="P157" s="3" t="str">
        <f t="shared" si="32"/>
        <v/>
      </c>
    </row>
    <row r="158" spans="1:16" x14ac:dyDescent="0.45">
      <c r="A158" s="2">
        <v>44718</v>
      </c>
      <c r="B158" t="str">
        <f t="shared" si="23"/>
        <v>月</v>
      </c>
      <c r="C158" s="2">
        <f t="shared" si="24"/>
        <v>44713</v>
      </c>
      <c r="D158" s="2">
        <f t="shared" si="25"/>
        <v>44742</v>
      </c>
      <c r="E158" s="3">
        <f t="shared" si="26"/>
        <v>5</v>
      </c>
      <c r="F158" s="3">
        <f t="shared" si="27"/>
        <v>22</v>
      </c>
      <c r="G158" s="3">
        <f t="shared" si="28"/>
        <v>5</v>
      </c>
      <c r="H158" s="3">
        <f>WEEKNUM(A158,1)-WEEKNUM(C158,1)+1</f>
        <v>2</v>
      </c>
      <c r="I158" s="3">
        <f>ROUNDDOWN((DAY(A158)-DAY(C158))/7,0)+1</f>
        <v>1</v>
      </c>
      <c r="J158" s="3" t="str">
        <f t="shared" si="22"/>
        <v/>
      </c>
      <c r="K158" s="3" t="str">
        <f>IF(OR(WEEKDAY(A158)=2, WEEKDAY(A158)=4),"○","")</f>
        <v>○</v>
      </c>
      <c r="L158" s="3" t="str">
        <f t="shared" si="29"/>
        <v/>
      </c>
      <c r="M158" s="3" t="str">
        <f t="shared" si="29"/>
        <v/>
      </c>
      <c r="N158" s="3" t="str">
        <f t="shared" si="30"/>
        <v/>
      </c>
      <c r="O158" s="3" t="str">
        <f t="shared" si="31"/>
        <v/>
      </c>
      <c r="P158" s="3" t="str">
        <f t="shared" si="32"/>
        <v/>
      </c>
    </row>
    <row r="159" spans="1:16" x14ac:dyDescent="0.45">
      <c r="A159" s="2">
        <v>44719</v>
      </c>
      <c r="B159" t="str">
        <f t="shared" si="23"/>
        <v>火</v>
      </c>
      <c r="C159" s="2">
        <f t="shared" si="24"/>
        <v>44713</v>
      </c>
      <c r="D159" s="2">
        <f t="shared" si="25"/>
        <v>44742</v>
      </c>
      <c r="E159" s="3">
        <f t="shared" si="26"/>
        <v>5</v>
      </c>
      <c r="F159" s="3">
        <f t="shared" si="27"/>
        <v>22</v>
      </c>
      <c r="G159" s="3">
        <f t="shared" si="28"/>
        <v>5</v>
      </c>
      <c r="H159" s="3">
        <f>WEEKNUM(A159,1)-WEEKNUM(C159,1)+1</f>
        <v>2</v>
      </c>
      <c r="I159" s="3">
        <f>ROUNDDOWN((DAY(A159)-DAY(C159))/7,0)+1</f>
        <v>1</v>
      </c>
      <c r="J159" s="3" t="str">
        <f t="shared" si="22"/>
        <v/>
      </c>
      <c r="K159" s="3" t="str">
        <f>IF(OR(WEEKDAY(A159)=2, WEEKDAY(A159)=4),"○","")</f>
        <v/>
      </c>
      <c r="L159" s="3" t="str">
        <f t="shared" si="29"/>
        <v/>
      </c>
      <c r="M159" s="3" t="str">
        <f t="shared" si="29"/>
        <v/>
      </c>
      <c r="N159" s="3" t="str">
        <f t="shared" si="30"/>
        <v/>
      </c>
      <c r="O159" s="3" t="str">
        <f t="shared" si="31"/>
        <v/>
      </c>
      <c r="P159" s="3" t="str">
        <f t="shared" si="32"/>
        <v/>
      </c>
    </row>
    <row r="160" spans="1:16" x14ac:dyDescent="0.45">
      <c r="A160" s="2">
        <v>44720</v>
      </c>
      <c r="B160" t="str">
        <f t="shared" si="23"/>
        <v>水</v>
      </c>
      <c r="C160" s="2">
        <f t="shared" si="24"/>
        <v>44713</v>
      </c>
      <c r="D160" s="2">
        <f t="shared" si="25"/>
        <v>44742</v>
      </c>
      <c r="E160" s="3">
        <f t="shared" si="26"/>
        <v>5</v>
      </c>
      <c r="F160" s="3">
        <f t="shared" si="27"/>
        <v>22</v>
      </c>
      <c r="G160" s="3">
        <f t="shared" si="28"/>
        <v>5</v>
      </c>
      <c r="H160" s="3">
        <f>WEEKNUM(A160,1)-WEEKNUM(C160,1)+1</f>
        <v>2</v>
      </c>
      <c r="I160" s="3">
        <f>ROUNDDOWN((DAY(A160)-DAY(C160))/7,0)+1</f>
        <v>2</v>
      </c>
      <c r="J160" s="3" t="str">
        <f t="shared" si="22"/>
        <v/>
      </c>
      <c r="K160" s="3" t="str">
        <f>IF(OR(WEEKDAY(A160)=2, WEEKDAY(A160)=4),"○","")</f>
        <v>○</v>
      </c>
      <c r="L160" s="3" t="str">
        <f t="shared" si="29"/>
        <v/>
      </c>
      <c r="M160" s="3" t="str">
        <f t="shared" si="29"/>
        <v/>
      </c>
      <c r="N160" s="3" t="str">
        <f t="shared" si="30"/>
        <v/>
      </c>
      <c r="O160" s="3" t="str">
        <f t="shared" si="31"/>
        <v/>
      </c>
      <c r="P160" s="3" t="str">
        <f t="shared" si="32"/>
        <v/>
      </c>
    </row>
    <row r="161" spans="1:16" x14ac:dyDescent="0.45">
      <c r="A161" s="2">
        <v>44721</v>
      </c>
      <c r="B161" t="str">
        <f t="shared" si="23"/>
        <v>木</v>
      </c>
      <c r="C161" s="2">
        <f t="shared" si="24"/>
        <v>44713</v>
      </c>
      <c r="D161" s="2">
        <f t="shared" si="25"/>
        <v>44742</v>
      </c>
      <c r="E161" s="3">
        <f t="shared" si="26"/>
        <v>5</v>
      </c>
      <c r="F161" s="3">
        <f t="shared" si="27"/>
        <v>22</v>
      </c>
      <c r="G161" s="3">
        <f t="shared" si="28"/>
        <v>5</v>
      </c>
      <c r="H161" s="3">
        <f>WEEKNUM(A161,1)-WEEKNUM(C161,1)+1</f>
        <v>2</v>
      </c>
      <c r="I161" s="3">
        <f>ROUNDDOWN((DAY(A161)-DAY(C161))/7,0)+1</f>
        <v>2</v>
      </c>
      <c r="J161" s="3" t="str">
        <f t="shared" si="22"/>
        <v/>
      </c>
      <c r="K161" s="3" t="str">
        <f>IF(OR(WEEKDAY(A161)=2, WEEKDAY(A161)=4),"○","")</f>
        <v/>
      </c>
      <c r="L161" s="3" t="str">
        <f t="shared" si="29"/>
        <v/>
      </c>
      <c r="M161" s="3" t="str">
        <f t="shared" si="29"/>
        <v/>
      </c>
      <c r="N161" s="3" t="str">
        <f t="shared" si="30"/>
        <v/>
      </c>
      <c r="O161" s="3" t="str">
        <f t="shared" si="31"/>
        <v/>
      </c>
      <c r="P161" s="3" t="str">
        <f t="shared" si="32"/>
        <v/>
      </c>
    </row>
    <row r="162" spans="1:16" x14ac:dyDescent="0.45">
      <c r="A162" s="2">
        <v>44722</v>
      </c>
      <c r="B162" t="str">
        <f t="shared" si="23"/>
        <v>金</v>
      </c>
      <c r="C162" s="2">
        <f t="shared" si="24"/>
        <v>44713</v>
      </c>
      <c r="D162" s="2">
        <f t="shared" si="25"/>
        <v>44742</v>
      </c>
      <c r="E162" s="3">
        <f t="shared" si="26"/>
        <v>5</v>
      </c>
      <c r="F162" s="3">
        <f t="shared" si="27"/>
        <v>22</v>
      </c>
      <c r="G162" s="3">
        <f t="shared" si="28"/>
        <v>5</v>
      </c>
      <c r="H162" s="3">
        <f>WEEKNUM(A162,1)-WEEKNUM(C162,1)+1</f>
        <v>2</v>
      </c>
      <c r="I162" s="3">
        <f>ROUNDDOWN((DAY(A162)-DAY(C162))/7,0)+1</f>
        <v>2</v>
      </c>
      <c r="J162" s="3" t="str">
        <f t="shared" si="22"/>
        <v/>
      </c>
      <c r="K162" s="3" t="str">
        <f>IF(OR(WEEKDAY(A162)=2, WEEKDAY(A162)=4),"○","")</f>
        <v/>
      </c>
      <c r="L162" s="3" t="str">
        <f t="shared" si="29"/>
        <v/>
      </c>
      <c r="M162" s="3" t="str">
        <f t="shared" si="29"/>
        <v/>
      </c>
      <c r="N162" s="3" t="str">
        <f t="shared" si="30"/>
        <v/>
      </c>
      <c r="O162" s="3" t="str">
        <f t="shared" si="31"/>
        <v/>
      </c>
      <c r="P162" s="3" t="str">
        <f t="shared" si="32"/>
        <v/>
      </c>
    </row>
    <row r="163" spans="1:16" x14ac:dyDescent="0.45">
      <c r="A163" s="2">
        <v>44723</v>
      </c>
      <c r="B163" t="str">
        <f t="shared" si="23"/>
        <v>土</v>
      </c>
      <c r="C163" s="2">
        <f t="shared" si="24"/>
        <v>44713</v>
      </c>
      <c r="D163" s="2">
        <f t="shared" si="25"/>
        <v>44742</v>
      </c>
      <c r="E163" s="3">
        <f t="shared" si="26"/>
        <v>5</v>
      </c>
      <c r="F163" s="3">
        <f t="shared" si="27"/>
        <v>23</v>
      </c>
      <c r="G163" s="3">
        <f t="shared" si="28"/>
        <v>5</v>
      </c>
      <c r="H163" s="3">
        <f>WEEKNUM(A163,1)-WEEKNUM(C163,1)+1</f>
        <v>2</v>
      </c>
      <c r="I163" s="3">
        <f>ROUNDDOWN((DAY(A163)-DAY(C163))/7,0)+1</f>
        <v>2</v>
      </c>
      <c r="J163" s="3" t="str">
        <f t="shared" si="22"/>
        <v/>
      </c>
      <c r="K163" s="3" t="str">
        <f>IF(OR(WEEKDAY(A163)=2, WEEKDAY(A163)=4),"○","")</f>
        <v/>
      </c>
      <c r="L163" s="3" t="str">
        <f t="shared" si="29"/>
        <v/>
      </c>
      <c r="M163" s="3" t="str">
        <f t="shared" si="29"/>
        <v/>
      </c>
      <c r="N163" s="3" t="str">
        <f t="shared" si="30"/>
        <v/>
      </c>
      <c r="O163" s="3" t="str">
        <f t="shared" si="31"/>
        <v/>
      </c>
      <c r="P163" s="3" t="str">
        <f t="shared" si="32"/>
        <v/>
      </c>
    </row>
    <row r="164" spans="1:16" x14ac:dyDescent="0.45">
      <c r="A164" s="2">
        <v>44724</v>
      </c>
      <c r="B164" t="str">
        <f t="shared" si="23"/>
        <v>日</v>
      </c>
      <c r="C164" s="2">
        <f t="shared" si="24"/>
        <v>44713</v>
      </c>
      <c r="D164" s="2">
        <f t="shared" si="25"/>
        <v>44742</v>
      </c>
      <c r="E164" s="3">
        <f t="shared" si="26"/>
        <v>5</v>
      </c>
      <c r="F164" s="3">
        <f t="shared" si="27"/>
        <v>23</v>
      </c>
      <c r="G164" s="3">
        <f t="shared" si="28"/>
        <v>5</v>
      </c>
      <c r="H164" s="3">
        <f>WEEKNUM(A164,1)-WEEKNUM(C164,1)+1</f>
        <v>3</v>
      </c>
      <c r="I164" s="3">
        <f>ROUNDDOWN((DAY(A164)-DAY(C164))/7,0)+1</f>
        <v>2</v>
      </c>
      <c r="J164" s="3" t="str">
        <f t="shared" si="22"/>
        <v/>
      </c>
      <c r="K164" s="3" t="str">
        <f>IF(OR(WEEKDAY(A164)=2, WEEKDAY(A164)=4),"○","")</f>
        <v/>
      </c>
      <c r="L164" s="3" t="str">
        <f t="shared" si="29"/>
        <v/>
      </c>
      <c r="M164" s="3" t="str">
        <f t="shared" si="29"/>
        <v/>
      </c>
      <c r="N164" s="3" t="str">
        <f t="shared" si="30"/>
        <v/>
      </c>
      <c r="O164" s="3" t="str">
        <f t="shared" si="31"/>
        <v/>
      </c>
      <c r="P164" s="3" t="str">
        <f t="shared" si="32"/>
        <v/>
      </c>
    </row>
    <row r="165" spans="1:16" x14ac:dyDescent="0.45">
      <c r="A165" s="2">
        <v>44725</v>
      </c>
      <c r="B165" t="str">
        <f t="shared" si="23"/>
        <v>月</v>
      </c>
      <c r="C165" s="2">
        <f t="shared" si="24"/>
        <v>44713</v>
      </c>
      <c r="D165" s="2">
        <f t="shared" si="25"/>
        <v>44742</v>
      </c>
      <c r="E165" s="3">
        <f t="shared" si="26"/>
        <v>5</v>
      </c>
      <c r="F165" s="3">
        <f t="shared" si="27"/>
        <v>23</v>
      </c>
      <c r="G165" s="3">
        <f t="shared" si="28"/>
        <v>5</v>
      </c>
      <c r="H165" s="3">
        <f>WEEKNUM(A165,1)-WEEKNUM(C165,1)+1</f>
        <v>3</v>
      </c>
      <c r="I165" s="3">
        <f>ROUNDDOWN((DAY(A165)-DAY(C165))/7,0)+1</f>
        <v>2</v>
      </c>
      <c r="J165" s="3" t="str">
        <f t="shared" si="22"/>
        <v/>
      </c>
      <c r="K165" s="3" t="str">
        <f>IF(OR(WEEKDAY(A165)=2, WEEKDAY(A165)=4),"○","")</f>
        <v>○</v>
      </c>
      <c r="L165" s="3" t="str">
        <f t="shared" si="29"/>
        <v/>
      </c>
      <c r="M165" s="3" t="str">
        <f t="shared" si="29"/>
        <v/>
      </c>
      <c r="N165" s="3" t="str">
        <f t="shared" si="30"/>
        <v/>
      </c>
      <c r="O165" s="3" t="str">
        <f t="shared" si="31"/>
        <v/>
      </c>
      <c r="P165" s="3" t="str">
        <f t="shared" si="32"/>
        <v/>
      </c>
    </row>
    <row r="166" spans="1:16" x14ac:dyDescent="0.45">
      <c r="A166" s="2">
        <v>44726</v>
      </c>
      <c r="B166" t="str">
        <f t="shared" si="23"/>
        <v>火</v>
      </c>
      <c r="C166" s="2">
        <f t="shared" si="24"/>
        <v>44713</v>
      </c>
      <c r="D166" s="2">
        <f t="shared" si="25"/>
        <v>44742</v>
      </c>
      <c r="E166" s="3">
        <f t="shared" si="26"/>
        <v>5</v>
      </c>
      <c r="F166" s="3">
        <f t="shared" si="27"/>
        <v>23</v>
      </c>
      <c r="G166" s="3">
        <f t="shared" si="28"/>
        <v>5</v>
      </c>
      <c r="H166" s="3">
        <f>WEEKNUM(A166,1)-WEEKNUM(C166,1)+1</f>
        <v>3</v>
      </c>
      <c r="I166" s="3">
        <f>ROUNDDOWN((DAY(A166)-DAY(C166))/7,0)+1</f>
        <v>2</v>
      </c>
      <c r="J166" s="3" t="str">
        <f t="shared" si="22"/>
        <v/>
      </c>
      <c r="K166" s="3" t="str">
        <f>IF(OR(WEEKDAY(A166)=2, WEEKDAY(A166)=4),"○","")</f>
        <v/>
      </c>
      <c r="L166" s="3" t="str">
        <f t="shared" si="29"/>
        <v/>
      </c>
      <c r="M166" s="3" t="str">
        <f t="shared" si="29"/>
        <v/>
      </c>
      <c r="N166" s="3" t="str">
        <f t="shared" si="30"/>
        <v/>
      </c>
      <c r="O166" s="3" t="str">
        <f t="shared" si="31"/>
        <v/>
      </c>
      <c r="P166" s="3" t="str">
        <f t="shared" si="32"/>
        <v/>
      </c>
    </row>
    <row r="167" spans="1:16" x14ac:dyDescent="0.45">
      <c r="A167" s="2">
        <v>44727</v>
      </c>
      <c r="B167" t="str">
        <f t="shared" si="23"/>
        <v>水</v>
      </c>
      <c r="C167" s="2">
        <f t="shared" si="24"/>
        <v>44713</v>
      </c>
      <c r="D167" s="2">
        <f t="shared" si="25"/>
        <v>44742</v>
      </c>
      <c r="E167" s="3">
        <f t="shared" si="26"/>
        <v>5</v>
      </c>
      <c r="F167" s="3">
        <f t="shared" si="27"/>
        <v>23</v>
      </c>
      <c r="G167" s="3">
        <f t="shared" si="28"/>
        <v>5</v>
      </c>
      <c r="H167" s="3">
        <f>WEEKNUM(A167,1)-WEEKNUM(C167,1)+1</f>
        <v>3</v>
      </c>
      <c r="I167" s="3">
        <f>ROUNDDOWN((DAY(A167)-DAY(C167))/7,0)+1</f>
        <v>3</v>
      </c>
      <c r="J167" s="3" t="str">
        <f t="shared" si="22"/>
        <v/>
      </c>
      <c r="K167" s="3" t="str">
        <f>IF(OR(WEEKDAY(A167)=2, WEEKDAY(A167)=4),"○","")</f>
        <v>○</v>
      </c>
      <c r="L167" s="3" t="str">
        <f t="shared" si="29"/>
        <v/>
      </c>
      <c r="M167" s="3" t="str">
        <f t="shared" si="29"/>
        <v/>
      </c>
      <c r="N167" s="3" t="str">
        <f t="shared" si="30"/>
        <v/>
      </c>
      <c r="O167" s="3" t="str">
        <f t="shared" si="31"/>
        <v/>
      </c>
      <c r="P167" s="3" t="str">
        <f t="shared" si="32"/>
        <v/>
      </c>
    </row>
    <row r="168" spans="1:16" x14ac:dyDescent="0.45">
      <c r="A168" s="2">
        <v>44728</v>
      </c>
      <c r="B168" t="str">
        <f t="shared" si="23"/>
        <v>木</v>
      </c>
      <c r="C168" s="2">
        <f t="shared" si="24"/>
        <v>44713</v>
      </c>
      <c r="D168" s="2">
        <f t="shared" si="25"/>
        <v>44742</v>
      </c>
      <c r="E168" s="3">
        <f t="shared" si="26"/>
        <v>5</v>
      </c>
      <c r="F168" s="3">
        <f t="shared" si="27"/>
        <v>23</v>
      </c>
      <c r="G168" s="3">
        <f t="shared" si="28"/>
        <v>5</v>
      </c>
      <c r="H168" s="3">
        <f>WEEKNUM(A168,1)-WEEKNUM(C168,1)+1</f>
        <v>3</v>
      </c>
      <c r="I168" s="3">
        <f>ROUNDDOWN((DAY(A168)-DAY(C168))/7,0)+1</f>
        <v>3</v>
      </c>
      <c r="J168" s="3" t="str">
        <f t="shared" si="22"/>
        <v/>
      </c>
      <c r="K168" s="3" t="str">
        <f>IF(OR(WEEKDAY(A168)=2, WEEKDAY(A168)=4),"○","")</f>
        <v/>
      </c>
      <c r="L168" s="3" t="str">
        <f t="shared" si="29"/>
        <v/>
      </c>
      <c r="M168" s="3" t="str">
        <f t="shared" si="29"/>
        <v/>
      </c>
      <c r="N168" s="3" t="str">
        <f t="shared" si="30"/>
        <v/>
      </c>
      <c r="O168" s="3" t="str">
        <f t="shared" si="31"/>
        <v/>
      </c>
      <c r="P168" s="3" t="str">
        <f t="shared" si="32"/>
        <v/>
      </c>
    </row>
    <row r="169" spans="1:16" x14ac:dyDescent="0.45">
      <c r="A169" s="2">
        <v>44729</v>
      </c>
      <c r="B169" t="str">
        <f t="shared" si="23"/>
        <v>金</v>
      </c>
      <c r="C169" s="2">
        <f t="shared" si="24"/>
        <v>44713</v>
      </c>
      <c r="D169" s="2">
        <f t="shared" si="25"/>
        <v>44742</v>
      </c>
      <c r="E169" s="3">
        <f t="shared" si="26"/>
        <v>5</v>
      </c>
      <c r="F169" s="3">
        <f t="shared" si="27"/>
        <v>23</v>
      </c>
      <c r="G169" s="3">
        <f t="shared" si="28"/>
        <v>5</v>
      </c>
      <c r="H169" s="3">
        <f>WEEKNUM(A169,1)-WEEKNUM(C169,1)+1</f>
        <v>3</v>
      </c>
      <c r="I169" s="3">
        <f>ROUNDDOWN((DAY(A169)-DAY(C169))/7,0)+1</f>
        <v>3</v>
      </c>
      <c r="J169" s="3" t="str">
        <f t="shared" si="22"/>
        <v/>
      </c>
      <c r="K169" s="3" t="str">
        <f>IF(OR(WEEKDAY(A169)=2, WEEKDAY(A169)=4),"○","")</f>
        <v/>
      </c>
      <c r="L169" s="3" t="str">
        <f t="shared" si="29"/>
        <v/>
      </c>
      <c r="M169" s="3" t="str">
        <f t="shared" si="29"/>
        <v/>
      </c>
      <c r="N169" s="3" t="str">
        <f t="shared" si="30"/>
        <v/>
      </c>
      <c r="O169" s="3" t="str">
        <f t="shared" si="31"/>
        <v/>
      </c>
      <c r="P169" s="3" t="str">
        <f t="shared" si="32"/>
        <v/>
      </c>
    </row>
    <row r="170" spans="1:16" x14ac:dyDescent="0.45">
      <c r="A170" s="2">
        <v>44730</v>
      </c>
      <c r="B170" t="str">
        <f t="shared" si="23"/>
        <v>土</v>
      </c>
      <c r="C170" s="2">
        <f t="shared" si="24"/>
        <v>44713</v>
      </c>
      <c r="D170" s="2">
        <f t="shared" si="25"/>
        <v>44742</v>
      </c>
      <c r="E170" s="3">
        <f t="shared" si="26"/>
        <v>5</v>
      </c>
      <c r="F170" s="3">
        <f t="shared" si="27"/>
        <v>24</v>
      </c>
      <c r="G170" s="3">
        <f t="shared" si="28"/>
        <v>5</v>
      </c>
      <c r="H170" s="3">
        <f>WEEKNUM(A170,1)-WEEKNUM(C170,1)+1</f>
        <v>3</v>
      </c>
      <c r="I170" s="3">
        <f>ROUNDDOWN((DAY(A170)-DAY(C170))/7,0)+1</f>
        <v>3</v>
      </c>
      <c r="J170" s="3" t="str">
        <f t="shared" si="22"/>
        <v/>
      </c>
      <c r="K170" s="3" t="str">
        <f>IF(OR(WEEKDAY(A170)=2, WEEKDAY(A170)=4),"○","")</f>
        <v/>
      </c>
      <c r="L170" s="3" t="str">
        <f t="shared" si="29"/>
        <v>○</v>
      </c>
      <c r="M170" s="3" t="str">
        <f t="shared" si="29"/>
        <v/>
      </c>
      <c r="N170" s="3" t="str">
        <f t="shared" si="30"/>
        <v/>
      </c>
      <c r="O170" s="3" t="str">
        <f t="shared" si="31"/>
        <v/>
      </c>
      <c r="P170" s="3" t="str">
        <f t="shared" si="32"/>
        <v/>
      </c>
    </row>
    <row r="171" spans="1:16" x14ac:dyDescent="0.45">
      <c r="A171" s="2">
        <v>44731</v>
      </c>
      <c r="B171" t="str">
        <f t="shared" si="23"/>
        <v>日</v>
      </c>
      <c r="C171" s="2">
        <f t="shared" si="24"/>
        <v>44713</v>
      </c>
      <c r="D171" s="2">
        <f t="shared" si="25"/>
        <v>44742</v>
      </c>
      <c r="E171" s="3">
        <f t="shared" si="26"/>
        <v>5</v>
      </c>
      <c r="F171" s="3">
        <f t="shared" si="27"/>
        <v>24</v>
      </c>
      <c r="G171" s="3">
        <f t="shared" si="28"/>
        <v>5</v>
      </c>
      <c r="H171" s="3">
        <f>WEEKNUM(A171,1)-WEEKNUM(C171,1)+1</f>
        <v>4</v>
      </c>
      <c r="I171" s="3">
        <f>ROUNDDOWN((DAY(A171)-DAY(C171))/7,0)+1</f>
        <v>3</v>
      </c>
      <c r="J171" s="3" t="str">
        <f t="shared" si="22"/>
        <v/>
      </c>
      <c r="K171" s="3" t="str">
        <f>IF(OR(WEEKDAY(A171)=2, WEEKDAY(A171)=4),"○","")</f>
        <v/>
      </c>
      <c r="L171" s="3" t="str">
        <f t="shared" si="29"/>
        <v>○</v>
      </c>
      <c r="M171" s="3" t="str">
        <f t="shared" si="29"/>
        <v/>
      </c>
      <c r="N171" s="3" t="str">
        <f t="shared" si="30"/>
        <v>○</v>
      </c>
      <c r="O171" s="3" t="str">
        <f t="shared" si="31"/>
        <v/>
      </c>
      <c r="P171" s="3" t="str">
        <f t="shared" si="32"/>
        <v/>
      </c>
    </row>
    <row r="172" spans="1:16" x14ac:dyDescent="0.45">
      <c r="A172" s="2">
        <v>44732</v>
      </c>
      <c r="B172" t="str">
        <f t="shared" si="23"/>
        <v>月</v>
      </c>
      <c r="C172" s="2">
        <f t="shared" si="24"/>
        <v>44713</v>
      </c>
      <c r="D172" s="2">
        <f t="shared" si="25"/>
        <v>44742</v>
      </c>
      <c r="E172" s="3">
        <f t="shared" si="26"/>
        <v>5</v>
      </c>
      <c r="F172" s="3">
        <f t="shared" si="27"/>
        <v>24</v>
      </c>
      <c r="G172" s="3">
        <f t="shared" si="28"/>
        <v>5</v>
      </c>
      <c r="H172" s="3">
        <f>WEEKNUM(A172,1)-WEEKNUM(C172,1)+1</f>
        <v>4</v>
      </c>
      <c r="I172" s="3">
        <f>ROUNDDOWN((DAY(A172)-DAY(C172))/7,0)+1</f>
        <v>3</v>
      </c>
      <c r="J172" s="3" t="str">
        <f t="shared" si="22"/>
        <v/>
      </c>
      <c r="K172" s="3" t="str">
        <f>IF(OR(WEEKDAY(A172)=2, WEEKDAY(A172)=4),"○","")</f>
        <v>○</v>
      </c>
      <c r="L172" s="3" t="str">
        <f t="shared" si="29"/>
        <v>○</v>
      </c>
      <c r="M172" s="3" t="str">
        <f t="shared" si="29"/>
        <v/>
      </c>
      <c r="N172" s="3" t="str">
        <f t="shared" si="30"/>
        <v>○</v>
      </c>
      <c r="O172" s="3" t="str">
        <f t="shared" si="31"/>
        <v/>
      </c>
      <c r="P172" s="3" t="str">
        <f t="shared" si="32"/>
        <v/>
      </c>
    </row>
    <row r="173" spans="1:16" x14ac:dyDescent="0.45">
      <c r="A173" s="2">
        <v>44733</v>
      </c>
      <c r="B173" t="str">
        <f t="shared" si="23"/>
        <v>火</v>
      </c>
      <c r="C173" s="2">
        <f t="shared" si="24"/>
        <v>44713</v>
      </c>
      <c r="D173" s="2">
        <f t="shared" si="25"/>
        <v>44742</v>
      </c>
      <c r="E173" s="3">
        <f t="shared" si="26"/>
        <v>5</v>
      </c>
      <c r="F173" s="3">
        <f t="shared" si="27"/>
        <v>24</v>
      </c>
      <c r="G173" s="3">
        <f t="shared" si="28"/>
        <v>5</v>
      </c>
      <c r="H173" s="3">
        <f>WEEKNUM(A173,1)-WEEKNUM(C173,1)+1</f>
        <v>4</v>
      </c>
      <c r="I173" s="3">
        <f>ROUNDDOWN((DAY(A173)-DAY(C173))/7,0)+1</f>
        <v>3</v>
      </c>
      <c r="J173" s="3" t="str">
        <f t="shared" si="22"/>
        <v/>
      </c>
      <c r="K173" s="3" t="str">
        <f>IF(OR(WEEKDAY(A173)=2, WEEKDAY(A173)=4),"○","")</f>
        <v/>
      </c>
      <c r="L173" s="3" t="str">
        <f t="shared" si="29"/>
        <v>○</v>
      </c>
      <c r="M173" s="3" t="str">
        <f t="shared" si="29"/>
        <v/>
      </c>
      <c r="N173" s="3" t="str">
        <f t="shared" si="30"/>
        <v>○</v>
      </c>
      <c r="O173" s="3" t="str">
        <f t="shared" si="31"/>
        <v/>
      </c>
      <c r="P173" s="3" t="str">
        <f t="shared" si="32"/>
        <v/>
      </c>
    </row>
    <row r="174" spans="1:16" x14ac:dyDescent="0.45">
      <c r="A174" s="2">
        <v>44734</v>
      </c>
      <c r="B174" t="str">
        <f t="shared" si="23"/>
        <v>水</v>
      </c>
      <c r="C174" s="2">
        <f t="shared" si="24"/>
        <v>44713</v>
      </c>
      <c r="D174" s="2">
        <f t="shared" si="25"/>
        <v>44742</v>
      </c>
      <c r="E174" s="3">
        <f t="shared" si="26"/>
        <v>5</v>
      </c>
      <c r="F174" s="3">
        <f t="shared" si="27"/>
        <v>24</v>
      </c>
      <c r="G174" s="3">
        <f t="shared" si="28"/>
        <v>5</v>
      </c>
      <c r="H174" s="3">
        <f>WEEKNUM(A174,1)-WEEKNUM(C174,1)+1</f>
        <v>4</v>
      </c>
      <c r="I174" s="3">
        <f>ROUNDDOWN((DAY(A174)-DAY(C174))/7,0)+1</f>
        <v>4</v>
      </c>
      <c r="J174" s="3" t="str">
        <f t="shared" si="22"/>
        <v/>
      </c>
      <c r="K174" s="3" t="str">
        <f>IF(OR(WEEKDAY(A174)=2, WEEKDAY(A174)=4),"○","")</f>
        <v>○</v>
      </c>
      <c r="L174" s="3" t="str">
        <f t="shared" si="29"/>
        <v>○</v>
      </c>
      <c r="M174" s="3" t="str">
        <f t="shared" si="29"/>
        <v/>
      </c>
      <c r="N174" s="3" t="str">
        <f t="shared" si="30"/>
        <v>○</v>
      </c>
      <c r="O174" s="3" t="str">
        <f t="shared" si="31"/>
        <v/>
      </c>
      <c r="P174" s="3" t="str">
        <f t="shared" si="32"/>
        <v>○</v>
      </c>
    </row>
    <row r="175" spans="1:16" x14ac:dyDescent="0.45">
      <c r="A175" s="2">
        <v>44735</v>
      </c>
      <c r="B175" t="str">
        <f t="shared" si="23"/>
        <v>木</v>
      </c>
      <c r="C175" s="2">
        <f t="shared" si="24"/>
        <v>44713</v>
      </c>
      <c r="D175" s="2">
        <f t="shared" si="25"/>
        <v>44742</v>
      </c>
      <c r="E175" s="3">
        <f t="shared" si="26"/>
        <v>5</v>
      </c>
      <c r="F175" s="3">
        <f t="shared" si="27"/>
        <v>24</v>
      </c>
      <c r="G175" s="3">
        <f t="shared" si="28"/>
        <v>5</v>
      </c>
      <c r="H175" s="3">
        <f>WEEKNUM(A175,1)-WEEKNUM(C175,1)+1</f>
        <v>4</v>
      </c>
      <c r="I175" s="3">
        <f>ROUNDDOWN((DAY(A175)-DAY(C175))/7,0)+1</f>
        <v>4</v>
      </c>
      <c r="J175" s="3" t="str">
        <f t="shared" si="22"/>
        <v/>
      </c>
      <c r="K175" s="3" t="str">
        <f>IF(OR(WEEKDAY(A175)=2, WEEKDAY(A175)=4),"○","")</f>
        <v/>
      </c>
      <c r="L175" s="3" t="str">
        <f t="shared" si="29"/>
        <v>○</v>
      </c>
      <c r="M175" s="3" t="str">
        <f t="shared" si="29"/>
        <v/>
      </c>
      <c r="N175" s="3" t="str">
        <f t="shared" si="30"/>
        <v>○</v>
      </c>
      <c r="O175" s="3" t="str">
        <f t="shared" si="31"/>
        <v/>
      </c>
      <c r="P175" s="3" t="str">
        <f t="shared" si="32"/>
        <v>○</v>
      </c>
    </row>
    <row r="176" spans="1:16" x14ac:dyDescent="0.45">
      <c r="A176" s="2">
        <v>44736</v>
      </c>
      <c r="B176" t="str">
        <f t="shared" si="23"/>
        <v>金</v>
      </c>
      <c r="C176" s="2">
        <f t="shared" si="24"/>
        <v>44713</v>
      </c>
      <c r="D176" s="2">
        <f t="shared" si="25"/>
        <v>44742</v>
      </c>
      <c r="E176" s="3">
        <f t="shared" si="26"/>
        <v>5</v>
      </c>
      <c r="F176" s="3">
        <f t="shared" si="27"/>
        <v>24</v>
      </c>
      <c r="G176" s="3">
        <f t="shared" si="28"/>
        <v>5</v>
      </c>
      <c r="H176" s="3">
        <f>WEEKNUM(A176,1)-WEEKNUM(C176,1)+1</f>
        <v>4</v>
      </c>
      <c r="I176" s="3">
        <f>ROUNDDOWN((DAY(A176)-DAY(C176))/7,0)+1</f>
        <v>4</v>
      </c>
      <c r="J176" s="3" t="str">
        <f t="shared" si="22"/>
        <v/>
      </c>
      <c r="K176" s="3" t="str">
        <f>IF(OR(WEEKDAY(A176)=2, WEEKDAY(A176)=4),"○","")</f>
        <v/>
      </c>
      <c r="L176" s="3" t="str">
        <f t="shared" si="29"/>
        <v>○</v>
      </c>
      <c r="M176" s="3" t="str">
        <f t="shared" si="29"/>
        <v/>
      </c>
      <c r="N176" s="3" t="str">
        <f t="shared" si="30"/>
        <v>○</v>
      </c>
      <c r="O176" s="3" t="str">
        <f t="shared" si="31"/>
        <v/>
      </c>
      <c r="P176" s="3" t="str">
        <f t="shared" si="32"/>
        <v>○</v>
      </c>
    </row>
    <row r="177" spans="1:16" x14ac:dyDescent="0.45">
      <c r="A177" s="2">
        <v>44737</v>
      </c>
      <c r="B177" t="str">
        <f t="shared" si="23"/>
        <v>土</v>
      </c>
      <c r="C177" s="2">
        <f t="shared" si="24"/>
        <v>44713</v>
      </c>
      <c r="D177" s="2">
        <f t="shared" si="25"/>
        <v>44742</v>
      </c>
      <c r="E177" s="3">
        <f t="shared" si="26"/>
        <v>5</v>
      </c>
      <c r="F177" s="3">
        <f t="shared" si="27"/>
        <v>25</v>
      </c>
      <c r="G177" s="3">
        <f t="shared" si="28"/>
        <v>5</v>
      </c>
      <c r="H177" s="3">
        <f>WEEKNUM(A177,1)-WEEKNUM(C177,1)+1</f>
        <v>4</v>
      </c>
      <c r="I177" s="3">
        <f>ROUNDDOWN((DAY(A177)-DAY(C177))/7,0)+1</f>
        <v>4</v>
      </c>
      <c r="J177" s="3" t="str">
        <f t="shared" si="22"/>
        <v/>
      </c>
      <c r="K177" s="3" t="str">
        <f>IF(OR(WEEKDAY(A177)=2, WEEKDAY(A177)=4),"○","")</f>
        <v/>
      </c>
      <c r="L177" s="3" t="str">
        <f t="shared" si="29"/>
        <v/>
      </c>
      <c r="M177" s="3" t="str">
        <f t="shared" si="29"/>
        <v/>
      </c>
      <c r="N177" s="3" t="str">
        <f t="shared" si="30"/>
        <v>○</v>
      </c>
      <c r="O177" s="3" t="str">
        <f t="shared" si="31"/>
        <v/>
      </c>
      <c r="P177" s="3" t="str">
        <f t="shared" si="32"/>
        <v>○</v>
      </c>
    </row>
    <row r="178" spans="1:16" x14ac:dyDescent="0.45">
      <c r="A178" s="2">
        <v>44738</v>
      </c>
      <c r="B178" t="str">
        <f t="shared" si="23"/>
        <v>日</v>
      </c>
      <c r="C178" s="2">
        <f t="shared" si="24"/>
        <v>44713</v>
      </c>
      <c r="D178" s="2">
        <f t="shared" si="25"/>
        <v>44742</v>
      </c>
      <c r="E178" s="3">
        <f t="shared" si="26"/>
        <v>5</v>
      </c>
      <c r="F178" s="3">
        <f t="shared" si="27"/>
        <v>25</v>
      </c>
      <c r="G178" s="3">
        <f t="shared" si="28"/>
        <v>5</v>
      </c>
      <c r="H178" s="3">
        <f>WEEKNUM(A178,1)-WEEKNUM(C178,1)+1</f>
        <v>5</v>
      </c>
      <c r="I178" s="3">
        <f>ROUNDDOWN((DAY(A178)-DAY(C178))/7,0)+1</f>
        <v>4</v>
      </c>
      <c r="J178" s="3" t="str">
        <f t="shared" si="22"/>
        <v/>
      </c>
      <c r="K178" s="3" t="str">
        <f>IF(OR(WEEKDAY(A178)=2, WEEKDAY(A178)=4),"○","")</f>
        <v/>
      </c>
      <c r="L178" s="3" t="str">
        <f t="shared" si="29"/>
        <v/>
      </c>
      <c r="M178" s="3" t="str">
        <f t="shared" si="29"/>
        <v/>
      </c>
      <c r="N178" s="3" t="str">
        <f t="shared" si="30"/>
        <v/>
      </c>
      <c r="O178" s="3" t="str">
        <f t="shared" si="31"/>
        <v>○</v>
      </c>
      <c r="P178" s="3" t="str">
        <f t="shared" si="32"/>
        <v>○</v>
      </c>
    </row>
    <row r="179" spans="1:16" x14ac:dyDescent="0.45">
      <c r="A179" s="2">
        <v>44739</v>
      </c>
      <c r="B179" t="str">
        <f t="shared" si="23"/>
        <v>月</v>
      </c>
      <c r="C179" s="2">
        <f t="shared" si="24"/>
        <v>44713</v>
      </c>
      <c r="D179" s="2">
        <f t="shared" si="25"/>
        <v>44742</v>
      </c>
      <c r="E179" s="3">
        <f t="shared" si="26"/>
        <v>5</v>
      </c>
      <c r="F179" s="3">
        <f t="shared" si="27"/>
        <v>25</v>
      </c>
      <c r="G179" s="3">
        <f t="shared" si="28"/>
        <v>5</v>
      </c>
      <c r="H179" s="3">
        <f>WEEKNUM(A179,1)-WEEKNUM(C179,1)+1</f>
        <v>5</v>
      </c>
      <c r="I179" s="3">
        <f>ROUNDDOWN((DAY(A179)-DAY(C179))/7,0)+1</f>
        <v>4</v>
      </c>
      <c r="J179" s="3" t="str">
        <f t="shared" si="22"/>
        <v/>
      </c>
      <c r="K179" s="3" t="str">
        <f>IF(OR(WEEKDAY(A179)=2, WEEKDAY(A179)=4),"○","")</f>
        <v>○</v>
      </c>
      <c r="L179" s="3" t="str">
        <f t="shared" si="29"/>
        <v/>
      </c>
      <c r="M179" s="3" t="str">
        <f t="shared" si="29"/>
        <v/>
      </c>
      <c r="N179" s="3" t="str">
        <f t="shared" si="30"/>
        <v/>
      </c>
      <c r="O179" s="3" t="str">
        <f t="shared" si="31"/>
        <v>○</v>
      </c>
      <c r="P179" s="3" t="str">
        <f t="shared" si="32"/>
        <v>○</v>
      </c>
    </row>
    <row r="180" spans="1:16" x14ac:dyDescent="0.45">
      <c r="A180" s="2">
        <v>44740</v>
      </c>
      <c r="B180" t="str">
        <f t="shared" si="23"/>
        <v>火</v>
      </c>
      <c r="C180" s="2">
        <f t="shared" si="24"/>
        <v>44713</v>
      </c>
      <c r="D180" s="2">
        <f t="shared" si="25"/>
        <v>44742</v>
      </c>
      <c r="E180" s="3">
        <f t="shared" si="26"/>
        <v>5</v>
      </c>
      <c r="F180" s="3">
        <f t="shared" si="27"/>
        <v>25</v>
      </c>
      <c r="G180" s="3">
        <f t="shared" si="28"/>
        <v>5</v>
      </c>
      <c r="H180" s="3">
        <f>WEEKNUM(A180,1)-WEEKNUM(C180,1)+1</f>
        <v>5</v>
      </c>
      <c r="I180" s="3">
        <f>ROUNDDOWN((DAY(A180)-DAY(C180))/7,0)+1</f>
        <v>4</v>
      </c>
      <c r="J180" s="3" t="str">
        <f t="shared" si="22"/>
        <v/>
      </c>
      <c r="K180" s="3" t="str">
        <f>IF(OR(WEEKDAY(A180)=2, WEEKDAY(A180)=4),"○","")</f>
        <v/>
      </c>
      <c r="L180" s="3" t="str">
        <f t="shared" si="29"/>
        <v/>
      </c>
      <c r="M180" s="3" t="str">
        <f t="shared" si="29"/>
        <v/>
      </c>
      <c r="N180" s="3" t="str">
        <f t="shared" si="30"/>
        <v/>
      </c>
      <c r="O180" s="3" t="str">
        <f t="shared" si="31"/>
        <v>○</v>
      </c>
      <c r="P180" s="3" t="str">
        <f t="shared" si="32"/>
        <v>○</v>
      </c>
    </row>
    <row r="181" spans="1:16" x14ac:dyDescent="0.45">
      <c r="A181" s="2">
        <v>44741</v>
      </c>
      <c r="B181" t="str">
        <f t="shared" si="23"/>
        <v>水</v>
      </c>
      <c r="C181" s="2">
        <f t="shared" si="24"/>
        <v>44713</v>
      </c>
      <c r="D181" s="2">
        <f t="shared" si="25"/>
        <v>44742</v>
      </c>
      <c r="E181" s="3">
        <f t="shared" si="26"/>
        <v>5</v>
      </c>
      <c r="F181" s="3">
        <f t="shared" si="27"/>
        <v>25</v>
      </c>
      <c r="G181" s="3">
        <f t="shared" si="28"/>
        <v>5</v>
      </c>
      <c r="H181" s="3">
        <f>WEEKNUM(A181,1)-WEEKNUM(C181,1)+1</f>
        <v>5</v>
      </c>
      <c r="I181" s="3">
        <f>ROUNDDOWN((DAY(A181)-DAY(C181))/7,0)+1</f>
        <v>5</v>
      </c>
      <c r="J181" s="3" t="str">
        <f t="shared" si="22"/>
        <v/>
      </c>
      <c r="K181" s="3" t="str">
        <f>IF(OR(WEEKDAY(A181)=2, WEEKDAY(A181)=4),"○","")</f>
        <v>○</v>
      </c>
      <c r="L181" s="3" t="str">
        <f t="shared" si="29"/>
        <v/>
      </c>
      <c r="M181" s="3" t="str">
        <f t="shared" si="29"/>
        <v/>
      </c>
      <c r="N181" s="3" t="str">
        <f t="shared" si="30"/>
        <v/>
      </c>
      <c r="O181" s="3" t="str">
        <f t="shared" si="31"/>
        <v>○</v>
      </c>
      <c r="P181" s="3" t="str">
        <f t="shared" si="32"/>
        <v/>
      </c>
    </row>
    <row r="182" spans="1:16" x14ac:dyDescent="0.45">
      <c r="A182" s="2">
        <v>44742</v>
      </c>
      <c r="B182" t="str">
        <f t="shared" si="23"/>
        <v>木</v>
      </c>
      <c r="C182" s="2">
        <f t="shared" si="24"/>
        <v>44713</v>
      </c>
      <c r="D182" s="2">
        <f t="shared" si="25"/>
        <v>44742</v>
      </c>
      <c r="E182" s="3">
        <f t="shared" si="26"/>
        <v>5</v>
      </c>
      <c r="F182" s="3">
        <f t="shared" si="27"/>
        <v>25</v>
      </c>
      <c r="G182" s="3">
        <f t="shared" si="28"/>
        <v>5</v>
      </c>
      <c r="H182" s="3">
        <f>WEEKNUM(A182,1)-WEEKNUM(C182,1)+1</f>
        <v>5</v>
      </c>
      <c r="I182" s="3">
        <f>ROUNDDOWN((DAY(A182)-DAY(C182))/7,0)+1</f>
        <v>5</v>
      </c>
      <c r="J182" s="3" t="str">
        <f t="shared" si="22"/>
        <v/>
      </c>
      <c r="K182" s="3" t="str">
        <f>IF(OR(WEEKDAY(A182)=2, WEEKDAY(A182)=4),"○","")</f>
        <v/>
      </c>
      <c r="L182" s="3" t="str">
        <f t="shared" si="29"/>
        <v/>
      </c>
      <c r="M182" s="3" t="str">
        <f t="shared" si="29"/>
        <v/>
      </c>
      <c r="N182" s="3" t="str">
        <f t="shared" si="30"/>
        <v/>
      </c>
      <c r="O182" s="3" t="str">
        <f t="shared" si="31"/>
        <v>○</v>
      </c>
      <c r="P182" s="3" t="str">
        <f t="shared" si="32"/>
        <v/>
      </c>
    </row>
    <row r="183" spans="1:16" x14ac:dyDescent="0.45">
      <c r="A183" s="2">
        <v>44743</v>
      </c>
      <c r="B183" t="str">
        <f t="shared" si="23"/>
        <v>金</v>
      </c>
      <c r="C183" s="2">
        <f t="shared" si="24"/>
        <v>44743</v>
      </c>
      <c r="D183" s="2">
        <f t="shared" si="25"/>
        <v>44773</v>
      </c>
      <c r="E183" s="3">
        <f t="shared" si="26"/>
        <v>6</v>
      </c>
      <c r="F183" s="3">
        <f t="shared" si="27"/>
        <v>25</v>
      </c>
      <c r="G183" s="3">
        <f t="shared" si="28"/>
        <v>6</v>
      </c>
      <c r="H183" s="3">
        <f>WEEKNUM(A183,1)-WEEKNUM(C183,1)+1</f>
        <v>1</v>
      </c>
      <c r="I183" s="3">
        <f>ROUNDDOWN((DAY(A183)-DAY(C183))/7,0)+1</f>
        <v>1</v>
      </c>
      <c r="J183" s="3" t="str">
        <f t="shared" si="22"/>
        <v/>
      </c>
      <c r="K183" s="3" t="str">
        <f>IF(OR(WEEKDAY(A183)=2, WEEKDAY(A183)=4),"○","")</f>
        <v/>
      </c>
      <c r="L183" s="3" t="str">
        <f t="shared" si="29"/>
        <v/>
      </c>
      <c r="M183" s="3" t="str">
        <f t="shared" si="29"/>
        <v>○</v>
      </c>
      <c r="N183" s="3" t="str">
        <f t="shared" si="30"/>
        <v/>
      </c>
      <c r="O183" s="3" t="str">
        <f t="shared" si="31"/>
        <v/>
      </c>
      <c r="P183" s="3" t="str">
        <f t="shared" si="32"/>
        <v/>
      </c>
    </row>
    <row r="184" spans="1:16" x14ac:dyDescent="0.45">
      <c r="A184" s="2">
        <v>44744</v>
      </c>
      <c r="B184" t="str">
        <f t="shared" si="23"/>
        <v>土</v>
      </c>
      <c r="C184" s="2">
        <f t="shared" si="24"/>
        <v>44743</v>
      </c>
      <c r="D184" s="2">
        <f t="shared" si="25"/>
        <v>44773</v>
      </c>
      <c r="E184" s="3">
        <f t="shared" si="26"/>
        <v>6</v>
      </c>
      <c r="F184" s="3">
        <f t="shared" si="27"/>
        <v>26</v>
      </c>
      <c r="G184" s="3">
        <f t="shared" si="28"/>
        <v>6</v>
      </c>
      <c r="H184" s="3">
        <f>WEEKNUM(A184,1)-WEEKNUM(C184,1)+1</f>
        <v>1</v>
      </c>
      <c r="I184" s="3">
        <f>ROUNDDOWN((DAY(A184)-DAY(C184))/7,0)+1</f>
        <v>1</v>
      </c>
      <c r="J184" s="3" t="str">
        <f t="shared" si="22"/>
        <v/>
      </c>
      <c r="K184" s="3" t="str">
        <f>IF(OR(WEEKDAY(A184)=2, WEEKDAY(A184)=4),"○","")</f>
        <v/>
      </c>
      <c r="L184" s="3" t="str">
        <f t="shared" si="29"/>
        <v/>
      </c>
      <c r="M184" s="3" t="str">
        <f t="shared" si="29"/>
        <v>○</v>
      </c>
      <c r="N184" s="3" t="str">
        <f t="shared" si="30"/>
        <v/>
      </c>
      <c r="O184" s="3" t="str">
        <f t="shared" si="31"/>
        <v/>
      </c>
      <c r="P184" s="3" t="str">
        <f t="shared" si="32"/>
        <v/>
      </c>
    </row>
    <row r="185" spans="1:16" x14ac:dyDescent="0.45">
      <c r="A185" s="2">
        <v>44745</v>
      </c>
      <c r="B185" t="str">
        <f t="shared" si="23"/>
        <v>日</v>
      </c>
      <c r="C185" s="2">
        <f t="shared" si="24"/>
        <v>44743</v>
      </c>
      <c r="D185" s="2">
        <f t="shared" si="25"/>
        <v>44773</v>
      </c>
      <c r="E185" s="3">
        <f t="shared" si="26"/>
        <v>6</v>
      </c>
      <c r="F185" s="3">
        <f t="shared" si="27"/>
        <v>26</v>
      </c>
      <c r="G185" s="3">
        <f t="shared" si="28"/>
        <v>6</v>
      </c>
      <c r="H185" s="3">
        <f>WEEKNUM(A185,1)-WEEKNUM(C185,1)+1</f>
        <v>2</v>
      </c>
      <c r="I185" s="3">
        <f>ROUNDDOWN((DAY(A185)-DAY(C185))/7,0)+1</f>
        <v>1</v>
      </c>
      <c r="J185" s="3" t="str">
        <f t="shared" si="22"/>
        <v/>
      </c>
      <c r="K185" s="3" t="str">
        <f>IF(OR(WEEKDAY(A185)=2, WEEKDAY(A185)=4),"○","")</f>
        <v/>
      </c>
      <c r="L185" s="3" t="str">
        <f t="shared" si="29"/>
        <v/>
      </c>
      <c r="M185" s="3" t="str">
        <f t="shared" si="29"/>
        <v>○</v>
      </c>
      <c r="N185" s="3" t="str">
        <f t="shared" si="30"/>
        <v/>
      </c>
      <c r="O185" s="3" t="str">
        <f t="shared" si="31"/>
        <v/>
      </c>
      <c r="P185" s="3" t="str">
        <f t="shared" si="32"/>
        <v/>
      </c>
    </row>
    <row r="186" spans="1:16" x14ac:dyDescent="0.45">
      <c r="A186" s="2">
        <v>44746</v>
      </c>
      <c r="B186" t="str">
        <f t="shared" si="23"/>
        <v>月</v>
      </c>
      <c r="C186" s="2">
        <f t="shared" si="24"/>
        <v>44743</v>
      </c>
      <c r="D186" s="2">
        <f t="shared" si="25"/>
        <v>44773</v>
      </c>
      <c r="E186" s="3">
        <f t="shared" si="26"/>
        <v>6</v>
      </c>
      <c r="F186" s="3">
        <f t="shared" si="27"/>
        <v>26</v>
      </c>
      <c r="G186" s="3">
        <f t="shared" si="28"/>
        <v>6</v>
      </c>
      <c r="H186" s="3">
        <f>WEEKNUM(A186,1)-WEEKNUM(C186,1)+1</f>
        <v>2</v>
      </c>
      <c r="I186" s="3">
        <f>ROUNDDOWN((DAY(A186)-DAY(C186))/7,0)+1</f>
        <v>1</v>
      </c>
      <c r="J186" s="3" t="str">
        <f t="shared" si="22"/>
        <v/>
      </c>
      <c r="K186" s="3" t="str">
        <f>IF(OR(WEEKDAY(A186)=2, WEEKDAY(A186)=4),"○","")</f>
        <v>○</v>
      </c>
      <c r="L186" s="3" t="str">
        <f t="shared" si="29"/>
        <v/>
      </c>
      <c r="M186" s="3" t="str">
        <f t="shared" si="29"/>
        <v>○</v>
      </c>
      <c r="N186" s="3" t="str">
        <f t="shared" si="30"/>
        <v/>
      </c>
      <c r="O186" s="3" t="str">
        <f t="shared" si="31"/>
        <v/>
      </c>
      <c r="P186" s="3" t="str">
        <f t="shared" si="32"/>
        <v/>
      </c>
    </row>
    <row r="187" spans="1:16" x14ac:dyDescent="0.45">
      <c r="A187" s="2">
        <v>44747</v>
      </c>
      <c r="B187" t="str">
        <f t="shared" si="23"/>
        <v>火</v>
      </c>
      <c r="C187" s="2">
        <f t="shared" si="24"/>
        <v>44743</v>
      </c>
      <c r="D187" s="2">
        <f t="shared" si="25"/>
        <v>44773</v>
      </c>
      <c r="E187" s="3">
        <f t="shared" si="26"/>
        <v>6</v>
      </c>
      <c r="F187" s="3">
        <f t="shared" si="27"/>
        <v>26</v>
      </c>
      <c r="G187" s="3">
        <f t="shared" si="28"/>
        <v>6</v>
      </c>
      <c r="H187" s="3">
        <f>WEEKNUM(A187,1)-WEEKNUM(C187,1)+1</f>
        <v>2</v>
      </c>
      <c r="I187" s="3">
        <f>ROUNDDOWN((DAY(A187)-DAY(C187))/7,0)+1</f>
        <v>1</v>
      </c>
      <c r="J187" s="3" t="str">
        <f t="shared" si="22"/>
        <v/>
      </c>
      <c r="K187" s="3" t="str">
        <f>IF(OR(WEEKDAY(A187)=2, WEEKDAY(A187)=4),"○","")</f>
        <v/>
      </c>
      <c r="L187" s="3" t="str">
        <f t="shared" si="29"/>
        <v/>
      </c>
      <c r="M187" s="3" t="str">
        <f t="shared" si="29"/>
        <v>○</v>
      </c>
      <c r="N187" s="3" t="str">
        <f t="shared" si="30"/>
        <v/>
      </c>
      <c r="O187" s="3" t="str">
        <f t="shared" si="31"/>
        <v/>
      </c>
      <c r="P187" s="3" t="str">
        <f t="shared" si="32"/>
        <v/>
      </c>
    </row>
    <row r="188" spans="1:16" x14ac:dyDescent="0.45">
      <c r="A188" s="2">
        <v>44748</v>
      </c>
      <c r="B188" t="str">
        <f t="shared" si="23"/>
        <v>水</v>
      </c>
      <c r="C188" s="2">
        <f t="shared" si="24"/>
        <v>44743</v>
      </c>
      <c r="D188" s="2">
        <f t="shared" si="25"/>
        <v>44773</v>
      </c>
      <c r="E188" s="3">
        <f t="shared" si="26"/>
        <v>6</v>
      </c>
      <c r="F188" s="3">
        <f t="shared" si="27"/>
        <v>26</v>
      </c>
      <c r="G188" s="3">
        <f t="shared" si="28"/>
        <v>6</v>
      </c>
      <c r="H188" s="3">
        <f>WEEKNUM(A188,1)-WEEKNUM(C188,1)+1</f>
        <v>2</v>
      </c>
      <c r="I188" s="3">
        <f>ROUNDDOWN((DAY(A188)-DAY(C188))/7,0)+1</f>
        <v>1</v>
      </c>
      <c r="J188" s="3" t="str">
        <f t="shared" si="22"/>
        <v/>
      </c>
      <c r="K188" s="3" t="str">
        <f>IF(OR(WEEKDAY(A188)=2, WEEKDAY(A188)=4),"○","")</f>
        <v>○</v>
      </c>
      <c r="L188" s="3" t="str">
        <f t="shared" si="29"/>
        <v/>
      </c>
      <c r="M188" s="3" t="str">
        <f t="shared" si="29"/>
        <v>○</v>
      </c>
      <c r="N188" s="3" t="str">
        <f t="shared" si="30"/>
        <v/>
      </c>
      <c r="O188" s="3" t="str">
        <f t="shared" si="31"/>
        <v/>
      </c>
      <c r="P188" s="3" t="str">
        <f t="shared" si="32"/>
        <v/>
      </c>
    </row>
    <row r="189" spans="1:16" x14ac:dyDescent="0.45">
      <c r="A189" s="2">
        <v>44749</v>
      </c>
      <c r="B189" t="str">
        <f t="shared" si="23"/>
        <v>木</v>
      </c>
      <c r="C189" s="2">
        <f t="shared" si="24"/>
        <v>44743</v>
      </c>
      <c r="D189" s="2">
        <f t="shared" si="25"/>
        <v>44773</v>
      </c>
      <c r="E189" s="3">
        <f t="shared" si="26"/>
        <v>6</v>
      </c>
      <c r="F189" s="3">
        <f t="shared" si="27"/>
        <v>26</v>
      </c>
      <c r="G189" s="3">
        <f t="shared" si="28"/>
        <v>6</v>
      </c>
      <c r="H189" s="3">
        <f>WEEKNUM(A189,1)-WEEKNUM(C189,1)+1</f>
        <v>2</v>
      </c>
      <c r="I189" s="3">
        <f>ROUNDDOWN((DAY(A189)-DAY(C189))/7,0)+1</f>
        <v>1</v>
      </c>
      <c r="J189" s="3" t="str">
        <f t="shared" si="22"/>
        <v/>
      </c>
      <c r="K189" s="3" t="str">
        <f>IF(OR(WEEKDAY(A189)=2, WEEKDAY(A189)=4),"○","")</f>
        <v/>
      </c>
      <c r="L189" s="3" t="str">
        <f t="shared" si="29"/>
        <v/>
      </c>
      <c r="M189" s="3" t="str">
        <f t="shared" si="29"/>
        <v>○</v>
      </c>
      <c r="N189" s="3" t="str">
        <f t="shared" si="30"/>
        <v/>
      </c>
      <c r="O189" s="3" t="str">
        <f t="shared" si="31"/>
        <v/>
      </c>
      <c r="P189" s="3" t="str">
        <f t="shared" si="32"/>
        <v/>
      </c>
    </row>
    <row r="190" spans="1:16" x14ac:dyDescent="0.45">
      <c r="A190" s="2">
        <v>44750</v>
      </c>
      <c r="B190" t="str">
        <f t="shared" si="23"/>
        <v>金</v>
      </c>
      <c r="C190" s="2">
        <f t="shared" si="24"/>
        <v>44743</v>
      </c>
      <c r="D190" s="2">
        <f t="shared" si="25"/>
        <v>44773</v>
      </c>
      <c r="E190" s="3">
        <f t="shared" si="26"/>
        <v>6</v>
      </c>
      <c r="F190" s="3">
        <f t="shared" si="27"/>
        <v>26</v>
      </c>
      <c r="G190" s="3">
        <f t="shared" si="28"/>
        <v>6</v>
      </c>
      <c r="H190" s="3">
        <f>WEEKNUM(A190,1)-WEEKNUM(C190,1)+1</f>
        <v>2</v>
      </c>
      <c r="I190" s="3">
        <f>ROUNDDOWN((DAY(A190)-DAY(C190))/7,0)+1</f>
        <v>2</v>
      </c>
      <c r="J190" s="3" t="str">
        <f t="shared" si="22"/>
        <v/>
      </c>
      <c r="K190" s="3" t="str">
        <f>IF(OR(WEEKDAY(A190)=2, WEEKDAY(A190)=4),"○","")</f>
        <v/>
      </c>
      <c r="L190" s="3" t="str">
        <f t="shared" si="29"/>
        <v/>
      </c>
      <c r="M190" s="3" t="str">
        <f t="shared" si="29"/>
        <v>○</v>
      </c>
      <c r="N190" s="3" t="str">
        <f t="shared" si="30"/>
        <v/>
      </c>
      <c r="O190" s="3" t="str">
        <f t="shared" si="31"/>
        <v/>
      </c>
      <c r="P190" s="3" t="str">
        <f t="shared" si="32"/>
        <v/>
      </c>
    </row>
    <row r="191" spans="1:16" x14ac:dyDescent="0.45">
      <c r="A191" s="2">
        <v>44751</v>
      </c>
      <c r="B191" t="str">
        <f t="shared" si="23"/>
        <v>土</v>
      </c>
      <c r="C191" s="2">
        <f t="shared" si="24"/>
        <v>44743</v>
      </c>
      <c r="D191" s="2">
        <f t="shared" si="25"/>
        <v>44773</v>
      </c>
      <c r="E191" s="3">
        <f t="shared" si="26"/>
        <v>6</v>
      </c>
      <c r="F191" s="3">
        <f t="shared" si="27"/>
        <v>27</v>
      </c>
      <c r="G191" s="3">
        <f t="shared" si="28"/>
        <v>6</v>
      </c>
      <c r="H191" s="3">
        <f>WEEKNUM(A191,1)-WEEKNUM(C191,1)+1</f>
        <v>2</v>
      </c>
      <c r="I191" s="3">
        <f>ROUNDDOWN((DAY(A191)-DAY(C191))/7,0)+1</f>
        <v>2</v>
      </c>
      <c r="J191" s="3" t="str">
        <f t="shared" si="22"/>
        <v/>
      </c>
      <c r="K191" s="3" t="str">
        <f>IF(OR(WEEKDAY(A191)=2, WEEKDAY(A191)=4),"○","")</f>
        <v/>
      </c>
      <c r="L191" s="3" t="str">
        <f t="shared" si="29"/>
        <v>○</v>
      </c>
      <c r="M191" s="3" t="str">
        <f t="shared" si="29"/>
        <v>○</v>
      </c>
      <c r="N191" s="3" t="str">
        <f t="shared" si="30"/>
        <v/>
      </c>
      <c r="O191" s="3" t="str">
        <f t="shared" si="31"/>
        <v/>
      </c>
      <c r="P191" s="3" t="str">
        <f t="shared" si="32"/>
        <v/>
      </c>
    </row>
    <row r="192" spans="1:16" x14ac:dyDescent="0.45">
      <c r="A192" s="2">
        <v>44752</v>
      </c>
      <c r="B192" t="str">
        <f t="shared" si="23"/>
        <v>日</v>
      </c>
      <c r="C192" s="2">
        <f t="shared" si="24"/>
        <v>44743</v>
      </c>
      <c r="D192" s="2">
        <f t="shared" si="25"/>
        <v>44773</v>
      </c>
      <c r="E192" s="3">
        <f t="shared" si="26"/>
        <v>6</v>
      </c>
      <c r="F192" s="3">
        <f t="shared" si="27"/>
        <v>27</v>
      </c>
      <c r="G192" s="3">
        <f t="shared" si="28"/>
        <v>6</v>
      </c>
      <c r="H192" s="3">
        <f>WEEKNUM(A192,1)-WEEKNUM(C192,1)+1</f>
        <v>3</v>
      </c>
      <c r="I192" s="3">
        <f>ROUNDDOWN((DAY(A192)-DAY(C192))/7,0)+1</f>
        <v>2</v>
      </c>
      <c r="J192" s="3" t="str">
        <f t="shared" si="22"/>
        <v/>
      </c>
      <c r="K192" s="3" t="str">
        <f>IF(OR(WEEKDAY(A192)=2, WEEKDAY(A192)=4),"○","")</f>
        <v/>
      </c>
      <c r="L192" s="3" t="str">
        <f t="shared" si="29"/>
        <v>○</v>
      </c>
      <c r="M192" s="3" t="str">
        <f t="shared" si="29"/>
        <v>○</v>
      </c>
      <c r="N192" s="3" t="str">
        <f t="shared" si="30"/>
        <v/>
      </c>
      <c r="O192" s="3" t="str">
        <f t="shared" si="31"/>
        <v/>
      </c>
      <c r="P192" s="3" t="str">
        <f t="shared" si="32"/>
        <v/>
      </c>
    </row>
    <row r="193" spans="1:16" x14ac:dyDescent="0.45">
      <c r="A193" s="2">
        <v>44753</v>
      </c>
      <c r="B193" t="str">
        <f t="shared" si="23"/>
        <v>月</v>
      </c>
      <c r="C193" s="2">
        <f t="shared" si="24"/>
        <v>44743</v>
      </c>
      <c r="D193" s="2">
        <f t="shared" si="25"/>
        <v>44773</v>
      </c>
      <c r="E193" s="3">
        <f t="shared" si="26"/>
        <v>6</v>
      </c>
      <c r="F193" s="3">
        <f t="shared" si="27"/>
        <v>27</v>
      </c>
      <c r="G193" s="3">
        <f t="shared" si="28"/>
        <v>6</v>
      </c>
      <c r="H193" s="3">
        <f>WEEKNUM(A193,1)-WEEKNUM(C193,1)+1</f>
        <v>3</v>
      </c>
      <c r="I193" s="3">
        <f>ROUNDDOWN((DAY(A193)-DAY(C193))/7,0)+1</f>
        <v>2</v>
      </c>
      <c r="J193" s="3" t="str">
        <f t="shared" si="22"/>
        <v/>
      </c>
      <c r="K193" s="3" t="str">
        <f>IF(OR(WEEKDAY(A193)=2, WEEKDAY(A193)=4),"○","")</f>
        <v>○</v>
      </c>
      <c r="L193" s="3" t="str">
        <f t="shared" si="29"/>
        <v>○</v>
      </c>
      <c r="M193" s="3" t="str">
        <f t="shared" si="29"/>
        <v>○</v>
      </c>
      <c r="N193" s="3" t="str">
        <f t="shared" si="30"/>
        <v/>
      </c>
      <c r="O193" s="3" t="str">
        <f t="shared" si="31"/>
        <v/>
      </c>
      <c r="P193" s="3" t="str">
        <f t="shared" si="32"/>
        <v/>
      </c>
    </row>
    <row r="194" spans="1:16" x14ac:dyDescent="0.45">
      <c r="A194" s="2">
        <v>44754</v>
      </c>
      <c r="B194" t="str">
        <f t="shared" si="23"/>
        <v>火</v>
      </c>
      <c r="C194" s="2">
        <f t="shared" si="24"/>
        <v>44743</v>
      </c>
      <c r="D194" s="2">
        <f t="shared" si="25"/>
        <v>44773</v>
      </c>
      <c r="E194" s="3">
        <f t="shared" si="26"/>
        <v>6</v>
      </c>
      <c r="F194" s="3">
        <f t="shared" si="27"/>
        <v>27</v>
      </c>
      <c r="G194" s="3">
        <f t="shared" si="28"/>
        <v>6</v>
      </c>
      <c r="H194" s="3">
        <f>WEEKNUM(A194,1)-WEEKNUM(C194,1)+1</f>
        <v>3</v>
      </c>
      <c r="I194" s="3">
        <f>ROUNDDOWN((DAY(A194)-DAY(C194))/7,0)+1</f>
        <v>2</v>
      </c>
      <c r="J194" s="3" t="str">
        <f t="shared" ref="J194:J257" si="33">IF(AND(A194&gt;=$V$1,A194&lt;=$X$1),"○","")</f>
        <v/>
      </c>
      <c r="K194" s="3" t="str">
        <f>IF(OR(WEEKDAY(A194)=2, WEEKDAY(A194)=4),"○","")</f>
        <v/>
      </c>
      <c r="L194" s="3" t="str">
        <f t="shared" si="29"/>
        <v>○</v>
      </c>
      <c r="M194" s="3" t="str">
        <f t="shared" si="29"/>
        <v>○</v>
      </c>
      <c r="N194" s="3" t="str">
        <f t="shared" si="30"/>
        <v/>
      </c>
      <c r="O194" s="3" t="str">
        <f t="shared" si="31"/>
        <v/>
      </c>
      <c r="P194" s="3" t="str">
        <f t="shared" si="32"/>
        <v/>
      </c>
    </row>
    <row r="195" spans="1:16" x14ac:dyDescent="0.45">
      <c r="A195" s="2">
        <v>44755</v>
      </c>
      <c r="B195" t="str">
        <f t="shared" ref="B195:B258" si="34">TEXT(A195,"aaa")</f>
        <v>水</v>
      </c>
      <c r="C195" s="2">
        <f t="shared" ref="C195:C258" si="35">EOMONTH(A195,-1)+1</f>
        <v>44743</v>
      </c>
      <c r="D195" s="2">
        <f t="shared" ref="D195:D258" si="36">EOMONTH(A195,0)</f>
        <v>44773</v>
      </c>
      <c r="E195" s="3">
        <f t="shared" ref="E195:E258" si="37">WEEKNUM(D195,1)-WEEKNUM(C195,1)+1</f>
        <v>6</v>
      </c>
      <c r="F195" s="3">
        <f t="shared" ref="F195:F258" si="38">ROUNDDOWN((A195-$A$2)/7, 0)</f>
        <v>27</v>
      </c>
      <c r="G195" s="3">
        <f t="shared" ref="G195:G258" si="39">DATEDIF($A$2, A195,"M")</f>
        <v>6</v>
      </c>
      <c r="H195" s="3">
        <f>WEEKNUM(A195,1)-WEEKNUM(C195,1)+1</f>
        <v>3</v>
      </c>
      <c r="I195" s="3">
        <f>ROUNDDOWN((DAY(A195)-DAY(C195))/7,0)+1</f>
        <v>2</v>
      </c>
      <c r="J195" s="3" t="str">
        <f t="shared" si="33"/>
        <v/>
      </c>
      <c r="K195" s="3" t="str">
        <f>IF(OR(WEEKDAY(A195)=2, WEEKDAY(A195)=4),"○","")</f>
        <v>○</v>
      </c>
      <c r="L195" s="3" t="str">
        <f t="shared" ref="L195:M258" si="40">IF(MOD(F195,3)=0,"○","")</f>
        <v>○</v>
      </c>
      <c r="M195" s="3" t="str">
        <f t="shared" si="40"/>
        <v>○</v>
      </c>
      <c r="N195" s="3" t="str">
        <f t="shared" ref="N195:N258" si="41">IF(H195=4,"○","")</f>
        <v/>
      </c>
      <c r="O195" s="3" t="str">
        <f t="shared" ref="O195:O258" si="42">IF(H195=E195,"○","")</f>
        <v/>
      </c>
      <c r="P195" s="3" t="str">
        <f t="shared" ref="P195:P258" si="43">IF(I195=4,"○","")</f>
        <v/>
      </c>
    </row>
    <row r="196" spans="1:16" x14ac:dyDescent="0.45">
      <c r="A196" s="2">
        <v>44756</v>
      </c>
      <c r="B196" t="str">
        <f t="shared" si="34"/>
        <v>木</v>
      </c>
      <c r="C196" s="2">
        <f t="shared" si="35"/>
        <v>44743</v>
      </c>
      <c r="D196" s="2">
        <f t="shared" si="36"/>
        <v>44773</v>
      </c>
      <c r="E196" s="3">
        <f t="shared" si="37"/>
        <v>6</v>
      </c>
      <c r="F196" s="3">
        <f t="shared" si="38"/>
        <v>27</v>
      </c>
      <c r="G196" s="3">
        <f t="shared" si="39"/>
        <v>6</v>
      </c>
      <c r="H196" s="3">
        <f>WEEKNUM(A196,1)-WEEKNUM(C196,1)+1</f>
        <v>3</v>
      </c>
      <c r="I196" s="3">
        <f>ROUNDDOWN((DAY(A196)-DAY(C196))/7,0)+1</f>
        <v>2</v>
      </c>
      <c r="J196" s="3" t="str">
        <f t="shared" si="33"/>
        <v/>
      </c>
      <c r="K196" s="3" t="str">
        <f>IF(OR(WEEKDAY(A196)=2, WEEKDAY(A196)=4),"○","")</f>
        <v/>
      </c>
      <c r="L196" s="3" t="str">
        <f t="shared" si="40"/>
        <v>○</v>
      </c>
      <c r="M196" s="3" t="str">
        <f t="shared" si="40"/>
        <v>○</v>
      </c>
      <c r="N196" s="3" t="str">
        <f t="shared" si="41"/>
        <v/>
      </c>
      <c r="O196" s="3" t="str">
        <f t="shared" si="42"/>
        <v/>
      </c>
      <c r="P196" s="3" t="str">
        <f t="shared" si="43"/>
        <v/>
      </c>
    </row>
    <row r="197" spans="1:16" x14ac:dyDescent="0.45">
      <c r="A197" s="2">
        <v>44757</v>
      </c>
      <c r="B197" t="str">
        <f t="shared" si="34"/>
        <v>金</v>
      </c>
      <c r="C197" s="2">
        <f t="shared" si="35"/>
        <v>44743</v>
      </c>
      <c r="D197" s="2">
        <f t="shared" si="36"/>
        <v>44773</v>
      </c>
      <c r="E197" s="3">
        <f t="shared" si="37"/>
        <v>6</v>
      </c>
      <c r="F197" s="3">
        <f t="shared" si="38"/>
        <v>27</v>
      </c>
      <c r="G197" s="3">
        <f t="shared" si="39"/>
        <v>6</v>
      </c>
      <c r="H197" s="3">
        <f>WEEKNUM(A197,1)-WEEKNUM(C197,1)+1</f>
        <v>3</v>
      </c>
      <c r="I197" s="3">
        <f>ROUNDDOWN((DAY(A197)-DAY(C197))/7,0)+1</f>
        <v>3</v>
      </c>
      <c r="J197" s="3" t="str">
        <f t="shared" si="33"/>
        <v/>
      </c>
      <c r="K197" s="3" t="str">
        <f>IF(OR(WEEKDAY(A197)=2, WEEKDAY(A197)=4),"○","")</f>
        <v/>
      </c>
      <c r="L197" s="3" t="str">
        <f t="shared" si="40"/>
        <v>○</v>
      </c>
      <c r="M197" s="3" t="str">
        <f t="shared" si="40"/>
        <v>○</v>
      </c>
      <c r="N197" s="3" t="str">
        <f t="shared" si="41"/>
        <v/>
      </c>
      <c r="O197" s="3" t="str">
        <f t="shared" si="42"/>
        <v/>
      </c>
      <c r="P197" s="3" t="str">
        <f t="shared" si="43"/>
        <v/>
      </c>
    </row>
    <row r="198" spans="1:16" x14ac:dyDescent="0.45">
      <c r="A198" s="2">
        <v>44758</v>
      </c>
      <c r="B198" t="str">
        <f t="shared" si="34"/>
        <v>土</v>
      </c>
      <c r="C198" s="2">
        <f t="shared" si="35"/>
        <v>44743</v>
      </c>
      <c r="D198" s="2">
        <f t="shared" si="36"/>
        <v>44773</v>
      </c>
      <c r="E198" s="3">
        <f t="shared" si="37"/>
        <v>6</v>
      </c>
      <c r="F198" s="3">
        <f t="shared" si="38"/>
        <v>28</v>
      </c>
      <c r="G198" s="3">
        <f t="shared" si="39"/>
        <v>6</v>
      </c>
      <c r="H198" s="3">
        <f>WEEKNUM(A198,1)-WEEKNUM(C198,1)+1</f>
        <v>3</v>
      </c>
      <c r="I198" s="3">
        <f>ROUNDDOWN((DAY(A198)-DAY(C198))/7,0)+1</f>
        <v>3</v>
      </c>
      <c r="J198" s="3" t="str">
        <f t="shared" si="33"/>
        <v/>
      </c>
      <c r="K198" s="3" t="str">
        <f>IF(OR(WEEKDAY(A198)=2, WEEKDAY(A198)=4),"○","")</f>
        <v/>
      </c>
      <c r="L198" s="3" t="str">
        <f t="shared" si="40"/>
        <v/>
      </c>
      <c r="M198" s="3" t="str">
        <f t="shared" si="40"/>
        <v>○</v>
      </c>
      <c r="N198" s="3" t="str">
        <f t="shared" si="41"/>
        <v/>
      </c>
      <c r="O198" s="3" t="str">
        <f t="shared" si="42"/>
        <v/>
      </c>
      <c r="P198" s="3" t="str">
        <f t="shared" si="43"/>
        <v/>
      </c>
    </row>
    <row r="199" spans="1:16" x14ac:dyDescent="0.45">
      <c r="A199" s="2">
        <v>44759</v>
      </c>
      <c r="B199" t="str">
        <f t="shared" si="34"/>
        <v>日</v>
      </c>
      <c r="C199" s="2">
        <f t="shared" si="35"/>
        <v>44743</v>
      </c>
      <c r="D199" s="2">
        <f t="shared" si="36"/>
        <v>44773</v>
      </c>
      <c r="E199" s="3">
        <f t="shared" si="37"/>
        <v>6</v>
      </c>
      <c r="F199" s="3">
        <f t="shared" si="38"/>
        <v>28</v>
      </c>
      <c r="G199" s="3">
        <f t="shared" si="39"/>
        <v>6</v>
      </c>
      <c r="H199" s="3">
        <f>WEEKNUM(A199,1)-WEEKNUM(C199,1)+1</f>
        <v>4</v>
      </c>
      <c r="I199" s="3">
        <f>ROUNDDOWN((DAY(A199)-DAY(C199))/7,0)+1</f>
        <v>3</v>
      </c>
      <c r="J199" s="3" t="str">
        <f t="shared" si="33"/>
        <v/>
      </c>
      <c r="K199" s="3" t="str">
        <f>IF(OR(WEEKDAY(A199)=2, WEEKDAY(A199)=4),"○","")</f>
        <v/>
      </c>
      <c r="L199" s="3" t="str">
        <f t="shared" si="40"/>
        <v/>
      </c>
      <c r="M199" s="3" t="str">
        <f t="shared" si="40"/>
        <v>○</v>
      </c>
      <c r="N199" s="3" t="str">
        <f t="shared" si="41"/>
        <v>○</v>
      </c>
      <c r="O199" s="3" t="str">
        <f t="shared" si="42"/>
        <v/>
      </c>
      <c r="P199" s="3" t="str">
        <f t="shared" si="43"/>
        <v/>
      </c>
    </row>
    <row r="200" spans="1:16" x14ac:dyDescent="0.45">
      <c r="A200" s="2">
        <v>44760</v>
      </c>
      <c r="B200" t="str">
        <f t="shared" si="34"/>
        <v>月</v>
      </c>
      <c r="C200" s="2">
        <f t="shared" si="35"/>
        <v>44743</v>
      </c>
      <c r="D200" s="2">
        <f t="shared" si="36"/>
        <v>44773</v>
      </c>
      <c r="E200" s="3">
        <f t="shared" si="37"/>
        <v>6</v>
      </c>
      <c r="F200" s="3">
        <f t="shared" si="38"/>
        <v>28</v>
      </c>
      <c r="G200" s="3">
        <f t="shared" si="39"/>
        <v>6</v>
      </c>
      <c r="H200" s="3">
        <f>WEEKNUM(A200,1)-WEEKNUM(C200,1)+1</f>
        <v>4</v>
      </c>
      <c r="I200" s="3">
        <f>ROUNDDOWN((DAY(A200)-DAY(C200))/7,0)+1</f>
        <v>3</v>
      </c>
      <c r="J200" s="3" t="str">
        <f t="shared" si="33"/>
        <v/>
      </c>
      <c r="K200" s="3" t="str">
        <f>IF(OR(WEEKDAY(A200)=2, WEEKDAY(A200)=4),"○","")</f>
        <v>○</v>
      </c>
      <c r="L200" s="3" t="str">
        <f t="shared" si="40"/>
        <v/>
      </c>
      <c r="M200" s="3" t="str">
        <f t="shared" si="40"/>
        <v>○</v>
      </c>
      <c r="N200" s="3" t="str">
        <f t="shared" si="41"/>
        <v>○</v>
      </c>
      <c r="O200" s="3" t="str">
        <f t="shared" si="42"/>
        <v/>
      </c>
      <c r="P200" s="3" t="str">
        <f t="shared" si="43"/>
        <v/>
      </c>
    </row>
    <row r="201" spans="1:16" x14ac:dyDescent="0.45">
      <c r="A201" s="2">
        <v>44761</v>
      </c>
      <c r="B201" t="str">
        <f t="shared" si="34"/>
        <v>火</v>
      </c>
      <c r="C201" s="2">
        <f t="shared" si="35"/>
        <v>44743</v>
      </c>
      <c r="D201" s="2">
        <f t="shared" si="36"/>
        <v>44773</v>
      </c>
      <c r="E201" s="3">
        <f t="shared" si="37"/>
        <v>6</v>
      </c>
      <c r="F201" s="3">
        <f t="shared" si="38"/>
        <v>28</v>
      </c>
      <c r="G201" s="3">
        <f t="shared" si="39"/>
        <v>6</v>
      </c>
      <c r="H201" s="3">
        <f>WEEKNUM(A201,1)-WEEKNUM(C201,1)+1</f>
        <v>4</v>
      </c>
      <c r="I201" s="3">
        <f>ROUNDDOWN((DAY(A201)-DAY(C201))/7,0)+1</f>
        <v>3</v>
      </c>
      <c r="J201" s="3" t="str">
        <f t="shared" si="33"/>
        <v/>
      </c>
      <c r="K201" s="3" t="str">
        <f>IF(OR(WEEKDAY(A201)=2, WEEKDAY(A201)=4),"○","")</f>
        <v/>
      </c>
      <c r="L201" s="3" t="str">
        <f t="shared" si="40"/>
        <v/>
      </c>
      <c r="M201" s="3" t="str">
        <f t="shared" si="40"/>
        <v>○</v>
      </c>
      <c r="N201" s="3" t="str">
        <f t="shared" si="41"/>
        <v>○</v>
      </c>
      <c r="O201" s="3" t="str">
        <f t="shared" si="42"/>
        <v/>
      </c>
      <c r="P201" s="3" t="str">
        <f t="shared" si="43"/>
        <v/>
      </c>
    </row>
    <row r="202" spans="1:16" x14ac:dyDescent="0.45">
      <c r="A202" s="2">
        <v>44762</v>
      </c>
      <c r="B202" t="str">
        <f t="shared" si="34"/>
        <v>水</v>
      </c>
      <c r="C202" s="2">
        <f t="shared" si="35"/>
        <v>44743</v>
      </c>
      <c r="D202" s="2">
        <f t="shared" si="36"/>
        <v>44773</v>
      </c>
      <c r="E202" s="3">
        <f t="shared" si="37"/>
        <v>6</v>
      </c>
      <c r="F202" s="3">
        <f t="shared" si="38"/>
        <v>28</v>
      </c>
      <c r="G202" s="3">
        <f t="shared" si="39"/>
        <v>6</v>
      </c>
      <c r="H202" s="3">
        <f>WEEKNUM(A202,1)-WEEKNUM(C202,1)+1</f>
        <v>4</v>
      </c>
      <c r="I202" s="3">
        <f>ROUNDDOWN((DAY(A202)-DAY(C202))/7,0)+1</f>
        <v>3</v>
      </c>
      <c r="J202" s="3" t="str">
        <f t="shared" si="33"/>
        <v/>
      </c>
      <c r="K202" s="3" t="str">
        <f>IF(OR(WEEKDAY(A202)=2, WEEKDAY(A202)=4),"○","")</f>
        <v>○</v>
      </c>
      <c r="L202" s="3" t="str">
        <f t="shared" si="40"/>
        <v/>
      </c>
      <c r="M202" s="3" t="str">
        <f t="shared" si="40"/>
        <v>○</v>
      </c>
      <c r="N202" s="3" t="str">
        <f t="shared" si="41"/>
        <v>○</v>
      </c>
      <c r="O202" s="3" t="str">
        <f t="shared" si="42"/>
        <v/>
      </c>
      <c r="P202" s="3" t="str">
        <f t="shared" si="43"/>
        <v/>
      </c>
    </row>
    <row r="203" spans="1:16" x14ac:dyDescent="0.45">
      <c r="A203" s="2">
        <v>44763</v>
      </c>
      <c r="B203" t="str">
        <f t="shared" si="34"/>
        <v>木</v>
      </c>
      <c r="C203" s="2">
        <f t="shared" si="35"/>
        <v>44743</v>
      </c>
      <c r="D203" s="2">
        <f t="shared" si="36"/>
        <v>44773</v>
      </c>
      <c r="E203" s="3">
        <f t="shared" si="37"/>
        <v>6</v>
      </c>
      <c r="F203" s="3">
        <f t="shared" si="38"/>
        <v>28</v>
      </c>
      <c r="G203" s="3">
        <f t="shared" si="39"/>
        <v>6</v>
      </c>
      <c r="H203" s="3">
        <f>WEEKNUM(A203,1)-WEEKNUM(C203,1)+1</f>
        <v>4</v>
      </c>
      <c r="I203" s="3">
        <f>ROUNDDOWN((DAY(A203)-DAY(C203))/7,0)+1</f>
        <v>3</v>
      </c>
      <c r="J203" s="3" t="str">
        <f t="shared" si="33"/>
        <v/>
      </c>
      <c r="K203" s="3" t="str">
        <f>IF(OR(WEEKDAY(A203)=2, WEEKDAY(A203)=4),"○","")</f>
        <v/>
      </c>
      <c r="L203" s="3" t="str">
        <f t="shared" si="40"/>
        <v/>
      </c>
      <c r="M203" s="3" t="str">
        <f t="shared" si="40"/>
        <v>○</v>
      </c>
      <c r="N203" s="3" t="str">
        <f t="shared" si="41"/>
        <v>○</v>
      </c>
      <c r="O203" s="3" t="str">
        <f t="shared" si="42"/>
        <v/>
      </c>
      <c r="P203" s="3" t="str">
        <f t="shared" si="43"/>
        <v/>
      </c>
    </row>
    <row r="204" spans="1:16" x14ac:dyDescent="0.45">
      <c r="A204" s="2">
        <v>44764</v>
      </c>
      <c r="B204" t="str">
        <f t="shared" si="34"/>
        <v>金</v>
      </c>
      <c r="C204" s="2">
        <f t="shared" si="35"/>
        <v>44743</v>
      </c>
      <c r="D204" s="2">
        <f t="shared" si="36"/>
        <v>44773</v>
      </c>
      <c r="E204" s="3">
        <f t="shared" si="37"/>
        <v>6</v>
      </c>
      <c r="F204" s="3">
        <f t="shared" si="38"/>
        <v>28</v>
      </c>
      <c r="G204" s="3">
        <f t="shared" si="39"/>
        <v>6</v>
      </c>
      <c r="H204" s="3">
        <f>WEEKNUM(A204,1)-WEEKNUM(C204,1)+1</f>
        <v>4</v>
      </c>
      <c r="I204" s="3">
        <f>ROUNDDOWN((DAY(A204)-DAY(C204))/7,0)+1</f>
        <v>4</v>
      </c>
      <c r="J204" s="3" t="str">
        <f t="shared" si="33"/>
        <v/>
      </c>
      <c r="K204" s="3" t="str">
        <f>IF(OR(WEEKDAY(A204)=2, WEEKDAY(A204)=4),"○","")</f>
        <v/>
      </c>
      <c r="L204" s="3" t="str">
        <f t="shared" si="40"/>
        <v/>
      </c>
      <c r="M204" s="3" t="str">
        <f t="shared" si="40"/>
        <v>○</v>
      </c>
      <c r="N204" s="3" t="str">
        <f t="shared" si="41"/>
        <v>○</v>
      </c>
      <c r="O204" s="3" t="str">
        <f t="shared" si="42"/>
        <v/>
      </c>
      <c r="P204" s="3" t="str">
        <f t="shared" si="43"/>
        <v>○</v>
      </c>
    </row>
    <row r="205" spans="1:16" x14ac:dyDescent="0.45">
      <c r="A205" s="2">
        <v>44765</v>
      </c>
      <c r="B205" t="str">
        <f t="shared" si="34"/>
        <v>土</v>
      </c>
      <c r="C205" s="2">
        <f t="shared" si="35"/>
        <v>44743</v>
      </c>
      <c r="D205" s="2">
        <f t="shared" si="36"/>
        <v>44773</v>
      </c>
      <c r="E205" s="3">
        <f t="shared" si="37"/>
        <v>6</v>
      </c>
      <c r="F205" s="3">
        <f t="shared" si="38"/>
        <v>29</v>
      </c>
      <c r="G205" s="3">
        <f t="shared" si="39"/>
        <v>6</v>
      </c>
      <c r="H205" s="3">
        <f>WEEKNUM(A205,1)-WEEKNUM(C205,1)+1</f>
        <v>4</v>
      </c>
      <c r="I205" s="3">
        <f>ROUNDDOWN((DAY(A205)-DAY(C205))/7,0)+1</f>
        <v>4</v>
      </c>
      <c r="J205" s="3" t="str">
        <f t="shared" si="33"/>
        <v/>
      </c>
      <c r="K205" s="3" t="str">
        <f>IF(OR(WEEKDAY(A205)=2, WEEKDAY(A205)=4),"○","")</f>
        <v/>
      </c>
      <c r="L205" s="3" t="str">
        <f t="shared" si="40"/>
        <v/>
      </c>
      <c r="M205" s="3" t="str">
        <f t="shared" si="40"/>
        <v>○</v>
      </c>
      <c r="N205" s="3" t="str">
        <f t="shared" si="41"/>
        <v>○</v>
      </c>
      <c r="O205" s="3" t="str">
        <f t="shared" si="42"/>
        <v/>
      </c>
      <c r="P205" s="3" t="str">
        <f t="shared" si="43"/>
        <v>○</v>
      </c>
    </row>
    <row r="206" spans="1:16" x14ac:dyDescent="0.45">
      <c r="A206" s="2">
        <v>44766</v>
      </c>
      <c r="B206" t="str">
        <f t="shared" si="34"/>
        <v>日</v>
      </c>
      <c r="C206" s="2">
        <f t="shared" si="35"/>
        <v>44743</v>
      </c>
      <c r="D206" s="2">
        <f t="shared" si="36"/>
        <v>44773</v>
      </c>
      <c r="E206" s="3">
        <f t="shared" si="37"/>
        <v>6</v>
      </c>
      <c r="F206" s="3">
        <f t="shared" si="38"/>
        <v>29</v>
      </c>
      <c r="G206" s="3">
        <f t="shared" si="39"/>
        <v>6</v>
      </c>
      <c r="H206" s="3">
        <f>WEEKNUM(A206,1)-WEEKNUM(C206,1)+1</f>
        <v>5</v>
      </c>
      <c r="I206" s="3">
        <f>ROUNDDOWN((DAY(A206)-DAY(C206))/7,0)+1</f>
        <v>4</v>
      </c>
      <c r="J206" s="3" t="str">
        <f t="shared" si="33"/>
        <v/>
      </c>
      <c r="K206" s="3" t="str">
        <f>IF(OR(WEEKDAY(A206)=2, WEEKDAY(A206)=4),"○","")</f>
        <v/>
      </c>
      <c r="L206" s="3" t="str">
        <f t="shared" si="40"/>
        <v/>
      </c>
      <c r="M206" s="3" t="str">
        <f t="shared" si="40"/>
        <v>○</v>
      </c>
      <c r="N206" s="3" t="str">
        <f t="shared" si="41"/>
        <v/>
      </c>
      <c r="O206" s="3" t="str">
        <f t="shared" si="42"/>
        <v/>
      </c>
      <c r="P206" s="3" t="str">
        <f t="shared" si="43"/>
        <v>○</v>
      </c>
    </row>
    <row r="207" spans="1:16" x14ac:dyDescent="0.45">
      <c r="A207" s="2">
        <v>44767</v>
      </c>
      <c r="B207" t="str">
        <f t="shared" si="34"/>
        <v>月</v>
      </c>
      <c r="C207" s="2">
        <f t="shared" si="35"/>
        <v>44743</v>
      </c>
      <c r="D207" s="2">
        <f t="shared" si="36"/>
        <v>44773</v>
      </c>
      <c r="E207" s="3">
        <f t="shared" si="37"/>
        <v>6</v>
      </c>
      <c r="F207" s="3">
        <f t="shared" si="38"/>
        <v>29</v>
      </c>
      <c r="G207" s="3">
        <f t="shared" si="39"/>
        <v>6</v>
      </c>
      <c r="H207" s="3">
        <f>WEEKNUM(A207,1)-WEEKNUM(C207,1)+1</f>
        <v>5</v>
      </c>
      <c r="I207" s="3">
        <f>ROUNDDOWN((DAY(A207)-DAY(C207))/7,0)+1</f>
        <v>4</v>
      </c>
      <c r="J207" s="3" t="str">
        <f t="shared" si="33"/>
        <v/>
      </c>
      <c r="K207" s="3" t="str">
        <f>IF(OR(WEEKDAY(A207)=2, WEEKDAY(A207)=4),"○","")</f>
        <v>○</v>
      </c>
      <c r="L207" s="3" t="str">
        <f t="shared" si="40"/>
        <v/>
      </c>
      <c r="M207" s="3" t="str">
        <f t="shared" si="40"/>
        <v>○</v>
      </c>
      <c r="N207" s="3" t="str">
        <f t="shared" si="41"/>
        <v/>
      </c>
      <c r="O207" s="3" t="str">
        <f t="shared" si="42"/>
        <v/>
      </c>
      <c r="P207" s="3" t="str">
        <f t="shared" si="43"/>
        <v>○</v>
      </c>
    </row>
    <row r="208" spans="1:16" x14ac:dyDescent="0.45">
      <c r="A208" s="2">
        <v>44768</v>
      </c>
      <c r="B208" t="str">
        <f t="shared" si="34"/>
        <v>火</v>
      </c>
      <c r="C208" s="2">
        <f t="shared" si="35"/>
        <v>44743</v>
      </c>
      <c r="D208" s="2">
        <f t="shared" si="36"/>
        <v>44773</v>
      </c>
      <c r="E208" s="3">
        <f t="shared" si="37"/>
        <v>6</v>
      </c>
      <c r="F208" s="3">
        <f t="shared" si="38"/>
        <v>29</v>
      </c>
      <c r="G208" s="3">
        <f t="shared" si="39"/>
        <v>6</v>
      </c>
      <c r="H208" s="3">
        <f>WEEKNUM(A208,1)-WEEKNUM(C208,1)+1</f>
        <v>5</v>
      </c>
      <c r="I208" s="3">
        <f>ROUNDDOWN((DAY(A208)-DAY(C208))/7,0)+1</f>
        <v>4</v>
      </c>
      <c r="J208" s="3" t="str">
        <f t="shared" si="33"/>
        <v/>
      </c>
      <c r="K208" s="3" t="str">
        <f>IF(OR(WEEKDAY(A208)=2, WEEKDAY(A208)=4),"○","")</f>
        <v/>
      </c>
      <c r="L208" s="3" t="str">
        <f t="shared" si="40"/>
        <v/>
      </c>
      <c r="M208" s="3" t="str">
        <f t="shared" si="40"/>
        <v>○</v>
      </c>
      <c r="N208" s="3" t="str">
        <f t="shared" si="41"/>
        <v/>
      </c>
      <c r="O208" s="3" t="str">
        <f t="shared" si="42"/>
        <v/>
      </c>
      <c r="P208" s="3" t="str">
        <f t="shared" si="43"/>
        <v>○</v>
      </c>
    </row>
    <row r="209" spans="1:16" x14ac:dyDescent="0.45">
      <c r="A209" s="2">
        <v>44769</v>
      </c>
      <c r="B209" t="str">
        <f t="shared" si="34"/>
        <v>水</v>
      </c>
      <c r="C209" s="2">
        <f t="shared" si="35"/>
        <v>44743</v>
      </c>
      <c r="D209" s="2">
        <f t="shared" si="36"/>
        <v>44773</v>
      </c>
      <c r="E209" s="3">
        <f t="shared" si="37"/>
        <v>6</v>
      </c>
      <c r="F209" s="3">
        <f t="shared" si="38"/>
        <v>29</v>
      </c>
      <c r="G209" s="3">
        <f t="shared" si="39"/>
        <v>6</v>
      </c>
      <c r="H209" s="3">
        <f>WEEKNUM(A209,1)-WEEKNUM(C209,1)+1</f>
        <v>5</v>
      </c>
      <c r="I209" s="3">
        <f>ROUNDDOWN((DAY(A209)-DAY(C209))/7,0)+1</f>
        <v>4</v>
      </c>
      <c r="J209" s="3" t="str">
        <f t="shared" si="33"/>
        <v/>
      </c>
      <c r="K209" s="3" t="str">
        <f>IF(OR(WEEKDAY(A209)=2, WEEKDAY(A209)=4),"○","")</f>
        <v>○</v>
      </c>
      <c r="L209" s="3" t="str">
        <f t="shared" si="40"/>
        <v/>
      </c>
      <c r="M209" s="3" t="str">
        <f t="shared" si="40"/>
        <v>○</v>
      </c>
      <c r="N209" s="3" t="str">
        <f t="shared" si="41"/>
        <v/>
      </c>
      <c r="O209" s="3" t="str">
        <f t="shared" si="42"/>
        <v/>
      </c>
      <c r="P209" s="3" t="str">
        <f t="shared" si="43"/>
        <v>○</v>
      </c>
    </row>
    <row r="210" spans="1:16" x14ac:dyDescent="0.45">
      <c r="A210" s="2">
        <v>44770</v>
      </c>
      <c r="B210" t="str">
        <f t="shared" si="34"/>
        <v>木</v>
      </c>
      <c r="C210" s="2">
        <f t="shared" si="35"/>
        <v>44743</v>
      </c>
      <c r="D210" s="2">
        <f t="shared" si="36"/>
        <v>44773</v>
      </c>
      <c r="E210" s="3">
        <f t="shared" si="37"/>
        <v>6</v>
      </c>
      <c r="F210" s="3">
        <f t="shared" si="38"/>
        <v>29</v>
      </c>
      <c r="G210" s="3">
        <f t="shared" si="39"/>
        <v>6</v>
      </c>
      <c r="H210" s="3">
        <f>WEEKNUM(A210,1)-WEEKNUM(C210,1)+1</f>
        <v>5</v>
      </c>
      <c r="I210" s="3">
        <f>ROUNDDOWN((DAY(A210)-DAY(C210))/7,0)+1</f>
        <v>4</v>
      </c>
      <c r="J210" s="3" t="str">
        <f t="shared" si="33"/>
        <v/>
      </c>
      <c r="K210" s="3" t="str">
        <f>IF(OR(WEEKDAY(A210)=2, WEEKDAY(A210)=4),"○","")</f>
        <v/>
      </c>
      <c r="L210" s="3" t="str">
        <f t="shared" si="40"/>
        <v/>
      </c>
      <c r="M210" s="3" t="str">
        <f t="shared" si="40"/>
        <v>○</v>
      </c>
      <c r="N210" s="3" t="str">
        <f t="shared" si="41"/>
        <v/>
      </c>
      <c r="O210" s="3" t="str">
        <f t="shared" si="42"/>
        <v/>
      </c>
      <c r="P210" s="3" t="str">
        <f t="shared" si="43"/>
        <v>○</v>
      </c>
    </row>
    <row r="211" spans="1:16" x14ac:dyDescent="0.45">
      <c r="A211" s="2">
        <v>44771</v>
      </c>
      <c r="B211" t="str">
        <f t="shared" si="34"/>
        <v>金</v>
      </c>
      <c r="C211" s="2">
        <f t="shared" si="35"/>
        <v>44743</v>
      </c>
      <c r="D211" s="2">
        <f t="shared" si="36"/>
        <v>44773</v>
      </c>
      <c r="E211" s="3">
        <f t="shared" si="37"/>
        <v>6</v>
      </c>
      <c r="F211" s="3">
        <f t="shared" si="38"/>
        <v>29</v>
      </c>
      <c r="G211" s="3">
        <f t="shared" si="39"/>
        <v>6</v>
      </c>
      <c r="H211" s="3">
        <f>WEEKNUM(A211,1)-WEEKNUM(C211,1)+1</f>
        <v>5</v>
      </c>
      <c r="I211" s="3">
        <f>ROUNDDOWN((DAY(A211)-DAY(C211))/7,0)+1</f>
        <v>5</v>
      </c>
      <c r="J211" s="3" t="str">
        <f t="shared" si="33"/>
        <v/>
      </c>
      <c r="K211" s="3" t="str">
        <f>IF(OR(WEEKDAY(A211)=2, WEEKDAY(A211)=4),"○","")</f>
        <v/>
      </c>
      <c r="L211" s="3" t="str">
        <f t="shared" si="40"/>
        <v/>
      </c>
      <c r="M211" s="3" t="str">
        <f t="shared" si="40"/>
        <v>○</v>
      </c>
      <c r="N211" s="3" t="str">
        <f t="shared" si="41"/>
        <v/>
      </c>
      <c r="O211" s="3" t="str">
        <f t="shared" si="42"/>
        <v/>
      </c>
      <c r="P211" s="3" t="str">
        <f t="shared" si="43"/>
        <v/>
      </c>
    </row>
    <row r="212" spans="1:16" x14ac:dyDescent="0.45">
      <c r="A212" s="2">
        <v>44772</v>
      </c>
      <c r="B212" t="str">
        <f t="shared" si="34"/>
        <v>土</v>
      </c>
      <c r="C212" s="2">
        <f t="shared" si="35"/>
        <v>44743</v>
      </c>
      <c r="D212" s="2">
        <f t="shared" si="36"/>
        <v>44773</v>
      </c>
      <c r="E212" s="3">
        <f t="shared" si="37"/>
        <v>6</v>
      </c>
      <c r="F212" s="3">
        <f t="shared" si="38"/>
        <v>30</v>
      </c>
      <c r="G212" s="3">
        <f t="shared" si="39"/>
        <v>6</v>
      </c>
      <c r="H212" s="3">
        <f>WEEKNUM(A212,1)-WEEKNUM(C212,1)+1</f>
        <v>5</v>
      </c>
      <c r="I212" s="3">
        <f>ROUNDDOWN((DAY(A212)-DAY(C212))/7,0)+1</f>
        <v>5</v>
      </c>
      <c r="J212" s="3" t="str">
        <f t="shared" si="33"/>
        <v/>
      </c>
      <c r="K212" s="3" t="str">
        <f>IF(OR(WEEKDAY(A212)=2, WEEKDAY(A212)=4),"○","")</f>
        <v/>
      </c>
      <c r="L212" s="3" t="str">
        <f t="shared" si="40"/>
        <v>○</v>
      </c>
      <c r="M212" s="3" t="str">
        <f t="shared" si="40"/>
        <v>○</v>
      </c>
      <c r="N212" s="3" t="str">
        <f t="shared" si="41"/>
        <v/>
      </c>
      <c r="O212" s="3" t="str">
        <f t="shared" si="42"/>
        <v/>
      </c>
      <c r="P212" s="3" t="str">
        <f t="shared" si="43"/>
        <v/>
      </c>
    </row>
    <row r="213" spans="1:16" x14ac:dyDescent="0.45">
      <c r="A213" s="2">
        <v>44773</v>
      </c>
      <c r="B213" t="str">
        <f t="shared" si="34"/>
        <v>日</v>
      </c>
      <c r="C213" s="2">
        <f t="shared" si="35"/>
        <v>44743</v>
      </c>
      <c r="D213" s="2">
        <f t="shared" si="36"/>
        <v>44773</v>
      </c>
      <c r="E213" s="3">
        <f t="shared" si="37"/>
        <v>6</v>
      </c>
      <c r="F213" s="3">
        <f t="shared" si="38"/>
        <v>30</v>
      </c>
      <c r="G213" s="3">
        <f t="shared" si="39"/>
        <v>6</v>
      </c>
      <c r="H213" s="3">
        <f>WEEKNUM(A213,1)-WEEKNUM(C213,1)+1</f>
        <v>6</v>
      </c>
      <c r="I213" s="3">
        <f>ROUNDDOWN((DAY(A213)-DAY(C213))/7,0)+1</f>
        <v>5</v>
      </c>
      <c r="J213" s="3" t="str">
        <f t="shared" si="33"/>
        <v/>
      </c>
      <c r="K213" s="3" t="str">
        <f>IF(OR(WEEKDAY(A213)=2, WEEKDAY(A213)=4),"○","")</f>
        <v/>
      </c>
      <c r="L213" s="3" t="str">
        <f t="shared" si="40"/>
        <v>○</v>
      </c>
      <c r="M213" s="3" t="str">
        <f t="shared" si="40"/>
        <v>○</v>
      </c>
      <c r="N213" s="3" t="str">
        <f t="shared" si="41"/>
        <v/>
      </c>
      <c r="O213" s="3" t="str">
        <f t="shared" si="42"/>
        <v>○</v>
      </c>
      <c r="P213" s="3" t="str">
        <f t="shared" si="43"/>
        <v/>
      </c>
    </row>
    <row r="214" spans="1:16" x14ac:dyDescent="0.45">
      <c r="A214" s="2">
        <v>44774</v>
      </c>
      <c r="B214" t="str">
        <f t="shared" si="34"/>
        <v>月</v>
      </c>
      <c r="C214" s="2">
        <f t="shared" si="35"/>
        <v>44774</v>
      </c>
      <c r="D214" s="2">
        <f t="shared" si="36"/>
        <v>44804</v>
      </c>
      <c r="E214" s="3">
        <f t="shared" si="37"/>
        <v>5</v>
      </c>
      <c r="F214" s="3">
        <f t="shared" si="38"/>
        <v>30</v>
      </c>
      <c r="G214" s="3">
        <f t="shared" si="39"/>
        <v>7</v>
      </c>
      <c r="H214" s="3">
        <f>WEEKNUM(A214,1)-WEEKNUM(C214,1)+1</f>
        <v>1</v>
      </c>
      <c r="I214" s="3">
        <f>ROUNDDOWN((DAY(A214)-DAY(C214))/7,0)+1</f>
        <v>1</v>
      </c>
      <c r="J214" s="3" t="str">
        <f t="shared" si="33"/>
        <v/>
      </c>
      <c r="K214" s="3" t="str">
        <f>IF(OR(WEEKDAY(A214)=2, WEEKDAY(A214)=4),"○","")</f>
        <v>○</v>
      </c>
      <c r="L214" s="3" t="str">
        <f t="shared" si="40"/>
        <v>○</v>
      </c>
      <c r="M214" s="3" t="str">
        <f t="shared" si="40"/>
        <v/>
      </c>
      <c r="N214" s="3" t="str">
        <f t="shared" si="41"/>
        <v/>
      </c>
      <c r="O214" s="3" t="str">
        <f t="shared" si="42"/>
        <v/>
      </c>
      <c r="P214" s="3" t="str">
        <f t="shared" si="43"/>
        <v/>
      </c>
    </row>
    <row r="215" spans="1:16" x14ac:dyDescent="0.45">
      <c r="A215" s="2">
        <v>44775</v>
      </c>
      <c r="B215" t="str">
        <f t="shared" si="34"/>
        <v>火</v>
      </c>
      <c r="C215" s="2">
        <f t="shared" si="35"/>
        <v>44774</v>
      </c>
      <c r="D215" s="2">
        <f t="shared" si="36"/>
        <v>44804</v>
      </c>
      <c r="E215" s="3">
        <f t="shared" si="37"/>
        <v>5</v>
      </c>
      <c r="F215" s="3">
        <f t="shared" si="38"/>
        <v>30</v>
      </c>
      <c r="G215" s="3">
        <f t="shared" si="39"/>
        <v>7</v>
      </c>
      <c r="H215" s="3">
        <f>WEEKNUM(A215,1)-WEEKNUM(C215,1)+1</f>
        <v>1</v>
      </c>
      <c r="I215" s="3">
        <f>ROUNDDOWN((DAY(A215)-DAY(C215))/7,0)+1</f>
        <v>1</v>
      </c>
      <c r="J215" s="3" t="str">
        <f t="shared" si="33"/>
        <v/>
      </c>
      <c r="K215" s="3" t="str">
        <f>IF(OR(WEEKDAY(A215)=2, WEEKDAY(A215)=4),"○","")</f>
        <v/>
      </c>
      <c r="L215" s="3" t="str">
        <f t="shared" si="40"/>
        <v>○</v>
      </c>
      <c r="M215" s="3" t="str">
        <f t="shared" si="40"/>
        <v/>
      </c>
      <c r="N215" s="3" t="str">
        <f t="shared" si="41"/>
        <v/>
      </c>
      <c r="O215" s="3" t="str">
        <f t="shared" si="42"/>
        <v/>
      </c>
      <c r="P215" s="3" t="str">
        <f t="shared" si="43"/>
        <v/>
      </c>
    </row>
    <row r="216" spans="1:16" x14ac:dyDescent="0.45">
      <c r="A216" s="2">
        <v>44776</v>
      </c>
      <c r="B216" t="str">
        <f t="shared" si="34"/>
        <v>水</v>
      </c>
      <c r="C216" s="2">
        <f t="shared" si="35"/>
        <v>44774</v>
      </c>
      <c r="D216" s="2">
        <f t="shared" si="36"/>
        <v>44804</v>
      </c>
      <c r="E216" s="3">
        <f t="shared" si="37"/>
        <v>5</v>
      </c>
      <c r="F216" s="3">
        <f t="shared" si="38"/>
        <v>30</v>
      </c>
      <c r="G216" s="3">
        <f t="shared" si="39"/>
        <v>7</v>
      </c>
      <c r="H216" s="3">
        <f>WEEKNUM(A216,1)-WEEKNUM(C216,1)+1</f>
        <v>1</v>
      </c>
      <c r="I216" s="3">
        <f>ROUNDDOWN((DAY(A216)-DAY(C216))/7,0)+1</f>
        <v>1</v>
      </c>
      <c r="J216" s="3" t="str">
        <f t="shared" si="33"/>
        <v/>
      </c>
      <c r="K216" s="3" t="str">
        <f>IF(OR(WEEKDAY(A216)=2, WEEKDAY(A216)=4),"○","")</f>
        <v>○</v>
      </c>
      <c r="L216" s="3" t="str">
        <f t="shared" si="40"/>
        <v>○</v>
      </c>
      <c r="M216" s="3" t="str">
        <f t="shared" si="40"/>
        <v/>
      </c>
      <c r="N216" s="3" t="str">
        <f t="shared" si="41"/>
        <v/>
      </c>
      <c r="O216" s="3" t="str">
        <f t="shared" si="42"/>
        <v/>
      </c>
      <c r="P216" s="3" t="str">
        <f t="shared" si="43"/>
        <v/>
      </c>
    </row>
    <row r="217" spans="1:16" x14ac:dyDescent="0.45">
      <c r="A217" s="2">
        <v>44777</v>
      </c>
      <c r="B217" t="str">
        <f t="shared" si="34"/>
        <v>木</v>
      </c>
      <c r="C217" s="2">
        <f t="shared" si="35"/>
        <v>44774</v>
      </c>
      <c r="D217" s="2">
        <f t="shared" si="36"/>
        <v>44804</v>
      </c>
      <c r="E217" s="3">
        <f t="shared" si="37"/>
        <v>5</v>
      </c>
      <c r="F217" s="3">
        <f t="shared" si="38"/>
        <v>30</v>
      </c>
      <c r="G217" s="3">
        <f t="shared" si="39"/>
        <v>7</v>
      </c>
      <c r="H217" s="3">
        <f>WEEKNUM(A217,1)-WEEKNUM(C217,1)+1</f>
        <v>1</v>
      </c>
      <c r="I217" s="3">
        <f>ROUNDDOWN((DAY(A217)-DAY(C217))/7,0)+1</f>
        <v>1</v>
      </c>
      <c r="J217" s="3" t="str">
        <f t="shared" si="33"/>
        <v/>
      </c>
      <c r="K217" s="3" t="str">
        <f>IF(OR(WEEKDAY(A217)=2, WEEKDAY(A217)=4),"○","")</f>
        <v/>
      </c>
      <c r="L217" s="3" t="str">
        <f t="shared" si="40"/>
        <v>○</v>
      </c>
      <c r="M217" s="3" t="str">
        <f t="shared" si="40"/>
        <v/>
      </c>
      <c r="N217" s="3" t="str">
        <f t="shared" si="41"/>
        <v/>
      </c>
      <c r="O217" s="3" t="str">
        <f t="shared" si="42"/>
        <v/>
      </c>
      <c r="P217" s="3" t="str">
        <f t="shared" si="43"/>
        <v/>
      </c>
    </row>
    <row r="218" spans="1:16" x14ac:dyDescent="0.45">
      <c r="A218" s="2">
        <v>44778</v>
      </c>
      <c r="B218" t="str">
        <f t="shared" si="34"/>
        <v>金</v>
      </c>
      <c r="C218" s="2">
        <f t="shared" si="35"/>
        <v>44774</v>
      </c>
      <c r="D218" s="2">
        <f t="shared" si="36"/>
        <v>44804</v>
      </c>
      <c r="E218" s="3">
        <f t="shared" si="37"/>
        <v>5</v>
      </c>
      <c r="F218" s="3">
        <f t="shared" si="38"/>
        <v>30</v>
      </c>
      <c r="G218" s="3">
        <f t="shared" si="39"/>
        <v>7</v>
      </c>
      <c r="H218" s="3">
        <f>WEEKNUM(A218,1)-WEEKNUM(C218,1)+1</f>
        <v>1</v>
      </c>
      <c r="I218" s="3">
        <f>ROUNDDOWN((DAY(A218)-DAY(C218))/7,0)+1</f>
        <v>1</v>
      </c>
      <c r="J218" s="3" t="str">
        <f t="shared" si="33"/>
        <v/>
      </c>
      <c r="K218" s="3" t="str">
        <f>IF(OR(WEEKDAY(A218)=2, WEEKDAY(A218)=4),"○","")</f>
        <v/>
      </c>
      <c r="L218" s="3" t="str">
        <f t="shared" si="40"/>
        <v>○</v>
      </c>
      <c r="M218" s="3" t="str">
        <f t="shared" si="40"/>
        <v/>
      </c>
      <c r="N218" s="3" t="str">
        <f t="shared" si="41"/>
        <v/>
      </c>
      <c r="O218" s="3" t="str">
        <f t="shared" si="42"/>
        <v/>
      </c>
      <c r="P218" s="3" t="str">
        <f t="shared" si="43"/>
        <v/>
      </c>
    </row>
    <row r="219" spans="1:16" x14ac:dyDescent="0.45">
      <c r="A219" s="2">
        <v>44779</v>
      </c>
      <c r="B219" t="str">
        <f t="shared" si="34"/>
        <v>土</v>
      </c>
      <c r="C219" s="2">
        <f t="shared" si="35"/>
        <v>44774</v>
      </c>
      <c r="D219" s="2">
        <f t="shared" si="36"/>
        <v>44804</v>
      </c>
      <c r="E219" s="3">
        <f t="shared" si="37"/>
        <v>5</v>
      </c>
      <c r="F219" s="3">
        <f t="shared" si="38"/>
        <v>31</v>
      </c>
      <c r="G219" s="3">
        <f t="shared" si="39"/>
        <v>7</v>
      </c>
      <c r="H219" s="3">
        <f>WEEKNUM(A219,1)-WEEKNUM(C219,1)+1</f>
        <v>1</v>
      </c>
      <c r="I219" s="3">
        <f>ROUNDDOWN((DAY(A219)-DAY(C219))/7,0)+1</f>
        <v>1</v>
      </c>
      <c r="J219" s="3" t="str">
        <f t="shared" si="33"/>
        <v/>
      </c>
      <c r="K219" s="3" t="str">
        <f>IF(OR(WEEKDAY(A219)=2, WEEKDAY(A219)=4),"○","")</f>
        <v/>
      </c>
      <c r="L219" s="3" t="str">
        <f t="shared" si="40"/>
        <v/>
      </c>
      <c r="M219" s="3" t="str">
        <f t="shared" si="40"/>
        <v/>
      </c>
      <c r="N219" s="3" t="str">
        <f t="shared" si="41"/>
        <v/>
      </c>
      <c r="O219" s="3" t="str">
        <f t="shared" si="42"/>
        <v/>
      </c>
      <c r="P219" s="3" t="str">
        <f t="shared" si="43"/>
        <v/>
      </c>
    </row>
    <row r="220" spans="1:16" x14ac:dyDescent="0.45">
      <c r="A220" s="2">
        <v>44780</v>
      </c>
      <c r="B220" t="str">
        <f t="shared" si="34"/>
        <v>日</v>
      </c>
      <c r="C220" s="2">
        <f t="shared" si="35"/>
        <v>44774</v>
      </c>
      <c r="D220" s="2">
        <f t="shared" si="36"/>
        <v>44804</v>
      </c>
      <c r="E220" s="3">
        <f t="shared" si="37"/>
        <v>5</v>
      </c>
      <c r="F220" s="3">
        <f t="shared" si="38"/>
        <v>31</v>
      </c>
      <c r="G220" s="3">
        <f t="shared" si="39"/>
        <v>7</v>
      </c>
      <c r="H220" s="3">
        <f>WEEKNUM(A220,1)-WEEKNUM(C220,1)+1</f>
        <v>2</v>
      </c>
      <c r="I220" s="3">
        <f>ROUNDDOWN((DAY(A220)-DAY(C220))/7,0)+1</f>
        <v>1</v>
      </c>
      <c r="J220" s="3" t="str">
        <f t="shared" si="33"/>
        <v/>
      </c>
      <c r="K220" s="3" t="str">
        <f>IF(OR(WEEKDAY(A220)=2, WEEKDAY(A220)=4),"○","")</f>
        <v/>
      </c>
      <c r="L220" s="3" t="str">
        <f t="shared" si="40"/>
        <v/>
      </c>
      <c r="M220" s="3" t="str">
        <f t="shared" si="40"/>
        <v/>
      </c>
      <c r="N220" s="3" t="str">
        <f t="shared" si="41"/>
        <v/>
      </c>
      <c r="O220" s="3" t="str">
        <f t="shared" si="42"/>
        <v/>
      </c>
      <c r="P220" s="3" t="str">
        <f t="shared" si="43"/>
        <v/>
      </c>
    </row>
    <row r="221" spans="1:16" x14ac:dyDescent="0.45">
      <c r="A221" s="2">
        <v>44781</v>
      </c>
      <c r="B221" t="str">
        <f t="shared" si="34"/>
        <v>月</v>
      </c>
      <c r="C221" s="2">
        <f t="shared" si="35"/>
        <v>44774</v>
      </c>
      <c r="D221" s="2">
        <f t="shared" si="36"/>
        <v>44804</v>
      </c>
      <c r="E221" s="3">
        <f t="shared" si="37"/>
        <v>5</v>
      </c>
      <c r="F221" s="3">
        <f t="shared" si="38"/>
        <v>31</v>
      </c>
      <c r="G221" s="3">
        <f t="shared" si="39"/>
        <v>7</v>
      </c>
      <c r="H221" s="3">
        <f>WEEKNUM(A221,1)-WEEKNUM(C221,1)+1</f>
        <v>2</v>
      </c>
      <c r="I221" s="3">
        <f>ROUNDDOWN((DAY(A221)-DAY(C221))/7,0)+1</f>
        <v>2</v>
      </c>
      <c r="J221" s="3" t="str">
        <f t="shared" si="33"/>
        <v/>
      </c>
      <c r="K221" s="3" t="str">
        <f>IF(OR(WEEKDAY(A221)=2, WEEKDAY(A221)=4),"○","")</f>
        <v>○</v>
      </c>
      <c r="L221" s="3" t="str">
        <f t="shared" si="40"/>
        <v/>
      </c>
      <c r="M221" s="3" t="str">
        <f t="shared" si="40"/>
        <v/>
      </c>
      <c r="N221" s="3" t="str">
        <f t="shared" si="41"/>
        <v/>
      </c>
      <c r="O221" s="3" t="str">
        <f t="shared" si="42"/>
        <v/>
      </c>
      <c r="P221" s="3" t="str">
        <f t="shared" si="43"/>
        <v/>
      </c>
    </row>
    <row r="222" spans="1:16" x14ac:dyDescent="0.45">
      <c r="A222" s="2">
        <v>44782</v>
      </c>
      <c r="B222" t="str">
        <f t="shared" si="34"/>
        <v>火</v>
      </c>
      <c r="C222" s="2">
        <f t="shared" si="35"/>
        <v>44774</v>
      </c>
      <c r="D222" s="2">
        <f t="shared" si="36"/>
        <v>44804</v>
      </c>
      <c r="E222" s="3">
        <f t="shared" si="37"/>
        <v>5</v>
      </c>
      <c r="F222" s="3">
        <f t="shared" si="38"/>
        <v>31</v>
      </c>
      <c r="G222" s="3">
        <f t="shared" si="39"/>
        <v>7</v>
      </c>
      <c r="H222" s="3">
        <f>WEEKNUM(A222,1)-WEEKNUM(C222,1)+1</f>
        <v>2</v>
      </c>
      <c r="I222" s="3">
        <f>ROUNDDOWN((DAY(A222)-DAY(C222))/7,0)+1</f>
        <v>2</v>
      </c>
      <c r="J222" s="3" t="str">
        <f t="shared" si="33"/>
        <v/>
      </c>
      <c r="K222" s="3" t="str">
        <f>IF(OR(WEEKDAY(A222)=2, WEEKDAY(A222)=4),"○","")</f>
        <v/>
      </c>
      <c r="L222" s="3" t="str">
        <f t="shared" si="40"/>
        <v/>
      </c>
      <c r="M222" s="3" t="str">
        <f t="shared" si="40"/>
        <v/>
      </c>
      <c r="N222" s="3" t="str">
        <f t="shared" si="41"/>
        <v/>
      </c>
      <c r="O222" s="3" t="str">
        <f t="shared" si="42"/>
        <v/>
      </c>
      <c r="P222" s="3" t="str">
        <f t="shared" si="43"/>
        <v/>
      </c>
    </row>
    <row r="223" spans="1:16" x14ac:dyDescent="0.45">
      <c r="A223" s="2">
        <v>44783</v>
      </c>
      <c r="B223" t="str">
        <f t="shared" si="34"/>
        <v>水</v>
      </c>
      <c r="C223" s="2">
        <f t="shared" si="35"/>
        <v>44774</v>
      </c>
      <c r="D223" s="2">
        <f t="shared" si="36"/>
        <v>44804</v>
      </c>
      <c r="E223" s="3">
        <f t="shared" si="37"/>
        <v>5</v>
      </c>
      <c r="F223" s="3">
        <f t="shared" si="38"/>
        <v>31</v>
      </c>
      <c r="G223" s="3">
        <f t="shared" si="39"/>
        <v>7</v>
      </c>
      <c r="H223" s="3">
        <f>WEEKNUM(A223,1)-WEEKNUM(C223,1)+1</f>
        <v>2</v>
      </c>
      <c r="I223" s="3">
        <f>ROUNDDOWN((DAY(A223)-DAY(C223))/7,0)+1</f>
        <v>2</v>
      </c>
      <c r="J223" s="3" t="str">
        <f t="shared" si="33"/>
        <v/>
      </c>
      <c r="K223" s="3" t="str">
        <f>IF(OR(WEEKDAY(A223)=2, WEEKDAY(A223)=4),"○","")</f>
        <v>○</v>
      </c>
      <c r="L223" s="3" t="str">
        <f t="shared" si="40"/>
        <v/>
      </c>
      <c r="M223" s="3" t="str">
        <f t="shared" si="40"/>
        <v/>
      </c>
      <c r="N223" s="3" t="str">
        <f t="shared" si="41"/>
        <v/>
      </c>
      <c r="O223" s="3" t="str">
        <f t="shared" si="42"/>
        <v/>
      </c>
      <c r="P223" s="3" t="str">
        <f t="shared" si="43"/>
        <v/>
      </c>
    </row>
    <row r="224" spans="1:16" x14ac:dyDescent="0.45">
      <c r="A224" s="2">
        <v>44784</v>
      </c>
      <c r="B224" t="str">
        <f t="shared" si="34"/>
        <v>木</v>
      </c>
      <c r="C224" s="2">
        <f t="shared" si="35"/>
        <v>44774</v>
      </c>
      <c r="D224" s="2">
        <f t="shared" si="36"/>
        <v>44804</v>
      </c>
      <c r="E224" s="3">
        <f t="shared" si="37"/>
        <v>5</v>
      </c>
      <c r="F224" s="3">
        <f t="shared" si="38"/>
        <v>31</v>
      </c>
      <c r="G224" s="3">
        <f t="shared" si="39"/>
        <v>7</v>
      </c>
      <c r="H224" s="3">
        <f>WEEKNUM(A224,1)-WEEKNUM(C224,1)+1</f>
        <v>2</v>
      </c>
      <c r="I224" s="3">
        <f>ROUNDDOWN((DAY(A224)-DAY(C224))/7,0)+1</f>
        <v>2</v>
      </c>
      <c r="J224" s="3" t="str">
        <f t="shared" si="33"/>
        <v/>
      </c>
      <c r="K224" s="3" t="str">
        <f>IF(OR(WEEKDAY(A224)=2, WEEKDAY(A224)=4),"○","")</f>
        <v/>
      </c>
      <c r="L224" s="3" t="str">
        <f t="shared" si="40"/>
        <v/>
      </c>
      <c r="M224" s="3" t="str">
        <f t="shared" si="40"/>
        <v/>
      </c>
      <c r="N224" s="3" t="str">
        <f t="shared" si="41"/>
        <v/>
      </c>
      <c r="O224" s="3" t="str">
        <f t="shared" si="42"/>
        <v/>
      </c>
      <c r="P224" s="3" t="str">
        <f t="shared" si="43"/>
        <v/>
      </c>
    </row>
    <row r="225" spans="1:16" x14ac:dyDescent="0.45">
      <c r="A225" s="2">
        <v>44785</v>
      </c>
      <c r="B225" t="str">
        <f t="shared" si="34"/>
        <v>金</v>
      </c>
      <c r="C225" s="2">
        <f t="shared" si="35"/>
        <v>44774</v>
      </c>
      <c r="D225" s="2">
        <f t="shared" si="36"/>
        <v>44804</v>
      </c>
      <c r="E225" s="3">
        <f t="shared" si="37"/>
        <v>5</v>
      </c>
      <c r="F225" s="3">
        <f t="shared" si="38"/>
        <v>31</v>
      </c>
      <c r="G225" s="3">
        <f t="shared" si="39"/>
        <v>7</v>
      </c>
      <c r="H225" s="3">
        <f>WEEKNUM(A225,1)-WEEKNUM(C225,1)+1</f>
        <v>2</v>
      </c>
      <c r="I225" s="3">
        <f>ROUNDDOWN((DAY(A225)-DAY(C225))/7,0)+1</f>
        <v>2</v>
      </c>
      <c r="J225" s="3" t="str">
        <f t="shared" si="33"/>
        <v/>
      </c>
      <c r="K225" s="3" t="str">
        <f>IF(OR(WEEKDAY(A225)=2, WEEKDAY(A225)=4),"○","")</f>
        <v/>
      </c>
      <c r="L225" s="3" t="str">
        <f t="shared" si="40"/>
        <v/>
      </c>
      <c r="M225" s="3" t="str">
        <f t="shared" si="40"/>
        <v/>
      </c>
      <c r="N225" s="3" t="str">
        <f t="shared" si="41"/>
        <v/>
      </c>
      <c r="O225" s="3" t="str">
        <f t="shared" si="42"/>
        <v/>
      </c>
      <c r="P225" s="3" t="str">
        <f t="shared" si="43"/>
        <v/>
      </c>
    </row>
    <row r="226" spans="1:16" x14ac:dyDescent="0.45">
      <c r="A226" s="2">
        <v>44786</v>
      </c>
      <c r="B226" t="str">
        <f t="shared" si="34"/>
        <v>土</v>
      </c>
      <c r="C226" s="2">
        <f t="shared" si="35"/>
        <v>44774</v>
      </c>
      <c r="D226" s="2">
        <f t="shared" si="36"/>
        <v>44804</v>
      </c>
      <c r="E226" s="3">
        <f t="shared" si="37"/>
        <v>5</v>
      </c>
      <c r="F226" s="3">
        <f t="shared" si="38"/>
        <v>32</v>
      </c>
      <c r="G226" s="3">
        <f t="shared" si="39"/>
        <v>7</v>
      </c>
      <c r="H226" s="3">
        <f>WEEKNUM(A226,1)-WEEKNUM(C226,1)+1</f>
        <v>2</v>
      </c>
      <c r="I226" s="3">
        <f>ROUNDDOWN((DAY(A226)-DAY(C226))/7,0)+1</f>
        <v>2</v>
      </c>
      <c r="J226" s="3" t="str">
        <f t="shared" si="33"/>
        <v/>
      </c>
      <c r="K226" s="3" t="str">
        <f>IF(OR(WEEKDAY(A226)=2, WEEKDAY(A226)=4),"○","")</f>
        <v/>
      </c>
      <c r="L226" s="3" t="str">
        <f t="shared" si="40"/>
        <v/>
      </c>
      <c r="M226" s="3" t="str">
        <f t="shared" si="40"/>
        <v/>
      </c>
      <c r="N226" s="3" t="str">
        <f t="shared" si="41"/>
        <v/>
      </c>
      <c r="O226" s="3" t="str">
        <f t="shared" si="42"/>
        <v/>
      </c>
      <c r="P226" s="3" t="str">
        <f t="shared" si="43"/>
        <v/>
      </c>
    </row>
    <row r="227" spans="1:16" x14ac:dyDescent="0.45">
      <c r="A227" s="2">
        <v>44787</v>
      </c>
      <c r="B227" t="str">
        <f t="shared" si="34"/>
        <v>日</v>
      </c>
      <c r="C227" s="2">
        <f t="shared" si="35"/>
        <v>44774</v>
      </c>
      <c r="D227" s="2">
        <f t="shared" si="36"/>
        <v>44804</v>
      </c>
      <c r="E227" s="3">
        <f t="shared" si="37"/>
        <v>5</v>
      </c>
      <c r="F227" s="3">
        <f t="shared" si="38"/>
        <v>32</v>
      </c>
      <c r="G227" s="3">
        <f t="shared" si="39"/>
        <v>7</v>
      </c>
      <c r="H227" s="3">
        <f>WEEKNUM(A227,1)-WEEKNUM(C227,1)+1</f>
        <v>3</v>
      </c>
      <c r="I227" s="3">
        <f>ROUNDDOWN((DAY(A227)-DAY(C227))/7,0)+1</f>
        <v>2</v>
      </c>
      <c r="J227" s="3" t="str">
        <f t="shared" si="33"/>
        <v/>
      </c>
      <c r="K227" s="3" t="str">
        <f>IF(OR(WEEKDAY(A227)=2, WEEKDAY(A227)=4),"○","")</f>
        <v/>
      </c>
      <c r="L227" s="3" t="str">
        <f t="shared" si="40"/>
        <v/>
      </c>
      <c r="M227" s="3" t="str">
        <f t="shared" si="40"/>
        <v/>
      </c>
      <c r="N227" s="3" t="str">
        <f t="shared" si="41"/>
        <v/>
      </c>
      <c r="O227" s="3" t="str">
        <f t="shared" si="42"/>
        <v/>
      </c>
      <c r="P227" s="3" t="str">
        <f t="shared" si="43"/>
        <v/>
      </c>
    </row>
    <row r="228" spans="1:16" x14ac:dyDescent="0.45">
      <c r="A228" s="2">
        <v>44788</v>
      </c>
      <c r="B228" t="str">
        <f t="shared" si="34"/>
        <v>月</v>
      </c>
      <c r="C228" s="2">
        <f t="shared" si="35"/>
        <v>44774</v>
      </c>
      <c r="D228" s="2">
        <f t="shared" si="36"/>
        <v>44804</v>
      </c>
      <c r="E228" s="3">
        <f t="shared" si="37"/>
        <v>5</v>
      </c>
      <c r="F228" s="3">
        <f t="shared" si="38"/>
        <v>32</v>
      </c>
      <c r="G228" s="3">
        <f t="shared" si="39"/>
        <v>7</v>
      </c>
      <c r="H228" s="3">
        <f>WEEKNUM(A228,1)-WEEKNUM(C228,1)+1</f>
        <v>3</v>
      </c>
      <c r="I228" s="3">
        <f>ROUNDDOWN((DAY(A228)-DAY(C228))/7,0)+1</f>
        <v>3</v>
      </c>
      <c r="J228" s="3" t="str">
        <f t="shared" si="33"/>
        <v/>
      </c>
      <c r="K228" s="3" t="str">
        <f>IF(OR(WEEKDAY(A228)=2, WEEKDAY(A228)=4),"○","")</f>
        <v>○</v>
      </c>
      <c r="L228" s="3" t="str">
        <f t="shared" si="40"/>
        <v/>
      </c>
      <c r="M228" s="3" t="str">
        <f t="shared" si="40"/>
        <v/>
      </c>
      <c r="N228" s="3" t="str">
        <f t="shared" si="41"/>
        <v/>
      </c>
      <c r="O228" s="3" t="str">
        <f t="shared" si="42"/>
        <v/>
      </c>
      <c r="P228" s="3" t="str">
        <f t="shared" si="43"/>
        <v/>
      </c>
    </row>
    <row r="229" spans="1:16" x14ac:dyDescent="0.45">
      <c r="A229" s="2">
        <v>44789</v>
      </c>
      <c r="B229" t="str">
        <f t="shared" si="34"/>
        <v>火</v>
      </c>
      <c r="C229" s="2">
        <f t="shared" si="35"/>
        <v>44774</v>
      </c>
      <c r="D229" s="2">
        <f t="shared" si="36"/>
        <v>44804</v>
      </c>
      <c r="E229" s="3">
        <f t="shared" si="37"/>
        <v>5</v>
      </c>
      <c r="F229" s="3">
        <f t="shared" si="38"/>
        <v>32</v>
      </c>
      <c r="G229" s="3">
        <f t="shared" si="39"/>
        <v>7</v>
      </c>
      <c r="H229" s="3">
        <f>WEEKNUM(A229,1)-WEEKNUM(C229,1)+1</f>
        <v>3</v>
      </c>
      <c r="I229" s="3">
        <f>ROUNDDOWN((DAY(A229)-DAY(C229))/7,0)+1</f>
        <v>3</v>
      </c>
      <c r="J229" s="3" t="str">
        <f t="shared" si="33"/>
        <v/>
      </c>
      <c r="K229" s="3" t="str">
        <f>IF(OR(WEEKDAY(A229)=2, WEEKDAY(A229)=4),"○","")</f>
        <v/>
      </c>
      <c r="L229" s="3" t="str">
        <f t="shared" si="40"/>
        <v/>
      </c>
      <c r="M229" s="3" t="str">
        <f t="shared" si="40"/>
        <v/>
      </c>
      <c r="N229" s="3" t="str">
        <f t="shared" si="41"/>
        <v/>
      </c>
      <c r="O229" s="3" t="str">
        <f t="shared" si="42"/>
        <v/>
      </c>
      <c r="P229" s="3" t="str">
        <f t="shared" si="43"/>
        <v/>
      </c>
    </row>
    <row r="230" spans="1:16" x14ac:dyDescent="0.45">
      <c r="A230" s="2">
        <v>44790</v>
      </c>
      <c r="B230" t="str">
        <f t="shared" si="34"/>
        <v>水</v>
      </c>
      <c r="C230" s="2">
        <f t="shared" si="35"/>
        <v>44774</v>
      </c>
      <c r="D230" s="2">
        <f t="shared" si="36"/>
        <v>44804</v>
      </c>
      <c r="E230" s="3">
        <f t="shared" si="37"/>
        <v>5</v>
      </c>
      <c r="F230" s="3">
        <f t="shared" si="38"/>
        <v>32</v>
      </c>
      <c r="G230" s="3">
        <f t="shared" si="39"/>
        <v>7</v>
      </c>
      <c r="H230" s="3">
        <f>WEEKNUM(A230,1)-WEEKNUM(C230,1)+1</f>
        <v>3</v>
      </c>
      <c r="I230" s="3">
        <f>ROUNDDOWN((DAY(A230)-DAY(C230))/7,0)+1</f>
        <v>3</v>
      </c>
      <c r="J230" s="3" t="str">
        <f t="shared" si="33"/>
        <v/>
      </c>
      <c r="K230" s="3" t="str">
        <f>IF(OR(WEEKDAY(A230)=2, WEEKDAY(A230)=4),"○","")</f>
        <v>○</v>
      </c>
      <c r="L230" s="3" t="str">
        <f t="shared" si="40"/>
        <v/>
      </c>
      <c r="M230" s="3" t="str">
        <f t="shared" si="40"/>
        <v/>
      </c>
      <c r="N230" s="3" t="str">
        <f t="shared" si="41"/>
        <v/>
      </c>
      <c r="O230" s="3" t="str">
        <f t="shared" si="42"/>
        <v/>
      </c>
      <c r="P230" s="3" t="str">
        <f t="shared" si="43"/>
        <v/>
      </c>
    </row>
    <row r="231" spans="1:16" x14ac:dyDescent="0.45">
      <c r="A231" s="2">
        <v>44791</v>
      </c>
      <c r="B231" t="str">
        <f t="shared" si="34"/>
        <v>木</v>
      </c>
      <c r="C231" s="2">
        <f t="shared" si="35"/>
        <v>44774</v>
      </c>
      <c r="D231" s="2">
        <f t="shared" si="36"/>
        <v>44804</v>
      </c>
      <c r="E231" s="3">
        <f t="shared" si="37"/>
        <v>5</v>
      </c>
      <c r="F231" s="3">
        <f t="shared" si="38"/>
        <v>32</v>
      </c>
      <c r="G231" s="3">
        <f t="shared" si="39"/>
        <v>7</v>
      </c>
      <c r="H231" s="3">
        <f>WEEKNUM(A231,1)-WEEKNUM(C231,1)+1</f>
        <v>3</v>
      </c>
      <c r="I231" s="3">
        <f>ROUNDDOWN((DAY(A231)-DAY(C231))/7,0)+1</f>
        <v>3</v>
      </c>
      <c r="J231" s="3" t="str">
        <f t="shared" si="33"/>
        <v/>
      </c>
      <c r="K231" s="3" t="str">
        <f>IF(OR(WEEKDAY(A231)=2, WEEKDAY(A231)=4),"○","")</f>
        <v/>
      </c>
      <c r="L231" s="3" t="str">
        <f t="shared" si="40"/>
        <v/>
      </c>
      <c r="M231" s="3" t="str">
        <f t="shared" si="40"/>
        <v/>
      </c>
      <c r="N231" s="3" t="str">
        <f t="shared" si="41"/>
        <v/>
      </c>
      <c r="O231" s="3" t="str">
        <f t="shared" si="42"/>
        <v/>
      </c>
      <c r="P231" s="3" t="str">
        <f t="shared" si="43"/>
        <v/>
      </c>
    </row>
    <row r="232" spans="1:16" x14ac:dyDescent="0.45">
      <c r="A232" s="2">
        <v>44792</v>
      </c>
      <c r="B232" t="str">
        <f t="shared" si="34"/>
        <v>金</v>
      </c>
      <c r="C232" s="2">
        <f t="shared" si="35"/>
        <v>44774</v>
      </c>
      <c r="D232" s="2">
        <f t="shared" si="36"/>
        <v>44804</v>
      </c>
      <c r="E232" s="3">
        <f t="shared" si="37"/>
        <v>5</v>
      </c>
      <c r="F232" s="3">
        <f t="shared" si="38"/>
        <v>32</v>
      </c>
      <c r="G232" s="3">
        <f t="shared" si="39"/>
        <v>7</v>
      </c>
      <c r="H232" s="3">
        <f>WEEKNUM(A232,1)-WEEKNUM(C232,1)+1</f>
        <v>3</v>
      </c>
      <c r="I232" s="3">
        <f>ROUNDDOWN((DAY(A232)-DAY(C232))/7,0)+1</f>
        <v>3</v>
      </c>
      <c r="J232" s="3" t="str">
        <f t="shared" si="33"/>
        <v/>
      </c>
      <c r="K232" s="3" t="str">
        <f>IF(OR(WEEKDAY(A232)=2, WEEKDAY(A232)=4),"○","")</f>
        <v/>
      </c>
      <c r="L232" s="3" t="str">
        <f t="shared" si="40"/>
        <v/>
      </c>
      <c r="M232" s="3" t="str">
        <f t="shared" si="40"/>
        <v/>
      </c>
      <c r="N232" s="3" t="str">
        <f t="shared" si="41"/>
        <v/>
      </c>
      <c r="O232" s="3" t="str">
        <f t="shared" si="42"/>
        <v/>
      </c>
      <c r="P232" s="3" t="str">
        <f t="shared" si="43"/>
        <v/>
      </c>
    </row>
    <row r="233" spans="1:16" x14ac:dyDescent="0.45">
      <c r="A233" s="2">
        <v>44793</v>
      </c>
      <c r="B233" t="str">
        <f t="shared" si="34"/>
        <v>土</v>
      </c>
      <c r="C233" s="2">
        <f t="shared" si="35"/>
        <v>44774</v>
      </c>
      <c r="D233" s="2">
        <f t="shared" si="36"/>
        <v>44804</v>
      </c>
      <c r="E233" s="3">
        <f t="shared" si="37"/>
        <v>5</v>
      </c>
      <c r="F233" s="3">
        <f t="shared" si="38"/>
        <v>33</v>
      </c>
      <c r="G233" s="3">
        <f t="shared" si="39"/>
        <v>7</v>
      </c>
      <c r="H233" s="3">
        <f>WEEKNUM(A233,1)-WEEKNUM(C233,1)+1</f>
        <v>3</v>
      </c>
      <c r="I233" s="3">
        <f>ROUNDDOWN((DAY(A233)-DAY(C233))/7,0)+1</f>
        <v>3</v>
      </c>
      <c r="J233" s="3" t="str">
        <f t="shared" si="33"/>
        <v/>
      </c>
      <c r="K233" s="3" t="str">
        <f>IF(OR(WEEKDAY(A233)=2, WEEKDAY(A233)=4),"○","")</f>
        <v/>
      </c>
      <c r="L233" s="3" t="str">
        <f t="shared" si="40"/>
        <v>○</v>
      </c>
      <c r="M233" s="3" t="str">
        <f t="shared" si="40"/>
        <v/>
      </c>
      <c r="N233" s="3" t="str">
        <f t="shared" si="41"/>
        <v/>
      </c>
      <c r="O233" s="3" t="str">
        <f t="shared" si="42"/>
        <v/>
      </c>
      <c r="P233" s="3" t="str">
        <f t="shared" si="43"/>
        <v/>
      </c>
    </row>
    <row r="234" spans="1:16" x14ac:dyDescent="0.45">
      <c r="A234" s="2">
        <v>44794</v>
      </c>
      <c r="B234" t="str">
        <f t="shared" si="34"/>
        <v>日</v>
      </c>
      <c r="C234" s="2">
        <f t="shared" si="35"/>
        <v>44774</v>
      </c>
      <c r="D234" s="2">
        <f t="shared" si="36"/>
        <v>44804</v>
      </c>
      <c r="E234" s="3">
        <f t="shared" si="37"/>
        <v>5</v>
      </c>
      <c r="F234" s="3">
        <f t="shared" si="38"/>
        <v>33</v>
      </c>
      <c r="G234" s="3">
        <f t="shared" si="39"/>
        <v>7</v>
      </c>
      <c r="H234" s="3">
        <f>WEEKNUM(A234,1)-WEEKNUM(C234,1)+1</f>
        <v>4</v>
      </c>
      <c r="I234" s="3">
        <f>ROUNDDOWN((DAY(A234)-DAY(C234))/7,0)+1</f>
        <v>3</v>
      </c>
      <c r="J234" s="3" t="str">
        <f t="shared" si="33"/>
        <v/>
      </c>
      <c r="K234" s="3" t="str">
        <f>IF(OR(WEEKDAY(A234)=2, WEEKDAY(A234)=4),"○","")</f>
        <v/>
      </c>
      <c r="L234" s="3" t="str">
        <f t="shared" si="40"/>
        <v>○</v>
      </c>
      <c r="M234" s="3" t="str">
        <f t="shared" si="40"/>
        <v/>
      </c>
      <c r="N234" s="3" t="str">
        <f t="shared" si="41"/>
        <v>○</v>
      </c>
      <c r="O234" s="3" t="str">
        <f t="shared" si="42"/>
        <v/>
      </c>
      <c r="P234" s="3" t="str">
        <f t="shared" si="43"/>
        <v/>
      </c>
    </row>
    <row r="235" spans="1:16" x14ac:dyDescent="0.45">
      <c r="A235" s="2">
        <v>44795</v>
      </c>
      <c r="B235" t="str">
        <f t="shared" si="34"/>
        <v>月</v>
      </c>
      <c r="C235" s="2">
        <f t="shared" si="35"/>
        <v>44774</v>
      </c>
      <c r="D235" s="2">
        <f t="shared" si="36"/>
        <v>44804</v>
      </c>
      <c r="E235" s="3">
        <f t="shared" si="37"/>
        <v>5</v>
      </c>
      <c r="F235" s="3">
        <f t="shared" si="38"/>
        <v>33</v>
      </c>
      <c r="G235" s="3">
        <f t="shared" si="39"/>
        <v>7</v>
      </c>
      <c r="H235" s="3">
        <f>WEEKNUM(A235,1)-WEEKNUM(C235,1)+1</f>
        <v>4</v>
      </c>
      <c r="I235" s="3">
        <f>ROUNDDOWN((DAY(A235)-DAY(C235))/7,0)+1</f>
        <v>4</v>
      </c>
      <c r="J235" s="3" t="str">
        <f t="shared" si="33"/>
        <v/>
      </c>
      <c r="K235" s="3" t="str">
        <f>IF(OR(WEEKDAY(A235)=2, WEEKDAY(A235)=4),"○","")</f>
        <v>○</v>
      </c>
      <c r="L235" s="3" t="str">
        <f t="shared" si="40"/>
        <v>○</v>
      </c>
      <c r="M235" s="3" t="str">
        <f t="shared" si="40"/>
        <v/>
      </c>
      <c r="N235" s="3" t="str">
        <f t="shared" si="41"/>
        <v>○</v>
      </c>
      <c r="O235" s="3" t="str">
        <f t="shared" si="42"/>
        <v/>
      </c>
      <c r="P235" s="3" t="str">
        <f t="shared" si="43"/>
        <v>○</v>
      </c>
    </row>
    <row r="236" spans="1:16" x14ac:dyDescent="0.45">
      <c r="A236" s="2">
        <v>44796</v>
      </c>
      <c r="B236" t="str">
        <f t="shared" si="34"/>
        <v>火</v>
      </c>
      <c r="C236" s="2">
        <f t="shared" si="35"/>
        <v>44774</v>
      </c>
      <c r="D236" s="2">
        <f t="shared" si="36"/>
        <v>44804</v>
      </c>
      <c r="E236" s="3">
        <f t="shared" si="37"/>
        <v>5</v>
      </c>
      <c r="F236" s="3">
        <f t="shared" si="38"/>
        <v>33</v>
      </c>
      <c r="G236" s="3">
        <f t="shared" si="39"/>
        <v>7</v>
      </c>
      <c r="H236" s="3">
        <f>WEEKNUM(A236,1)-WEEKNUM(C236,1)+1</f>
        <v>4</v>
      </c>
      <c r="I236" s="3">
        <f>ROUNDDOWN((DAY(A236)-DAY(C236))/7,0)+1</f>
        <v>4</v>
      </c>
      <c r="J236" s="3" t="str">
        <f t="shared" si="33"/>
        <v/>
      </c>
      <c r="K236" s="3" t="str">
        <f>IF(OR(WEEKDAY(A236)=2, WEEKDAY(A236)=4),"○","")</f>
        <v/>
      </c>
      <c r="L236" s="3" t="str">
        <f t="shared" si="40"/>
        <v>○</v>
      </c>
      <c r="M236" s="3" t="str">
        <f t="shared" si="40"/>
        <v/>
      </c>
      <c r="N236" s="3" t="str">
        <f t="shared" si="41"/>
        <v>○</v>
      </c>
      <c r="O236" s="3" t="str">
        <f t="shared" si="42"/>
        <v/>
      </c>
      <c r="P236" s="3" t="str">
        <f t="shared" si="43"/>
        <v>○</v>
      </c>
    </row>
    <row r="237" spans="1:16" x14ac:dyDescent="0.45">
      <c r="A237" s="2">
        <v>44797</v>
      </c>
      <c r="B237" t="str">
        <f t="shared" si="34"/>
        <v>水</v>
      </c>
      <c r="C237" s="2">
        <f t="shared" si="35"/>
        <v>44774</v>
      </c>
      <c r="D237" s="2">
        <f t="shared" si="36"/>
        <v>44804</v>
      </c>
      <c r="E237" s="3">
        <f t="shared" si="37"/>
        <v>5</v>
      </c>
      <c r="F237" s="3">
        <f t="shared" si="38"/>
        <v>33</v>
      </c>
      <c r="G237" s="3">
        <f t="shared" si="39"/>
        <v>7</v>
      </c>
      <c r="H237" s="3">
        <f>WEEKNUM(A237,1)-WEEKNUM(C237,1)+1</f>
        <v>4</v>
      </c>
      <c r="I237" s="3">
        <f>ROUNDDOWN((DAY(A237)-DAY(C237))/7,0)+1</f>
        <v>4</v>
      </c>
      <c r="J237" s="3" t="str">
        <f t="shared" si="33"/>
        <v/>
      </c>
      <c r="K237" s="3" t="str">
        <f>IF(OR(WEEKDAY(A237)=2, WEEKDAY(A237)=4),"○","")</f>
        <v>○</v>
      </c>
      <c r="L237" s="3" t="str">
        <f t="shared" si="40"/>
        <v>○</v>
      </c>
      <c r="M237" s="3" t="str">
        <f t="shared" si="40"/>
        <v/>
      </c>
      <c r="N237" s="3" t="str">
        <f t="shared" si="41"/>
        <v>○</v>
      </c>
      <c r="O237" s="3" t="str">
        <f t="shared" si="42"/>
        <v/>
      </c>
      <c r="P237" s="3" t="str">
        <f t="shared" si="43"/>
        <v>○</v>
      </c>
    </row>
    <row r="238" spans="1:16" x14ac:dyDescent="0.45">
      <c r="A238" s="2">
        <v>44798</v>
      </c>
      <c r="B238" t="str">
        <f t="shared" si="34"/>
        <v>木</v>
      </c>
      <c r="C238" s="2">
        <f t="shared" si="35"/>
        <v>44774</v>
      </c>
      <c r="D238" s="2">
        <f t="shared" si="36"/>
        <v>44804</v>
      </c>
      <c r="E238" s="3">
        <f t="shared" si="37"/>
        <v>5</v>
      </c>
      <c r="F238" s="3">
        <f t="shared" si="38"/>
        <v>33</v>
      </c>
      <c r="G238" s="3">
        <f t="shared" si="39"/>
        <v>7</v>
      </c>
      <c r="H238" s="3">
        <f>WEEKNUM(A238,1)-WEEKNUM(C238,1)+1</f>
        <v>4</v>
      </c>
      <c r="I238" s="3">
        <f>ROUNDDOWN((DAY(A238)-DAY(C238))/7,0)+1</f>
        <v>4</v>
      </c>
      <c r="J238" s="3" t="str">
        <f t="shared" si="33"/>
        <v/>
      </c>
      <c r="K238" s="3" t="str">
        <f>IF(OR(WEEKDAY(A238)=2, WEEKDAY(A238)=4),"○","")</f>
        <v/>
      </c>
      <c r="L238" s="3" t="str">
        <f t="shared" si="40"/>
        <v>○</v>
      </c>
      <c r="M238" s="3" t="str">
        <f t="shared" si="40"/>
        <v/>
      </c>
      <c r="N238" s="3" t="str">
        <f t="shared" si="41"/>
        <v>○</v>
      </c>
      <c r="O238" s="3" t="str">
        <f t="shared" si="42"/>
        <v/>
      </c>
      <c r="P238" s="3" t="str">
        <f t="shared" si="43"/>
        <v>○</v>
      </c>
    </row>
    <row r="239" spans="1:16" x14ac:dyDescent="0.45">
      <c r="A239" s="2">
        <v>44799</v>
      </c>
      <c r="B239" t="str">
        <f t="shared" si="34"/>
        <v>金</v>
      </c>
      <c r="C239" s="2">
        <f t="shared" si="35"/>
        <v>44774</v>
      </c>
      <c r="D239" s="2">
        <f t="shared" si="36"/>
        <v>44804</v>
      </c>
      <c r="E239" s="3">
        <f t="shared" si="37"/>
        <v>5</v>
      </c>
      <c r="F239" s="3">
        <f t="shared" si="38"/>
        <v>33</v>
      </c>
      <c r="G239" s="3">
        <f t="shared" si="39"/>
        <v>7</v>
      </c>
      <c r="H239" s="3">
        <f>WEEKNUM(A239,1)-WEEKNUM(C239,1)+1</f>
        <v>4</v>
      </c>
      <c r="I239" s="3">
        <f>ROUNDDOWN((DAY(A239)-DAY(C239))/7,0)+1</f>
        <v>4</v>
      </c>
      <c r="J239" s="3" t="str">
        <f t="shared" si="33"/>
        <v/>
      </c>
      <c r="K239" s="3" t="str">
        <f>IF(OR(WEEKDAY(A239)=2, WEEKDAY(A239)=4),"○","")</f>
        <v/>
      </c>
      <c r="L239" s="3" t="str">
        <f t="shared" si="40"/>
        <v>○</v>
      </c>
      <c r="M239" s="3" t="str">
        <f t="shared" si="40"/>
        <v/>
      </c>
      <c r="N239" s="3" t="str">
        <f t="shared" si="41"/>
        <v>○</v>
      </c>
      <c r="O239" s="3" t="str">
        <f t="shared" si="42"/>
        <v/>
      </c>
      <c r="P239" s="3" t="str">
        <f t="shared" si="43"/>
        <v>○</v>
      </c>
    </row>
    <row r="240" spans="1:16" x14ac:dyDescent="0.45">
      <c r="A240" s="2">
        <v>44800</v>
      </c>
      <c r="B240" t="str">
        <f t="shared" si="34"/>
        <v>土</v>
      </c>
      <c r="C240" s="2">
        <f t="shared" si="35"/>
        <v>44774</v>
      </c>
      <c r="D240" s="2">
        <f t="shared" si="36"/>
        <v>44804</v>
      </c>
      <c r="E240" s="3">
        <f t="shared" si="37"/>
        <v>5</v>
      </c>
      <c r="F240" s="3">
        <f t="shared" si="38"/>
        <v>34</v>
      </c>
      <c r="G240" s="3">
        <f t="shared" si="39"/>
        <v>7</v>
      </c>
      <c r="H240" s="3">
        <f>WEEKNUM(A240,1)-WEEKNUM(C240,1)+1</f>
        <v>4</v>
      </c>
      <c r="I240" s="3">
        <f>ROUNDDOWN((DAY(A240)-DAY(C240))/7,0)+1</f>
        <v>4</v>
      </c>
      <c r="J240" s="3" t="str">
        <f t="shared" si="33"/>
        <v/>
      </c>
      <c r="K240" s="3" t="str">
        <f>IF(OR(WEEKDAY(A240)=2, WEEKDAY(A240)=4),"○","")</f>
        <v/>
      </c>
      <c r="L240" s="3" t="str">
        <f t="shared" si="40"/>
        <v/>
      </c>
      <c r="M240" s="3" t="str">
        <f t="shared" si="40"/>
        <v/>
      </c>
      <c r="N240" s="3" t="str">
        <f t="shared" si="41"/>
        <v>○</v>
      </c>
      <c r="O240" s="3" t="str">
        <f t="shared" si="42"/>
        <v/>
      </c>
      <c r="P240" s="3" t="str">
        <f t="shared" si="43"/>
        <v>○</v>
      </c>
    </row>
    <row r="241" spans="1:16" x14ac:dyDescent="0.45">
      <c r="A241" s="2">
        <v>44801</v>
      </c>
      <c r="B241" t="str">
        <f t="shared" si="34"/>
        <v>日</v>
      </c>
      <c r="C241" s="2">
        <f t="shared" si="35"/>
        <v>44774</v>
      </c>
      <c r="D241" s="2">
        <f t="shared" si="36"/>
        <v>44804</v>
      </c>
      <c r="E241" s="3">
        <f t="shared" si="37"/>
        <v>5</v>
      </c>
      <c r="F241" s="3">
        <f t="shared" si="38"/>
        <v>34</v>
      </c>
      <c r="G241" s="3">
        <f t="shared" si="39"/>
        <v>7</v>
      </c>
      <c r="H241" s="3">
        <f>WEEKNUM(A241,1)-WEEKNUM(C241,1)+1</f>
        <v>5</v>
      </c>
      <c r="I241" s="3">
        <f>ROUNDDOWN((DAY(A241)-DAY(C241))/7,0)+1</f>
        <v>4</v>
      </c>
      <c r="J241" s="3" t="str">
        <f t="shared" si="33"/>
        <v/>
      </c>
      <c r="K241" s="3" t="str">
        <f>IF(OR(WEEKDAY(A241)=2, WEEKDAY(A241)=4),"○","")</f>
        <v/>
      </c>
      <c r="L241" s="3" t="str">
        <f t="shared" si="40"/>
        <v/>
      </c>
      <c r="M241" s="3" t="str">
        <f t="shared" si="40"/>
        <v/>
      </c>
      <c r="N241" s="3" t="str">
        <f t="shared" si="41"/>
        <v/>
      </c>
      <c r="O241" s="3" t="str">
        <f t="shared" si="42"/>
        <v>○</v>
      </c>
      <c r="P241" s="3" t="str">
        <f t="shared" si="43"/>
        <v>○</v>
      </c>
    </row>
    <row r="242" spans="1:16" x14ac:dyDescent="0.45">
      <c r="A242" s="2">
        <v>44802</v>
      </c>
      <c r="B242" t="str">
        <f t="shared" si="34"/>
        <v>月</v>
      </c>
      <c r="C242" s="2">
        <f t="shared" si="35"/>
        <v>44774</v>
      </c>
      <c r="D242" s="2">
        <f t="shared" si="36"/>
        <v>44804</v>
      </c>
      <c r="E242" s="3">
        <f t="shared" si="37"/>
        <v>5</v>
      </c>
      <c r="F242" s="3">
        <f t="shared" si="38"/>
        <v>34</v>
      </c>
      <c r="G242" s="3">
        <f t="shared" si="39"/>
        <v>7</v>
      </c>
      <c r="H242" s="3">
        <f>WEEKNUM(A242,1)-WEEKNUM(C242,1)+1</f>
        <v>5</v>
      </c>
      <c r="I242" s="3">
        <f>ROUNDDOWN((DAY(A242)-DAY(C242))/7,0)+1</f>
        <v>5</v>
      </c>
      <c r="J242" s="3" t="str">
        <f t="shared" si="33"/>
        <v/>
      </c>
      <c r="K242" s="3" t="str">
        <f>IF(OR(WEEKDAY(A242)=2, WEEKDAY(A242)=4),"○","")</f>
        <v>○</v>
      </c>
      <c r="L242" s="3" t="str">
        <f t="shared" si="40"/>
        <v/>
      </c>
      <c r="M242" s="3" t="str">
        <f t="shared" si="40"/>
        <v/>
      </c>
      <c r="N242" s="3" t="str">
        <f t="shared" si="41"/>
        <v/>
      </c>
      <c r="O242" s="3" t="str">
        <f t="shared" si="42"/>
        <v>○</v>
      </c>
      <c r="P242" s="3" t="str">
        <f t="shared" si="43"/>
        <v/>
      </c>
    </row>
    <row r="243" spans="1:16" x14ac:dyDescent="0.45">
      <c r="A243" s="2">
        <v>44803</v>
      </c>
      <c r="B243" t="str">
        <f t="shared" si="34"/>
        <v>火</v>
      </c>
      <c r="C243" s="2">
        <f t="shared" si="35"/>
        <v>44774</v>
      </c>
      <c r="D243" s="2">
        <f t="shared" si="36"/>
        <v>44804</v>
      </c>
      <c r="E243" s="3">
        <f t="shared" si="37"/>
        <v>5</v>
      </c>
      <c r="F243" s="3">
        <f t="shared" si="38"/>
        <v>34</v>
      </c>
      <c r="G243" s="3">
        <f t="shared" si="39"/>
        <v>7</v>
      </c>
      <c r="H243" s="3">
        <f>WEEKNUM(A243,1)-WEEKNUM(C243,1)+1</f>
        <v>5</v>
      </c>
      <c r="I243" s="3">
        <f>ROUNDDOWN((DAY(A243)-DAY(C243))/7,0)+1</f>
        <v>5</v>
      </c>
      <c r="J243" s="3" t="str">
        <f t="shared" si="33"/>
        <v/>
      </c>
      <c r="K243" s="3" t="str">
        <f>IF(OR(WEEKDAY(A243)=2, WEEKDAY(A243)=4),"○","")</f>
        <v/>
      </c>
      <c r="L243" s="3" t="str">
        <f t="shared" si="40"/>
        <v/>
      </c>
      <c r="M243" s="3" t="str">
        <f t="shared" si="40"/>
        <v/>
      </c>
      <c r="N243" s="3" t="str">
        <f t="shared" si="41"/>
        <v/>
      </c>
      <c r="O243" s="3" t="str">
        <f t="shared" si="42"/>
        <v>○</v>
      </c>
      <c r="P243" s="3" t="str">
        <f t="shared" si="43"/>
        <v/>
      </c>
    </row>
    <row r="244" spans="1:16" x14ac:dyDescent="0.45">
      <c r="A244" s="2">
        <v>44804</v>
      </c>
      <c r="B244" t="str">
        <f t="shared" si="34"/>
        <v>水</v>
      </c>
      <c r="C244" s="2">
        <f t="shared" si="35"/>
        <v>44774</v>
      </c>
      <c r="D244" s="2">
        <f t="shared" si="36"/>
        <v>44804</v>
      </c>
      <c r="E244" s="3">
        <f t="shared" si="37"/>
        <v>5</v>
      </c>
      <c r="F244" s="3">
        <f t="shared" si="38"/>
        <v>34</v>
      </c>
      <c r="G244" s="3">
        <f t="shared" si="39"/>
        <v>7</v>
      </c>
      <c r="H244" s="3">
        <f>WEEKNUM(A244,1)-WEEKNUM(C244,1)+1</f>
        <v>5</v>
      </c>
      <c r="I244" s="3">
        <f>ROUNDDOWN((DAY(A244)-DAY(C244))/7,0)+1</f>
        <v>5</v>
      </c>
      <c r="J244" s="3" t="str">
        <f t="shared" si="33"/>
        <v/>
      </c>
      <c r="K244" s="3" t="str">
        <f>IF(OR(WEEKDAY(A244)=2, WEEKDAY(A244)=4),"○","")</f>
        <v>○</v>
      </c>
      <c r="L244" s="3" t="str">
        <f t="shared" si="40"/>
        <v/>
      </c>
      <c r="M244" s="3" t="str">
        <f t="shared" si="40"/>
        <v/>
      </c>
      <c r="N244" s="3" t="str">
        <f t="shared" si="41"/>
        <v/>
      </c>
      <c r="O244" s="3" t="str">
        <f t="shared" si="42"/>
        <v>○</v>
      </c>
      <c r="P244" s="3" t="str">
        <f t="shared" si="43"/>
        <v/>
      </c>
    </row>
    <row r="245" spans="1:16" x14ac:dyDescent="0.45">
      <c r="A245" s="2">
        <v>44805</v>
      </c>
      <c r="B245" t="str">
        <f t="shared" si="34"/>
        <v>木</v>
      </c>
      <c r="C245" s="2">
        <f t="shared" si="35"/>
        <v>44805</v>
      </c>
      <c r="D245" s="2">
        <f t="shared" si="36"/>
        <v>44834</v>
      </c>
      <c r="E245" s="3">
        <f t="shared" si="37"/>
        <v>5</v>
      </c>
      <c r="F245" s="3">
        <f t="shared" si="38"/>
        <v>34</v>
      </c>
      <c r="G245" s="3">
        <f t="shared" si="39"/>
        <v>8</v>
      </c>
      <c r="H245" s="3">
        <f>WEEKNUM(A245,1)-WEEKNUM(C245,1)+1</f>
        <v>1</v>
      </c>
      <c r="I245" s="3">
        <f>ROUNDDOWN((DAY(A245)-DAY(C245))/7,0)+1</f>
        <v>1</v>
      </c>
      <c r="J245" s="3" t="str">
        <f t="shared" si="33"/>
        <v/>
      </c>
      <c r="K245" s="3" t="str">
        <f>IF(OR(WEEKDAY(A245)=2, WEEKDAY(A245)=4),"○","")</f>
        <v/>
      </c>
      <c r="L245" s="3" t="str">
        <f t="shared" si="40"/>
        <v/>
      </c>
      <c r="M245" s="3" t="str">
        <f t="shared" si="40"/>
        <v/>
      </c>
      <c r="N245" s="3" t="str">
        <f t="shared" si="41"/>
        <v/>
      </c>
      <c r="O245" s="3" t="str">
        <f t="shared" si="42"/>
        <v/>
      </c>
      <c r="P245" s="3" t="str">
        <f t="shared" si="43"/>
        <v/>
      </c>
    </row>
    <row r="246" spans="1:16" x14ac:dyDescent="0.45">
      <c r="A246" s="2">
        <v>44806</v>
      </c>
      <c r="B246" t="str">
        <f t="shared" si="34"/>
        <v>金</v>
      </c>
      <c r="C246" s="2">
        <f t="shared" si="35"/>
        <v>44805</v>
      </c>
      <c r="D246" s="2">
        <f t="shared" si="36"/>
        <v>44834</v>
      </c>
      <c r="E246" s="3">
        <f t="shared" si="37"/>
        <v>5</v>
      </c>
      <c r="F246" s="3">
        <f t="shared" si="38"/>
        <v>34</v>
      </c>
      <c r="G246" s="3">
        <f t="shared" si="39"/>
        <v>8</v>
      </c>
      <c r="H246" s="3">
        <f>WEEKNUM(A246,1)-WEEKNUM(C246,1)+1</f>
        <v>1</v>
      </c>
      <c r="I246" s="3">
        <f>ROUNDDOWN((DAY(A246)-DAY(C246))/7,0)+1</f>
        <v>1</v>
      </c>
      <c r="J246" s="3" t="str">
        <f t="shared" si="33"/>
        <v/>
      </c>
      <c r="K246" s="3" t="str">
        <f>IF(OR(WEEKDAY(A246)=2, WEEKDAY(A246)=4),"○","")</f>
        <v/>
      </c>
      <c r="L246" s="3" t="str">
        <f t="shared" si="40"/>
        <v/>
      </c>
      <c r="M246" s="3" t="str">
        <f t="shared" si="40"/>
        <v/>
      </c>
      <c r="N246" s="3" t="str">
        <f t="shared" si="41"/>
        <v/>
      </c>
      <c r="O246" s="3" t="str">
        <f t="shared" si="42"/>
        <v/>
      </c>
      <c r="P246" s="3" t="str">
        <f t="shared" si="43"/>
        <v/>
      </c>
    </row>
    <row r="247" spans="1:16" x14ac:dyDescent="0.45">
      <c r="A247" s="2">
        <v>44807</v>
      </c>
      <c r="B247" t="str">
        <f t="shared" si="34"/>
        <v>土</v>
      </c>
      <c r="C247" s="2">
        <f t="shared" si="35"/>
        <v>44805</v>
      </c>
      <c r="D247" s="2">
        <f t="shared" si="36"/>
        <v>44834</v>
      </c>
      <c r="E247" s="3">
        <f t="shared" si="37"/>
        <v>5</v>
      </c>
      <c r="F247" s="3">
        <f t="shared" si="38"/>
        <v>35</v>
      </c>
      <c r="G247" s="3">
        <f t="shared" si="39"/>
        <v>8</v>
      </c>
      <c r="H247" s="3">
        <f>WEEKNUM(A247,1)-WEEKNUM(C247,1)+1</f>
        <v>1</v>
      </c>
      <c r="I247" s="3">
        <f>ROUNDDOWN((DAY(A247)-DAY(C247))/7,0)+1</f>
        <v>1</v>
      </c>
      <c r="J247" s="3" t="str">
        <f t="shared" si="33"/>
        <v/>
      </c>
      <c r="K247" s="3" t="str">
        <f>IF(OR(WEEKDAY(A247)=2, WEEKDAY(A247)=4),"○","")</f>
        <v/>
      </c>
      <c r="L247" s="3" t="str">
        <f t="shared" si="40"/>
        <v/>
      </c>
      <c r="M247" s="3" t="str">
        <f t="shared" si="40"/>
        <v/>
      </c>
      <c r="N247" s="3" t="str">
        <f t="shared" si="41"/>
        <v/>
      </c>
      <c r="O247" s="3" t="str">
        <f t="shared" si="42"/>
        <v/>
      </c>
      <c r="P247" s="3" t="str">
        <f t="shared" si="43"/>
        <v/>
      </c>
    </row>
    <row r="248" spans="1:16" x14ac:dyDescent="0.45">
      <c r="A248" s="2">
        <v>44808</v>
      </c>
      <c r="B248" t="str">
        <f t="shared" si="34"/>
        <v>日</v>
      </c>
      <c r="C248" s="2">
        <f t="shared" si="35"/>
        <v>44805</v>
      </c>
      <c r="D248" s="2">
        <f t="shared" si="36"/>
        <v>44834</v>
      </c>
      <c r="E248" s="3">
        <f t="shared" si="37"/>
        <v>5</v>
      </c>
      <c r="F248" s="3">
        <f t="shared" si="38"/>
        <v>35</v>
      </c>
      <c r="G248" s="3">
        <f t="shared" si="39"/>
        <v>8</v>
      </c>
      <c r="H248" s="3">
        <f>WEEKNUM(A248,1)-WEEKNUM(C248,1)+1</f>
        <v>2</v>
      </c>
      <c r="I248" s="3">
        <f>ROUNDDOWN((DAY(A248)-DAY(C248))/7,0)+1</f>
        <v>1</v>
      </c>
      <c r="J248" s="3" t="str">
        <f t="shared" si="33"/>
        <v/>
      </c>
      <c r="K248" s="3" t="str">
        <f>IF(OR(WEEKDAY(A248)=2, WEEKDAY(A248)=4),"○","")</f>
        <v/>
      </c>
      <c r="L248" s="3" t="str">
        <f t="shared" si="40"/>
        <v/>
      </c>
      <c r="M248" s="3" t="str">
        <f t="shared" si="40"/>
        <v/>
      </c>
      <c r="N248" s="3" t="str">
        <f t="shared" si="41"/>
        <v/>
      </c>
      <c r="O248" s="3" t="str">
        <f t="shared" si="42"/>
        <v/>
      </c>
      <c r="P248" s="3" t="str">
        <f t="shared" si="43"/>
        <v/>
      </c>
    </row>
    <row r="249" spans="1:16" x14ac:dyDescent="0.45">
      <c r="A249" s="2">
        <v>44809</v>
      </c>
      <c r="B249" t="str">
        <f t="shared" si="34"/>
        <v>月</v>
      </c>
      <c r="C249" s="2">
        <f t="shared" si="35"/>
        <v>44805</v>
      </c>
      <c r="D249" s="2">
        <f t="shared" si="36"/>
        <v>44834</v>
      </c>
      <c r="E249" s="3">
        <f t="shared" si="37"/>
        <v>5</v>
      </c>
      <c r="F249" s="3">
        <f t="shared" si="38"/>
        <v>35</v>
      </c>
      <c r="G249" s="3">
        <f t="shared" si="39"/>
        <v>8</v>
      </c>
      <c r="H249" s="3">
        <f>WEEKNUM(A249,1)-WEEKNUM(C249,1)+1</f>
        <v>2</v>
      </c>
      <c r="I249" s="3">
        <f>ROUNDDOWN((DAY(A249)-DAY(C249))/7,0)+1</f>
        <v>1</v>
      </c>
      <c r="J249" s="3" t="str">
        <f t="shared" si="33"/>
        <v/>
      </c>
      <c r="K249" s="3" t="str">
        <f>IF(OR(WEEKDAY(A249)=2, WEEKDAY(A249)=4),"○","")</f>
        <v>○</v>
      </c>
      <c r="L249" s="3" t="str">
        <f t="shared" si="40"/>
        <v/>
      </c>
      <c r="M249" s="3" t="str">
        <f t="shared" si="40"/>
        <v/>
      </c>
      <c r="N249" s="3" t="str">
        <f t="shared" si="41"/>
        <v/>
      </c>
      <c r="O249" s="3" t="str">
        <f t="shared" si="42"/>
        <v/>
      </c>
      <c r="P249" s="3" t="str">
        <f t="shared" si="43"/>
        <v/>
      </c>
    </row>
    <row r="250" spans="1:16" x14ac:dyDescent="0.45">
      <c r="A250" s="2">
        <v>44810</v>
      </c>
      <c r="B250" t="str">
        <f t="shared" si="34"/>
        <v>火</v>
      </c>
      <c r="C250" s="2">
        <f t="shared" si="35"/>
        <v>44805</v>
      </c>
      <c r="D250" s="2">
        <f t="shared" si="36"/>
        <v>44834</v>
      </c>
      <c r="E250" s="3">
        <f t="shared" si="37"/>
        <v>5</v>
      </c>
      <c r="F250" s="3">
        <f t="shared" si="38"/>
        <v>35</v>
      </c>
      <c r="G250" s="3">
        <f t="shared" si="39"/>
        <v>8</v>
      </c>
      <c r="H250" s="3">
        <f>WEEKNUM(A250,1)-WEEKNUM(C250,1)+1</f>
        <v>2</v>
      </c>
      <c r="I250" s="3">
        <f>ROUNDDOWN((DAY(A250)-DAY(C250))/7,0)+1</f>
        <v>1</v>
      </c>
      <c r="J250" s="3" t="str">
        <f t="shared" si="33"/>
        <v/>
      </c>
      <c r="K250" s="3" t="str">
        <f>IF(OR(WEEKDAY(A250)=2, WEEKDAY(A250)=4),"○","")</f>
        <v/>
      </c>
      <c r="L250" s="3" t="str">
        <f t="shared" si="40"/>
        <v/>
      </c>
      <c r="M250" s="3" t="str">
        <f t="shared" si="40"/>
        <v/>
      </c>
      <c r="N250" s="3" t="str">
        <f t="shared" si="41"/>
        <v/>
      </c>
      <c r="O250" s="3" t="str">
        <f t="shared" si="42"/>
        <v/>
      </c>
      <c r="P250" s="3" t="str">
        <f t="shared" si="43"/>
        <v/>
      </c>
    </row>
    <row r="251" spans="1:16" x14ac:dyDescent="0.45">
      <c r="A251" s="2">
        <v>44811</v>
      </c>
      <c r="B251" t="str">
        <f t="shared" si="34"/>
        <v>水</v>
      </c>
      <c r="C251" s="2">
        <f t="shared" si="35"/>
        <v>44805</v>
      </c>
      <c r="D251" s="2">
        <f t="shared" si="36"/>
        <v>44834</v>
      </c>
      <c r="E251" s="3">
        <f t="shared" si="37"/>
        <v>5</v>
      </c>
      <c r="F251" s="3">
        <f t="shared" si="38"/>
        <v>35</v>
      </c>
      <c r="G251" s="3">
        <f t="shared" si="39"/>
        <v>8</v>
      </c>
      <c r="H251" s="3">
        <f>WEEKNUM(A251,1)-WEEKNUM(C251,1)+1</f>
        <v>2</v>
      </c>
      <c r="I251" s="3">
        <f>ROUNDDOWN((DAY(A251)-DAY(C251))/7,0)+1</f>
        <v>1</v>
      </c>
      <c r="J251" s="3" t="str">
        <f t="shared" si="33"/>
        <v/>
      </c>
      <c r="K251" s="3" t="str">
        <f>IF(OR(WEEKDAY(A251)=2, WEEKDAY(A251)=4),"○","")</f>
        <v>○</v>
      </c>
      <c r="L251" s="3" t="str">
        <f t="shared" si="40"/>
        <v/>
      </c>
      <c r="M251" s="3" t="str">
        <f t="shared" si="40"/>
        <v/>
      </c>
      <c r="N251" s="3" t="str">
        <f t="shared" si="41"/>
        <v/>
      </c>
      <c r="O251" s="3" t="str">
        <f t="shared" si="42"/>
        <v/>
      </c>
      <c r="P251" s="3" t="str">
        <f t="shared" si="43"/>
        <v/>
      </c>
    </row>
    <row r="252" spans="1:16" x14ac:dyDescent="0.45">
      <c r="A252" s="2">
        <v>44812</v>
      </c>
      <c r="B252" t="str">
        <f t="shared" si="34"/>
        <v>木</v>
      </c>
      <c r="C252" s="2">
        <f t="shared" si="35"/>
        <v>44805</v>
      </c>
      <c r="D252" s="2">
        <f t="shared" si="36"/>
        <v>44834</v>
      </c>
      <c r="E252" s="3">
        <f t="shared" si="37"/>
        <v>5</v>
      </c>
      <c r="F252" s="3">
        <f t="shared" si="38"/>
        <v>35</v>
      </c>
      <c r="G252" s="3">
        <f t="shared" si="39"/>
        <v>8</v>
      </c>
      <c r="H252" s="3">
        <f>WEEKNUM(A252,1)-WEEKNUM(C252,1)+1</f>
        <v>2</v>
      </c>
      <c r="I252" s="3">
        <f>ROUNDDOWN((DAY(A252)-DAY(C252))/7,0)+1</f>
        <v>2</v>
      </c>
      <c r="J252" s="3" t="str">
        <f t="shared" si="33"/>
        <v/>
      </c>
      <c r="K252" s="3" t="str">
        <f>IF(OR(WEEKDAY(A252)=2, WEEKDAY(A252)=4),"○","")</f>
        <v/>
      </c>
      <c r="L252" s="3" t="str">
        <f t="shared" si="40"/>
        <v/>
      </c>
      <c r="M252" s="3" t="str">
        <f t="shared" si="40"/>
        <v/>
      </c>
      <c r="N252" s="3" t="str">
        <f t="shared" si="41"/>
        <v/>
      </c>
      <c r="O252" s="3" t="str">
        <f t="shared" si="42"/>
        <v/>
      </c>
      <c r="P252" s="3" t="str">
        <f t="shared" si="43"/>
        <v/>
      </c>
    </row>
    <row r="253" spans="1:16" x14ac:dyDescent="0.45">
      <c r="A253" s="2">
        <v>44813</v>
      </c>
      <c r="B253" t="str">
        <f t="shared" si="34"/>
        <v>金</v>
      </c>
      <c r="C253" s="2">
        <f t="shared" si="35"/>
        <v>44805</v>
      </c>
      <c r="D253" s="2">
        <f t="shared" si="36"/>
        <v>44834</v>
      </c>
      <c r="E253" s="3">
        <f t="shared" si="37"/>
        <v>5</v>
      </c>
      <c r="F253" s="3">
        <f t="shared" si="38"/>
        <v>35</v>
      </c>
      <c r="G253" s="3">
        <f t="shared" si="39"/>
        <v>8</v>
      </c>
      <c r="H253" s="3">
        <f>WEEKNUM(A253,1)-WEEKNUM(C253,1)+1</f>
        <v>2</v>
      </c>
      <c r="I253" s="3">
        <f>ROUNDDOWN((DAY(A253)-DAY(C253))/7,0)+1</f>
        <v>2</v>
      </c>
      <c r="J253" s="3" t="str">
        <f t="shared" si="33"/>
        <v/>
      </c>
      <c r="K253" s="3" t="str">
        <f>IF(OR(WEEKDAY(A253)=2, WEEKDAY(A253)=4),"○","")</f>
        <v/>
      </c>
      <c r="L253" s="3" t="str">
        <f t="shared" si="40"/>
        <v/>
      </c>
      <c r="M253" s="3" t="str">
        <f t="shared" si="40"/>
        <v/>
      </c>
      <c r="N253" s="3" t="str">
        <f t="shared" si="41"/>
        <v/>
      </c>
      <c r="O253" s="3" t="str">
        <f t="shared" si="42"/>
        <v/>
      </c>
      <c r="P253" s="3" t="str">
        <f t="shared" si="43"/>
        <v/>
      </c>
    </row>
    <row r="254" spans="1:16" x14ac:dyDescent="0.45">
      <c r="A254" s="2">
        <v>44814</v>
      </c>
      <c r="B254" t="str">
        <f t="shared" si="34"/>
        <v>土</v>
      </c>
      <c r="C254" s="2">
        <f t="shared" si="35"/>
        <v>44805</v>
      </c>
      <c r="D254" s="2">
        <f t="shared" si="36"/>
        <v>44834</v>
      </c>
      <c r="E254" s="3">
        <f t="shared" si="37"/>
        <v>5</v>
      </c>
      <c r="F254" s="3">
        <f t="shared" si="38"/>
        <v>36</v>
      </c>
      <c r="G254" s="3">
        <f t="shared" si="39"/>
        <v>8</v>
      </c>
      <c r="H254" s="3">
        <f>WEEKNUM(A254,1)-WEEKNUM(C254,1)+1</f>
        <v>2</v>
      </c>
      <c r="I254" s="3">
        <f>ROUNDDOWN((DAY(A254)-DAY(C254))/7,0)+1</f>
        <v>2</v>
      </c>
      <c r="J254" s="3" t="str">
        <f t="shared" si="33"/>
        <v/>
      </c>
      <c r="K254" s="3" t="str">
        <f>IF(OR(WEEKDAY(A254)=2, WEEKDAY(A254)=4),"○","")</f>
        <v/>
      </c>
      <c r="L254" s="3" t="str">
        <f t="shared" si="40"/>
        <v>○</v>
      </c>
      <c r="M254" s="3" t="str">
        <f t="shared" si="40"/>
        <v/>
      </c>
      <c r="N254" s="3" t="str">
        <f t="shared" si="41"/>
        <v/>
      </c>
      <c r="O254" s="3" t="str">
        <f t="shared" si="42"/>
        <v/>
      </c>
      <c r="P254" s="3" t="str">
        <f t="shared" si="43"/>
        <v/>
      </c>
    </row>
    <row r="255" spans="1:16" x14ac:dyDescent="0.45">
      <c r="A255" s="2">
        <v>44815</v>
      </c>
      <c r="B255" t="str">
        <f t="shared" si="34"/>
        <v>日</v>
      </c>
      <c r="C255" s="2">
        <f t="shared" si="35"/>
        <v>44805</v>
      </c>
      <c r="D255" s="2">
        <f t="shared" si="36"/>
        <v>44834</v>
      </c>
      <c r="E255" s="3">
        <f t="shared" si="37"/>
        <v>5</v>
      </c>
      <c r="F255" s="3">
        <f t="shared" si="38"/>
        <v>36</v>
      </c>
      <c r="G255" s="3">
        <f t="shared" si="39"/>
        <v>8</v>
      </c>
      <c r="H255" s="3">
        <f>WEEKNUM(A255,1)-WEEKNUM(C255,1)+1</f>
        <v>3</v>
      </c>
      <c r="I255" s="3">
        <f>ROUNDDOWN((DAY(A255)-DAY(C255))/7,0)+1</f>
        <v>2</v>
      </c>
      <c r="J255" s="3" t="str">
        <f t="shared" si="33"/>
        <v/>
      </c>
      <c r="K255" s="3" t="str">
        <f>IF(OR(WEEKDAY(A255)=2, WEEKDAY(A255)=4),"○","")</f>
        <v/>
      </c>
      <c r="L255" s="3" t="str">
        <f t="shared" si="40"/>
        <v>○</v>
      </c>
      <c r="M255" s="3" t="str">
        <f t="shared" si="40"/>
        <v/>
      </c>
      <c r="N255" s="3" t="str">
        <f t="shared" si="41"/>
        <v/>
      </c>
      <c r="O255" s="3" t="str">
        <f t="shared" si="42"/>
        <v/>
      </c>
      <c r="P255" s="3" t="str">
        <f t="shared" si="43"/>
        <v/>
      </c>
    </row>
    <row r="256" spans="1:16" x14ac:dyDescent="0.45">
      <c r="A256" s="2">
        <v>44816</v>
      </c>
      <c r="B256" t="str">
        <f t="shared" si="34"/>
        <v>月</v>
      </c>
      <c r="C256" s="2">
        <f t="shared" si="35"/>
        <v>44805</v>
      </c>
      <c r="D256" s="2">
        <f t="shared" si="36"/>
        <v>44834</v>
      </c>
      <c r="E256" s="3">
        <f t="shared" si="37"/>
        <v>5</v>
      </c>
      <c r="F256" s="3">
        <f t="shared" si="38"/>
        <v>36</v>
      </c>
      <c r="G256" s="3">
        <f t="shared" si="39"/>
        <v>8</v>
      </c>
      <c r="H256" s="3">
        <f>WEEKNUM(A256,1)-WEEKNUM(C256,1)+1</f>
        <v>3</v>
      </c>
      <c r="I256" s="3">
        <f>ROUNDDOWN((DAY(A256)-DAY(C256))/7,0)+1</f>
        <v>2</v>
      </c>
      <c r="J256" s="3" t="str">
        <f t="shared" si="33"/>
        <v/>
      </c>
      <c r="K256" s="3" t="str">
        <f>IF(OR(WEEKDAY(A256)=2, WEEKDAY(A256)=4),"○","")</f>
        <v>○</v>
      </c>
      <c r="L256" s="3" t="str">
        <f t="shared" si="40"/>
        <v>○</v>
      </c>
      <c r="M256" s="3" t="str">
        <f t="shared" si="40"/>
        <v/>
      </c>
      <c r="N256" s="3" t="str">
        <f t="shared" si="41"/>
        <v/>
      </c>
      <c r="O256" s="3" t="str">
        <f t="shared" si="42"/>
        <v/>
      </c>
      <c r="P256" s="3" t="str">
        <f t="shared" si="43"/>
        <v/>
      </c>
    </row>
    <row r="257" spans="1:16" x14ac:dyDescent="0.45">
      <c r="A257" s="2">
        <v>44817</v>
      </c>
      <c r="B257" t="str">
        <f t="shared" si="34"/>
        <v>火</v>
      </c>
      <c r="C257" s="2">
        <f t="shared" si="35"/>
        <v>44805</v>
      </c>
      <c r="D257" s="2">
        <f t="shared" si="36"/>
        <v>44834</v>
      </c>
      <c r="E257" s="3">
        <f t="shared" si="37"/>
        <v>5</v>
      </c>
      <c r="F257" s="3">
        <f t="shared" si="38"/>
        <v>36</v>
      </c>
      <c r="G257" s="3">
        <f t="shared" si="39"/>
        <v>8</v>
      </c>
      <c r="H257" s="3">
        <f>WEEKNUM(A257,1)-WEEKNUM(C257,1)+1</f>
        <v>3</v>
      </c>
      <c r="I257" s="3">
        <f>ROUNDDOWN((DAY(A257)-DAY(C257))/7,0)+1</f>
        <v>2</v>
      </c>
      <c r="J257" s="3" t="str">
        <f t="shared" si="33"/>
        <v/>
      </c>
      <c r="K257" s="3" t="str">
        <f>IF(OR(WEEKDAY(A257)=2, WEEKDAY(A257)=4),"○","")</f>
        <v/>
      </c>
      <c r="L257" s="3" t="str">
        <f t="shared" si="40"/>
        <v>○</v>
      </c>
      <c r="M257" s="3" t="str">
        <f t="shared" si="40"/>
        <v/>
      </c>
      <c r="N257" s="3" t="str">
        <f t="shared" si="41"/>
        <v/>
      </c>
      <c r="O257" s="3" t="str">
        <f t="shared" si="42"/>
        <v/>
      </c>
      <c r="P257" s="3" t="str">
        <f t="shared" si="43"/>
        <v/>
      </c>
    </row>
    <row r="258" spans="1:16" x14ac:dyDescent="0.45">
      <c r="A258" s="2">
        <v>44818</v>
      </c>
      <c r="B258" t="str">
        <f t="shared" si="34"/>
        <v>水</v>
      </c>
      <c r="C258" s="2">
        <f t="shared" si="35"/>
        <v>44805</v>
      </c>
      <c r="D258" s="2">
        <f t="shared" si="36"/>
        <v>44834</v>
      </c>
      <c r="E258" s="3">
        <f t="shared" si="37"/>
        <v>5</v>
      </c>
      <c r="F258" s="3">
        <f t="shared" si="38"/>
        <v>36</v>
      </c>
      <c r="G258" s="3">
        <f t="shared" si="39"/>
        <v>8</v>
      </c>
      <c r="H258" s="3">
        <f>WEEKNUM(A258,1)-WEEKNUM(C258,1)+1</f>
        <v>3</v>
      </c>
      <c r="I258" s="3">
        <f>ROUNDDOWN((DAY(A258)-DAY(C258))/7,0)+1</f>
        <v>2</v>
      </c>
      <c r="J258" s="3" t="str">
        <f t="shared" ref="J258:J321" si="44">IF(AND(A258&gt;=$V$1,A258&lt;=$X$1),"○","")</f>
        <v/>
      </c>
      <c r="K258" s="3" t="str">
        <f>IF(OR(WEEKDAY(A258)=2, WEEKDAY(A258)=4),"○","")</f>
        <v>○</v>
      </c>
      <c r="L258" s="3" t="str">
        <f t="shared" si="40"/>
        <v>○</v>
      </c>
      <c r="M258" s="3" t="str">
        <f t="shared" si="40"/>
        <v/>
      </c>
      <c r="N258" s="3" t="str">
        <f t="shared" si="41"/>
        <v/>
      </c>
      <c r="O258" s="3" t="str">
        <f t="shared" si="42"/>
        <v/>
      </c>
      <c r="P258" s="3" t="str">
        <f t="shared" si="43"/>
        <v/>
      </c>
    </row>
    <row r="259" spans="1:16" x14ac:dyDescent="0.45">
      <c r="A259" s="2">
        <v>44819</v>
      </c>
      <c r="B259" t="str">
        <f t="shared" ref="B259:B322" si="45">TEXT(A259,"aaa")</f>
        <v>木</v>
      </c>
      <c r="C259" s="2">
        <f t="shared" ref="C259:C322" si="46">EOMONTH(A259,-1)+1</f>
        <v>44805</v>
      </c>
      <c r="D259" s="2">
        <f t="shared" ref="D259:D322" si="47">EOMONTH(A259,0)</f>
        <v>44834</v>
      </c>
      <c r="E259" s="3">
        <f t="shared" ref="E259:E322" si="48">WEEKNUM(D259,1)-WEEKNUM(C259,1)+1</f>
        <v>5</v>
      </c>
      <c r="F259" s="3">
        <f t="shared" ref="F259:F322" si="49">ROUNDDOWN((A259-$A$2)/7, 0)</f>
        <v>36</v>
      </c>
      <c r="G259" s="3">
        <f t="shared" ref="G259:G322" si="50">DATEDIF($A$2, A259,"M")</f>
        <v>8</v>
      </c>
      <c r="H259" s="3">
        <f>WEEKNUM(A259,1)-WEEKNUM(C259,1)+1</f>
        <v>3</v>
      </c>
      <c r="I259" s="3">
        <f>ROUNDDOWN((DAY(A259)-DAY(C259))/7,0)+1</f>
        <v>3</v>
      </c>
      <c r="J259" s="3" t="str">
        <f t="shared" si="44"/>
        <v/>
      </c>
      <c r="K259" s="3" t="str">
        <f>IF(OR(WEEKDAY(A259)=2, WEEKDAY(A259)=4),"○","")</f>
        <v/>
      </c>
      <c r="L259" s="3" t="str">
        <f t="shared" ref="L259:M322" si="51">IF(MOD(F259,3)=0,"○","")</f>
        <v>○</v>
      </c>
      <c r="M259" s="3" t="str">
        <f t="shared" si="51"/>
        <v/>
      </c>
      <c r="N259" s="3" t="str">
        <f t="shared" ref="N259:N322" si="52">IF(H259=4,"○","")</f>
        <v/>
      </c>
      <c r="O259" s="3" t="str">
        <f t="shared" ref="O259:O322" si="53">IF(H259=E259,"○","")</f>
        <v/>
      </c>
      <c r="P259" s="3" t="str">
        <f t="shared" ref="P259:P322" si="54">IF(I259=4,"○","")</f>
        <v/>
      </c>
    </row>
    <row r="260" spans="1:16" x14ac:dyDescent="0.45">
      <c r="A260" s="2">
        <v>44820</v>
      </c>
      <c r="B260" t="str">
        <f t="shared" si="45"/>
        <v>金</v>
      </c>
      <c r="C260" s="2">
        <f t="shared" si="46"/>
        <v>44805</v>
      </c>
      <c r="D260" s="2">
        <f t="shared" si="47"/>
        <v>44834</v>
      </c>
      <c r="E260" s="3">
        <f t="shared" si="48"/>
        <v>5</v>
      </c>
      <c r="F260" s="3">
        <f t="shared" si="49"/>
        <v>36</v>
      </c>
      <c r="G260" s="3">
        <f t="shared" si="50"/>
        <v>8</v>
      </c>
      <c r="H260" s="3">
        <f>WEEKNUM(A260,1)-WEEKNUM(C260,1)+1</f>
        <v>3</v>
      </c>
      <c r="I260" s="3">
        <f>ROUNDDOWN((DAY(A260)-DAY(C260))/7,0)+1</f>
        <v>3</v>
      </c>
      <c r="J260" s="3" t="str">
        <f t="shared" si="44"/>
        <v/>
      </c>
      <c r="K260" s="3" t="str">
        <f>IF(OR(WEEKDAY(A260)=2, WEEKDAY(A260)=4),"○","")</f>
        <v/>
      </c>
      <c r="L260" s="3" t="str">
        <f t="shared" si="51"/>
        <v>○</v>
      </c>
      <c r="M260" s="3" t="str">
        <f t="shared" si="51"/>
        <v/>
      </c>
      <c r="N260" s="3" t="str">
        <f t="shared" si="52"/>
        <v/>
      </c>
      <c r="O260" s="3" t="str">
        <f t="shared" si="53"/>
        <v/>
      </c>
      <c r="P260" s="3" t="str">
        <f t="shared" si="54"/>
        <v/>
      </c>
    </row>
    <row r="261" spans="1:16" x14ac:dyDescent="0.45">
      <c r="A261" s="2">
        <v>44821</v>
      </c>
      <c r="B261" t="str">
        <f t="shared" si="45"/>
        <v>土</v>
      </c>
      <c r="C261" s="2">
        <f t="shared" si="46"/>
        <v>44805</v>
      </c>
      <c r="D261" s="2">
        <f t="shared" si="47"/>
        <v>44834</v>
      </c>
      <c r="E261" s="3">
        <f t="shared" si="48"/>
        <v>5</v>
      </c>
      <c r="F261" s="3">
        <f t="shared" si="49"/>
        <v>37</v>
      </c>
      <c r="G261" s="3">
        <f t="shared" si="50"/>
        <v>8</v>
      </c>
      <c r="H261" s="3">
        <f>WEEKNUM(A261,1)-WEEKNUM(C261,1)+1</f>
        <v>3</v>
      </c>
      <c r="I261" s="3">
        <f>ROUNDDOWN((DAY(A261)-DAY(C261))/7,0)+1</f>
        <v>3</v>
      </c>
      <c r="J261" s="3" t="str">
        <f t="shared" si="44"/>
        <v/>
      </c>
      <c r="K261" s="3" t="str">
        <f>IF(OR(WEEKDAY(A261)=2, WEEKDAY(A261)=4),"○","")</f>
        <v/>
      </c>
      <c r="L261" s="3" t="str">
        <f t="shared" si="51"/>
        <v/>
      </c>
      <c r="M261" s="3" t="str">
        <f t="shared" si="51"/>
        <v/>
      </c>
      <c r="N261" s="3" t="str">
        <f t="shared" si="52"/>
        <v/>
      </c>
      <c r="O261" s="3" t="str">
        <f t="shared" si="53"/>
        <v/>
      </c>
      <c r="P261" s="3" t="str">
        <f t="shared" si="54"/>
        <v/>
      </c>
    </row>
    <row r="262" spans="1:16" x14ac:dyDescent="0.45">
      <c r="A262" s="2">
        <v>44822</v>
      </c>
      <c r="B262" t="str">
        <f t="shared" si="45"/>
        <v>日</v>
      </c>
      <c r="C262" s="2">
        <f t="shared" si="46"/>
        <v>44805</v>
      </c>
      <c r="D262" s="2">
        <f t="shared" si="47"/>
        <v>44834</v>
      </c>
      <c r="E262" s="3">
        <f t="shared" si="48"/>
        <v>5</v>
      </c>
      <c r="F262" s="3">
        <f t="shared" si="49"/>
        <v>37</v>
      </c>
      <c r="G262" s="3">
        <f t="shared" si="50"/>
        <v>8</v>
      </c>
      <c r="H262" s="3">
        <f>WEEKNUM(A262,1)-WEEKNUM(C262,1)+1</f>
        <v>4</v>
      </c>
      <c r="I262" s="3">
        <f>ROUNDDOWN((DAY(A262)-DAY(C262))/7,0)+1</f>
        <v>3</v>
      </c>
      <c r="J262" s="3" t="str">
        <f t="shared" si="44"/>
        <v/>
      </c>
      <c r="K262" s="3" t="str">
        <f>IF(OR(WEEKDAY(A262)=2, WEEKDAY(A262)=4),"○","")</f>
        <v/>
      </c>
      <c r="L262" s="3" t="str">
        <f t="shared" si="51"/>
        <v/>
      </c>
      <c r="M262" s="3" t="str">
        <f t="shared" si="51"/>
        <v/>
      </c>
      <c r="N262" s="3" t="str">
        <f t="shared" si="52"/>
        <v>○</v>
      </c>
      <c r="O262" s="3" t="str">
        <f t="shared" si="53"/>
        <v/>
      </c>
      <c r="P262" s="3" t="str">
        <f t="shared" si="54"/>
        <v/>
      </c>
    </row>
    <row r="263" spans="1:16" x14ac:dyDescent="0.45">
      <c r="A263" s="2">
        <v>44823</v>
      </c>
      <c r="B263" t="str">
        <f t="shared" si="45"/>
        <v>月</v>
      </c>
      <c r="C263" s="2">
        <f t="shared" si="46"/>
        <v>44805</v>
      </c>
      <c r="D263" s="2">
        <f t="shared" si="47"/>
        <v>44834</v>
      </c>
      <c r="E263" s="3">
        <f t="shared" si="48"/>
        <v>5</v>
      </c>
      <c r="F263" s="3">
        <f t="shared" si="49"/>
        <v>37</v>
      </c>
      <c r="G263" s="3">
        <f t="shared" si="50"/>
        <v>8</v>
      </c>
      <c r="H263" s="3">
        <f>WEEKNUM(A263,1)-WEEKNUM(C263,1)+1</f>
        <v>4</v>
      </c>
      <c r="I263" s="3">
        <f>ROUNDDOWN((DAY(A263)-DAY(C263))/7,0)+1</f>
        <v>3</v>
      </c>
      <c r="J263" s="3" t="str">
        <f t="shared" si="44"/>
        <v/>
      </c>
      <c r="K263" s="3" t="str">
        <f>IF(OR(WEEKDAY(A263)=2, WEEKDAY(A263)=4),"○","")</f>
        <v>○</v>
      </c>
      <c r="L263" s="3" t="str">
        <f t="shared" si="51"/>
        <v/>
      </c>
      <c r="M263" s="3" t="str">
        <f t="shared" si="51"/>
        <v/>
      </c>
      <c r="N263" s="3" t="str">
        <f t="shared" si="52"/>
        <v>○</v>
      </c>
      <c r="O263" s="3" t="str">
        <f t="shared" si="53"/>
        <v/>
      </c>
      <c r="P263" s="3" t="str">
        <f t="shared" si="54"/>
        <v/>
      </c>
    </row>
    <row r="264" spans="1:16" x14ac:dyDescent="0.45">
      <c r="A264" s="2">
        <v>44824</v>
      </c>
      <c r="B264" t="str">
        <f t="shared" si="45"/>
        <v>火</v>
      </c>
      <c r="C264" s="2">
        <f t="shared" si="46"/>
        <v>44805</v>
      </c>
      <c r="D264" s="2">
        <f t="shared" si="47"/>
        <v>44834</v>
      </c>
      <c r="E264" s="3">
        <f t="shared" si="48"/>
        <v>5</v>
      </c>
      <c r="F264" s="3">
        <f t="shared" si="49"/>
        <v>37</v>
      </c>
      <c r="G264" s="3">
        <f t="shared" si="50"/>
        <v>8</v>
      </c>
      <c r="H264" s="3">
        <f>WEEKNUM(A264,1)-WEEKNUM(C264,1)+1</f>
        <v>4</v>
      </c>
      <c r="I264" s="3">
        <f>ROUNDDOWN((DAY(A264)-DAY(C264))/7,0)+1</f>
        <v>3</v>
      </c>
      <c r="J264" s="3" t="str">
        <f t="shared" si="44"/>
        <v/>
      </c>
      <c r="K264" s="3" t="str">
        <f>IF(OR(WEEKDAY(A264)=2, WEEKDAY(A264)=4),"○","")</f>
        <v/>
      </c>
      <c r="L264" s="3" t="str">
        <f t="shared" si="51"/>
        <v/>
      </c>
      <c r="M264" s="3" t="str">
        <f t="shared" si="51"/>
        <v/>
      </c>
      <c r="N264" s="3" t="str">
        <f t="shared" si="52"/>
        <v>○</v>
      </c>
      <c r="O264" s="3" t="str">
        <f t="shared" si="53"/>
        <v/>
      </c>
      <c r="P264" s="3" t="str">
        <f t="shared" si="54"/>
        <v/>
      </c>
    </row>
    <row r="265" spans="1:16" x14ac:dyDescent="0.45">
      <c r="A265" s="2">
        <v>44825</v>
      </c>
      <c r="B265" t="str">
        <f t="shared" si="45"/>
        <v>水</v>
      </c>
      <c r="C265" s="2">
        <f t="shared" si="46"/>
        <v>44805</v>
      </c>
      <c r="D265" s="2">
        <f t="shared" si="47"/>
        <v>44834</v>
      </c>
      <c r="E265" s="3">
        <f t="shared" si="48"/>
        <v>5</v>
      </c>
      <c r="F265" s="3">
        <f t="shared" si="49"/>
        <v>37</v>
      </c>
      <c r="G265" s="3">
        <f t="shared" si="50"/>
        <v>8</v>
      </c>
      <c r="H265" s="3">
        <f>WEEKNUM(A265,1)-WEEKNUM(C265,1)+1</f>
        <v>4</v>
      </c>
      <c r="I265" s="3">
        <f>ROUNDDOWN((DAY(A265)-DAY(C265))/7,0)+1</f>
        <v>3</v>
      </c>
      <c r="J265" s="3" t="str">
        <f t="shared" si="44"/>
        <v/>
      </c>
      <c r="K265" s="3" t="str">
        <f>IF(OR(WEEKDAY(A265)=2, WEEKDAY(A265)=4),"○","")</f>
        <v>○</v>
      </c>
      <c r="L265" s="3" t="str">
        <f t="shared" si="51"/>
        <v/>
      </c>
      <c r="M265" s="3" t="str">
        <f t="shared" si="51"/>
        <v/>
      </c>
      <c r="N265" s="3" t="str">
        <f t="shared" si="52"/>
        <v>○</v>
      </c>
      <c r="O265" s="3" t="str">
        <f t="shared" si="53"/>
        <v/>
      </c>
      <c r="P265" s="3" t="str">
        <f t="shared" si="54"/>
        <v/>
      </c>
    </row>
    <row r="266" spans="1:16" x14ac:dyDescent="0.45">
      <c r="A266" s="2">
        <v>44826</v>
      </c>
      <c r="B266" t="str">
        <f t="shared" si="45"/>
        <v>木</v>
      </c>
      <c r="C266" s="2">
        <f t="shared" si="46"/>
        <v>44805</v>
      </c>
      <c r="D266" s="2">
        <f t="shared" si="47"/>
        <v>44834</v>
      </c>
      <c r="E266" s="3">
        <f t="shared" si="48"/>
        <v>5</v>
      </c>
      <c r="F266" s="3">
        <f t="shared" si="49"/>
        <v>37</v>
      </c>
      <c r="G266" s="3">
        <f t="shared" si="50"/>
        <v>8</v>
      </c>
      <c r="H266" s="3">
        <f>WEEKNUM(A266,1)-WEEKNUM(C266,1)+1</f>
        <v>4</v>
      </c>
      <c r="I266" s="3">
        <f>ROUNDDOWN((DAY(A266)-DAY(C266))/7,0)+1</f>
        <v>4</v>
      </c>
      <c r="J266" s="3" t="str">
        <f t="shared" si="44"/>
        <v/>
      </c>
      <c r="K266" s="3" t="str">
        <f>IF(OR(WEEKDAY(A266)=2, WEEKDAY(A266)=4),"○","")</f>
        <v/>
      </c>
      <c r="L266" s="3" t="str">
        <f t="shared" si="51"/>
        <v/>
      </c>
      <c r="M266" s="3" t="str">
        <f t="shared" si="51"/>
        <v/>
      </c>
      <c r="N266" s="3" t="str">
        <f t="shared" si="52"/>
        <v>○</v>
      </c>
      <c r="O266" s="3" t="str">
        <f t="shared" si="53"/>
        <v/>
      </c>
      <c r="P266" s="3" t="str">
        <f t="shared" si="54"/>
        <v>○</v>
      </c>
    </row>
    <row r="267" spans="1:16" x14ac:dyDescent="0.45">
      <c r="A267" s="2">
        <v>44827</v>
      </c>
      <c r="B267" t="str">
        <f t="shared" si="45"/>
        <v>金</v>
      </c>
      <c r="C267" s="2">
        <f t="shared" si="46"/>
        <v>44805</v>
      </c>
      <c r="D267" s="2">
        <f t="shared" si="47"/>
        <v>44834</v>
      </c>
      <c r="E267" s="3">
        <f t="shared" si="48"/>
        <v>5</v>
      </c>
      <c r="F267" s="3">
        <f t="shared" si="49"/>
        <v>37</v>
      </c>
      <c r="G267" s="3">
        <f t="shared" si="50"/>
        <v>8</v>
      </c>
      <c r="H267" s="3">
        <f>WEEKNUM(A267,1)-WEEKNUM(C267,1)+1</f>
        <v>4</v>
      </c>
      <c r="I267" s="3">
        <f>ROUNDDOWN((DAY(A267)-DAY(C267))/7,0)+1</f>
        <v>4</v>
      </c>
      <c r="J267" s="3" t="str">
        <f t="shared" si="44"/>
        <v/>
      </c>
      <c r="K267" s="3" t="str">
        <f>IF(OR(WEEKDAY(A267)=2, WEEKDAY(A267)=4),"○","")</f>
        <v/>
      </c>
      <c r="L267" s="3" t="str">
        <f t="shared" si="51"/>
        <v/>
      </c>
      <c r="M267" s="3" t="str">
        <f t="shared" si="51"/>
        <v/>
      </c>
      <c r="N267" s="3" t="str">
        <f t="shared" si="52"/>
        <v>○</v>
      </c>
      <c r="O267" s="3" t="str">
        <f t="shared" si="53"/>
        <v/>
      </c>
      <c r="P267" s="3" t="str">
        <f t="shared" si="54"/>
        <v>○</v>
      </c>
    </row>
    <row r="268" spans="1:16" x14ac:dyDescent="0.45">
      <c r="A268" s="2">
        <v>44828</v>
      </c>
      <c r="B268" t="str">
        <f t="shared" si="45"/>
        <v>土</v>
      </c>
      <c r="C268" s="2">
        <f t="shared" si="46"/>
        <v>44805</v>
      </c>
      <c r="D268" s="2">
        <f t="shared" si="47"/>
        <v>44834</v>
      </c>
      <c r="E268" s="3">
        <f t="shared" si="48"/>
        <v>5</v>
      </c>
      <c r="F268" s="3">
        <f t="shared" si="49"/>
        <v>38</v>
      </c>
      <c r="G268" s="3">
        <f t="shared" si="50"/>
        <v>8</v>
      </c>
      <c r="H268" s="3">
        <f>WEEKNUM(A268,1)-WEEKNUM(C268,1)+1</f>
        <v>4</v>
      </c>
      <c r="I268" s="3">
        <f>ROUNDDOWN((DAY(A268)-DAY(C268))/7,0)+1</f>
        <v>4</v>
      </c>
      <c r="J268" s="3" t="str">
        <f t="shared" si="44"/>
        <v/>
      </c>
      <c r="K268" s="3" t="str">
        <f>IF(OR(WEEKDAY(A268)=2, WEEKDAY(A268)=4),"○","")</f>
        <v/>
      </c>
      <c r="L268" s="3" t="str">
        <f t="shared" si="51"/>
        <v/>
      </c>
      <c r="M268" s="3" t="str">
        <f t="shared" si="51"/>
        <v/>
      </c>
      <c r="N268" s="3" t="str">
        <f t="shared" si="52"/>
        <v>○</v>
      </c>
      <c r="O268" s="3" t="str">
        <f t="shared" si="53"/>
        <v/>
      </c>
      <c r="P268" s="3" t="str">
        <f t="shared" si="54"/>
        <v>○</v>
      </c>
    </row>
    <row r="269" spans="1:16" x14ac:dyDescent="0.45">
      <c r="A269" s="2">
        <v>44829</v>
      </c>
      <c r="B269" t="str">
        <f t="shared" si="45"/>
        <v>日</v>
      </c>
      <c r="C269" s="2">
        <f t="shared" si="46"/>
        <v>44805</v>
      </c>
      <c r="D269" s="2">
        <f t="shared" si="47"/>
        <v>44834</v>
      </c>
      <c r="E269" s="3">
        <f t="shared" si="48"/>
        <v>5</v>
      </c>
      <c r="F269" s="3">
        <f t="shared" si="49"/>
        <v>38</v>
      </c>
      <c r="G269" s="3">
        <f t="shared" si="50"/>
        <v>8</v>
      </c>
      <c r="H269" s="3">
        <f>WEEKNUM(A269,1)-WEEKNUM(C269,1)+1</f>
        <v>5</v>
      </c>
      <c r="I269" s="3">
        <f>ROUNDDOWN((DAY(A269)-DAY(C269))/7,0)+1</f>
        <v>4</v>
      </c>
      <c r="J269" s="3" t="str">
        <f t="shared" si="44"/>
        <v/>
      </c>
      <c r="K269" s="3" t="str">
        <f>IF(OR(WEEKDAY(A269)=2, WEEKDAY(A269)=4),"○","")</f>
        <v/>
      </c>
      <c r="L269" s="3" t="str">
        <f t="shared" si="51"/>
        <v/>
      </c>
      <c r="M269" s="3" t="str">
        <f t="shared" si="51"/>
        <v/>
      </c>
      <c r="N269" s="3" t="str">
        <f t="shared" si="52"/>
        <v/>
      </c>
      <c r="O269" s="3" t="str">
        <f t="shared" si="53"/>
        <v>○</v>
      </c>
      <c r="P269" s="3" t="str">
        <f t="shared" si="54"/>
        <v>○</v>
      </c>
    </row>
    <row r="270" spans="1:16" x14ac:dyDescent="0.45">
      <c r="A270" s="2">
        <v>44830</v>
      </c>
      <c r="B270" t="str">
        <f t="shared" si="45"/>
        <v>月</v>
      </c>
      <c r="C270" s="2">
        <f t="shared" si="46"/>
        <v>44805</v>
      </c>
      <c r="D270" s="2">
        <f t="shared" si="47"/>
        <v>44834</v>
      </c>
      <c r="E270" s="3">
        <f t="shared" si="48"/>
        <v>5</v>
      </c>
      <c r="F270" s="3">
        <f t="shared" si="49"/>
        <v>38</v>
      </c>
      <c r="G270" s="3">
        <f t="shared" si="50"/>
        <v>8</v>
      </c>
      <c r="H270" s="3">
        <f>WEEKNUM(A270,1)-WEEKNUM(C270,1)+1</f>
        <v>5</v>
      </c>
      <c r="I270" s="3">
        <f>ROUNDDOWN((DAY(A270)-DAY(C270))/7,0)+1</f>
        <v>4</v>
      </c>
      <c r="J270" s="3" t="str">
        <f t="shared" si="44"/>
        <v/>
      </c>
      <c r="K270" s="3" t="str">
        <f>IF(OR(WEEKDAY(A270)=2, WEEKDAY(A270)=4),"○","")</f>
        <v>○</v>
      </c>
      <c r="L270" s="3" t="str">
        <f t="shared" si="51"/>
        <v/>
      </c>
      <c r="M270" s="3" t="str">
        <f t="shared" si="51"/>
        <v/>
      </c>
      <c r="N270" s="3" t="str">
        <f t="shared" si="52"/>
        <v/>
      </c>
      <c r="O270" s="3" t="str">
        <f t="shared" si="53"/>
        <v>○</v>
      </c>
      <c r="P270" s="3" t="str">
        <f t="shared" si="54"/>
        <v>○</v>
      </c>
    </row>
    <row r="271" spans="1:16" x14ac:dyDescent="0.45">
      <c r="A271" s="2">
        <v>44831</v>
      </c>
      <c r="B271" t="str">
        <f t="shared" si="45"/>
        <v>火</v>
      </c>
      <c r="C271" s="2">
        <f t="shared" si="46"/>
        <v>44805</v>
      </c>
      <c r="D271" s="2">
        <f t="shared" si="47"/>
        <v>44834</v>
      </c>
      <c r="E271" s="3">
        <f t="shared" si="48"/>
        <v>5</v>
      </c>
      <c r="F271" s="3">
        <f t="shared" si="49"/>
        <v>38</v>
      </c>
      <c r="G271" s="3">
        <f t="shared" si="50"/>
        <v>8</v>
      </c>
      <c r="H271" s="3">
        <f>WEEKNUM(A271,1)-WEEKNUM(C271,1)+1</f>
        <v>5</v>
      </c>
      <c r="I271" s="3">
        <f>ROUNDDOWN((DAY(A271)-DAY(C271))/7,0)+1</f>
        <v>4</v>
      </c>
      <c r="J271" s="3" t="str">
        <f t="shared" si="44"/>
        <v/>
      </c>
      <c r="K271" s="3" t="str">
        <f>IF(OR(WEEKDAY(A271)=2, WEEKDAY(A271)=4),"○","")</f>
        <v/>
      </c>
      <c r="L271" s="3" t="str">
        <f t="shared" si="51"/>
        <v/>
      </c>
      <c r="M271" s="3" t="str">
        <f t="shared" si="51"/>
        <v/>
      </c>
      <c r="N271" s="3" t="str">
        <f t="shared" si="52"/>
        <v/>
      </c>
      <c r="O271" s="3" t="str">
        <f t="shared" si="53"/>
        <v>○</v>
      </c>
      <c r="P271" s="3" t="str">
        <f t="shared" si="54"/>
        <v>○</v>
      </c>
    </row>
    <row r="272" spans="1:16" x14ac:dyDescent="0.45">
      <c r="A272" s="2">
        <v>44832</v>
      </c>
      <c r="B272" t="str">
        <f t="shared" si="45"/>
        <v>水</v>
      </c>
      <c r="C272" s="2">
        <f t="shared" si="46"/>
        <v>44805</v>
      </c>
      <c r="D272" s="2">
        <f t="shared" si="47"/>
        <v>44834</v>
      </c>
      <c r="E272" s="3">
        <f t="shared" si="48"/>
        <v>5</v>
      </c>
      <c r="F272" s="3">
        <f t="shared" si="49"/>
        <v>38</v>
      </c>
      <c r="G272" s="3">
        <f t="shared" si="50"/>
        <v>8</v>
      </c>
      <c r="H272" s="3">
        <f>WEEKNUM(A272,1)-WEEKNUM(C272,1)+1</f>
        <v>5</v>
      </c>
      <c r="I272" s="3">
        <f>ROUNDDOWN((DAY(A272)-DAY(C272))/7,0)+1</f>
        <v>4</v>
      </c>
      <c r="J272" s="3" t="str">
        <f t="shared" si="44"/>
        <v/>
      </c>
      <c r="K272" s="3" t="str">
        <f>IF(OR(WEEKDAY(A272)=2, WEEKDAY(A272)=4),"○","")</f>
        <v>○</v>
      </c>
      <c r="L272" s="3" t="str">
        <f t="shared" si="51"/>
        <v/>
      </c>
      <c r="M272" s="3" t="str">
        <f t="shared" si="51"/>
        <v/>
      </c>
      <c r="N272" s="3" t="str">
        <f t="shared" si="52"/>
        <v/>
      </c>
      <c r="O272" s="3" t="str">
        <f t="shared" si="53"/>
        <v>○</v>
      </c>
      <c r="P272" s="3" t="str">
        <f t="shared" si="54"/>
        <v>○</v>
      </c>
    </row>
    <row r="273" spans="1:16" x14ac:dyDescent="0.45">
      <c r="A273" s="2">
        <v>44833</v>
      </c>
      <c r="B273" t="str">
        <f t="shared" si="45"/>
        <v>木</v>
      </c>
      <c r="C273" s="2">
        <f t="shared" si="46"/>
        <v>44805</v>
      </c>
      <c r="D273" s="2">
        <f t="shared" si="47"/>
        <v>44834</v>
      </c>
      <c r="E273" s="3">
        <f t="shared" si="48"/>
        <v>5</v>
      </c>
      <c r="F273" s="3">
        <f t="shared" si="49"/>
        <v>38</v>
      </c>
      <c r="G273" s="3">
        <f t="shared" si="50"/>
        <v>8</v>
      </c>
      <c r="H273" s="3">
        <f>WEEKNUM(A273,1)-WEEKNUM(C273,1)+1</f>
        <v>5</v>
      </c>
      <c r="I273" s="3">
        <f>ROUNDDOWN((DAY(A273)-DAY(C273))/7,0)+1</f>
        <v>5</v>
      </c>
      <c r="J273" s="3" t="str">
        <f t="shared" si="44"/>
        <v/>
      </c>
      <c r="K273" s="3" t="str">
        <f>IF(OR(WEEKDAY(A273)=2, WEEKDAY(A273)=4),"○","")</f>
        <v/>
      </c>
      <c r="L273" s="3" t="str">
        <f t="shared" si="51"/>
        <v/>
      </c>
      <c r="M273" s="3" t="str">
        <f t="shared" si="51"/>
        <v/>
      </c>
      <c r="N273" s="3" t="str">
        <f t="shared" si="52"/>
        <v/>
      </c>
      <c r="O273" s="3" t="str">
        <f t="shared" si="53"/>
        <v>○</v>
      </c>
      <c r="P273" s="3" t="str">
        <f t="shared" si="54"/>
        <v/>
      </c>
    </row>
    <row r="274" spans="1:16" x14ac:dyDescent="0.45">
      <c r="A274" s="2">
        <v>44834</v>
      </c>
      <c r="B274" t="str">
        <f t="shared" si="45"/>
        <v>金</v>
      </c>
      <c r="C274" s="2">
        <f t="shared" si="46"/>
        <v>44805</v>
      </c>
      <c r="D274" s="2">
        <f t="shared" si="47"/>
        <v>44834</v>
      </c>
      <c r="E274" s="3">
        <f t="shared" si="48"/>
        <v>5</v>
      </c>
      <c r="F274" s="3">
        <f t="shared" si="49"/>
        <v>38</v>
      </c>
      <c r="G274" s="3">
        <f t="shared" si="50"/>
        <v>8</v>
      </c>
      <c r="H274" s="3">
        <f>WEEKNUM(A274,1)-WEEKNUM(C274,1)+1</f>
        <v>5</v>
      </c>
      <c r="I274" s="3">
        <f>ROUNDDOWN((DAY(A274)-DAY(C274))/7,0)+1</f>
        <v>5</v>
      </c>
      <c r="J274" s="3" t="str">
        <f t="shared" si="44"/>
        <v/>
      </c>
      <c r="K274" s="3" t="str">
        <f>IF(OR(WEEKDAY(A274)=2, WEEKDAY(A274)=4),"○","")</f>
        <v/>
      </c>
      <c r="L274" s="3" t="str">
        <f t="shared" si="51"/>
        <v/>
      </c>
      <c r="M274" s="3" t="str">
        <f t="shared" si="51"/>
        <v/>
      </c>
      <c r="N274" s="3" t="str">
        <f t="shared" si="52"/>
        <v/>
      </c>
      <c r="O274" s="3" t="str">
        <f t="shared" si="53"/>
        <v>○</v>
      </c>
      <c r="P274" s="3" t="str">
        <f t="shared" si="54"/>
        <v/>
      </c>
    </row>
    <row r="275" spans="1:16" x14ac:dyDescent="0.45">
      <c r="A275" s="2">
        <v>44835</v>
      </c>
      <c r="B275" t="str">
        <f t="shared" si="45"/>
        <v>土</v>
      </c>
      <c r="C275" s="2">
        <f t="shared" si="46"/>
        <v>44835</v>
      </c>
      <c r="D275" s="2">
        <f t="shared" si="47"/>
        <v>44865</v>
      </c>
      <c r="E275" s="3">
        <f t="shared" si="48"/>
        <v>6</v>
      </c>
      <c r="F275" s="3">
        <f t="shared" si="49"/>
        <v>39</v>
      </c>
      <c r="G275" s="3">
        <f t="shared" si="50"/>
        <v>9</v>
      </c>
      <c r="H275" s="3">
        <f>WEEKNUM(A275,1)-WEEKNUM(C275,1)+1</f>
        <v>1</v>
      </c>
      <c r="I275" s="3">
        <f>ROUNDDOWN((DAY(A275)-DAY(C275))/7,0)+1</f>
        <v>1</v>
      </c>
      <c r="J275" s="3" t="str">
        <f t="shared" si="44"/>
        <v/>
      </c>
      <c r="K275" s="3" t="str">
        <f>IF(OR(WEEKDAY(A275)=2, WEEKDAY(A275)=4),"○","")</f>
        <v/>
      </c>
      <c r="L275" s="3" t="str">
        <f t="shared" si="51"/>
        <v>○</v>
      </c>
      <c r="M275" s="3" t="str">
        <f t="shared" si="51"/>
        <v>○</v>
      </c>
      <c r="N275" s="3" t="str">
        <f t="shared" si="52"/>
        <v/>
      </c>
      <c r="O275" s="3" t="str">
        <f t="shared" si="53"/>
        <v/>
      </c>
      <c r="P275" s="3" t="str">
        <f t="shared" si="54"/>
        <v/>
      </c>
    </row>
    <row r="276" spans="1:16" x14ac:dyDescent="0.45">
      <c r="A276" s="2">
        <v>44836</v>
      </c>
      <c r="B276" t="str">
        <f t="shared" si="45"/>
        <v>日</v>
      </c>
      <c r="C276" s="2">
        <f t="shared" si="46"/>
        <v>44835</v>
      </c>
      <c r="D276" s="2">
        <f t="shared" si="47"/>
        <v>44865</v>
      </c>
      <c r="E276" s="3">
        <f t="shared" si="48"/>
        <v>6</v>
      </c>
      <c r="F276" s="3">
        <f t="shared" si="49"/>
        <v>39</v>
      </c>
      <c r="G276" s="3">
        <f t="shared" si="50"/>
        <v>9</v>
      </c>
      <c r="H276" s="3">
        <f>WEEKNUM(A276,1)-WEEKNUM(C276,1)+1</f>
        <v>2</v>
      </c>
      <c r="I276" s="3">
        <f>ROUNDDOWN((DAY(A276)-DAY(C276))/7,0)+1</f>
        <v>1</v>
      </c>
      <c r="J276" s="3" t="str">
        <f t="shared" si="44"/>
        <v/>
      </c>
      <c r="K276" s="3" t="str">
        <f>IF(OR(WEEKDAY(A276)=2, WEEKDAY(A276)=4),"○","")</f>
        <v/>
      </c>
      <c r="L276" s="3" t="str">
        <f t="shared" si="51"/>
        <v>○</v>
      </c>
      <c r="M276" s="3" t="str">
        <f t="shared" si="51"/>
        <v>○</v>
      </c>
      <c r="N276" s="3" t="str">
        <f t="shared" si="52"/>
        <v/>
      </c>
      <c r="O276" s="3" t="str">
        <f t="shared" si="53"/>
        <v/>
      </c>
      <c r="P276" s="3" t="str">
        <f t="shared" si="54"/>
        <v/>
      </c>
    </row>
    <row r="277" spans="1:16" x14ac:dyDescent="0.45">
      <c r="A277" s="2">
        <v>44837</v>
      </c>
      <c r="B277" t="str">
        <f t="shared" si="45"/>
        <v>月</v>
      </c>
      <c r="C277" s="2">
        <f t="shared" si="46"/>
        <v>44835</v>
      </c>
      <c r="D277" s="2">
        <f t="shared" si="47"/>
        <v>44865</v>
      </c>
      <c r="E277" s="3">
        <f t="shared" si="48"/>
        <v>6</v>
      </c>
      <c r="F277" s="3">
        <f t="shared" si="49"/>
        <v>39</v>
      </c>
      <c r="G277" s="3">
        <f t="shared" si="50"/>
        <v>9</v>
      </c>
      <c r="H277" s="3">
        <f>WEEKNUM(A277,1)-WEEKNUM(C277,1)+1</f>
        <v>2</v>
      </c>
      <c r="I277" s="3">
        <f>ROUNDDOWN((DAY(A277)-DAY(C277))/7,0)+1</f>
        <v>1</v>
      </c>
      <c r="J277" s="3" t="str">
        <f t="shared" si="44"/>
        <v/>
      </c>
      <c r="K277" s="3" t="str">
        <f>IF(OR(WEEKDAY(A277)=2, WEEKDAY(A277)=4),"○","")</f>
        <v>○</v>
      </c>
      <c r="L277" s="3" t="str">
        <f t="shared" si="51"/>
        <v>○</v>
      </c>
      <c r="M277" s="3" t="str">
        <f t="shared" si="51"/>
        <v>○</v>
      </c>
      <c r="N277" s="3" t="str">
        <f t="shared" si="52"/>
        <v/>
      </c>
      <c r="O277" s="3" t="str">
        <f t="shared" si="53"/>
        <v/>
      </c>
      <c r="P277" s="3" t="str">
        <f t="shared" si="54"/>
        <v/>
      </c>
    </row>
    <row r="278" spans="1:16" x14ac:dyDescent="0.45">
      <c r="A278" s="2">
        <v>44838</v>
      </c>
      <c r="B278" t="str">
        <f t="shared" si="45"/>
        <v>火</v>
      </c>
      <c r="C278" s="2">
        <f t="shared" si="46"/>
        <v>44835</v>
      </c>
      <c r="D278" s="2">
        <f t="shared" si="47"/>
        <v>44865</v>
      </c>
      <c r="E278" s="3">
        <f t="shared" si="48"/>
        <v>6</v>
      </c>
      <c r="F278" s="3">
        <f t="shared" si="49"/>
        <v>39</v>
      </c>
      <c r="G278" s="3">
        <f t="shared" si="50"/>
        <v>9</v>
      </c>
      <c r="H278" s="3">
        <f>WEEKNUM(A278,1)-WEEKNUM(C278,1)+1</f>
        <v>2</v>
      </c>
      <c r="I278" s="3">
        <f>ROUNDDOWN((DAY(A278)-DAY(C278))/7,0)+1</f>
        <v>1</v>
      </c>
      <c r="J278" s="3" t="str">
        <f t="shared" si="44"/>
        <v/>
      </c>
      <c r="K278" s="3" t="str">
        <f>IF(OR(WEEKDAY(A278)=2, WEEKDAY(A278)=4),"○","")</f>
        <v/>
      </c>
      <c r="L278" s="3" t="str">
        <f t="shared" si="51"/>
        <v>○</v>
      </c>
      <c r="M278" s="3" t="str">
        <f t="shared" si="51"/>
        <v>○</v>
      </c>
      <c r="N278" s="3" t="str">
        <f t="shared" si="52"/>
        <v/>
      </c>
      <c r="O278" s="3" t="str">
        <f t="shared" si="53"/>
        <v/>
      </c>
      <c r="P278" s="3" t="str">
        <f t="shared" si="54"/>
        <v/>
      </c>
    </row>
    <row r="279" spans="1:16" x14ac:dyDescent="0.45">
      <c r="A279" s="2">
        <v>44839</v>
      </c>
      <c r="B279" t="str">
        <f t="shared" si="45"/>
        <v>水</v>
      </c>
      <c r="C279" s="2">
        <f t="shared" si="46"/>
        <v>44835</v>
      </c>
      <c r="D279" s="2">
        <f t="shared" si="47"/>
        <v>44865</v>
      </c>
      <c r="E279" s="3">
        <f t="shared" si="48"/>
        <v>6</v>
      </c>
      <c r="F279" s="3">
        <f t="shared" si="49"/>
        <v>39</v>
      </c>
      <c r="G279" s="3">
        <f t="shared" si="50"/>
        <v>9</v>
      </c>
      <c r="H279" s="3">
        <f>WEEKNUM(A279,1)-WEEKNUM(C279,1)+1</f>
        <v>2</v>
      </c>
      <c r="I279" s="3">
        <f>ROUNDDOWN((DAY(A279)-DAY(C279))/7,0)+1</f>
        <v>1</v>
      </c>
      <c r="J279" s="3" t="str">
        <f t="shared" si="44"/>
        <v/>
      </c>
      <c r="K279" s="3" t="str">
        <f>IF(OR(WEEKDAY(A279)=2, WEEKDAY(A279)=4),"○","")</f>
        <v>○</v>
      </c>
      <c r="L279" s="3" t="str">
        <f t="shared" si="51"/>
        <v>○</v>
      </c>
      <c r="M279" s="3" t="str">
        <f t="shared" si="51"/>
        <v>○</v>
      </c>
      <c r="N279" s="3" t="str">
        <f t="shared" si="52"/>
        <v/>
      </c>
      <c r="O279" s="3" t="str">
        <f t="shared" si="53"/>
        <v/>
      </c>
      <c r="P279" s="3" t="str">
        <f t="shared" si="54"/>
        <v/>
      </c>
    </row>
    <row r="280" spans="1:16" x14ac:dyDescent="0.45">
      <c r="A280" s="2">
        <v>44840</v>
      </c>
      <c r="B280" t="str">
        <f t="shared" si="45"/>
        <v>木</v>
      </c>
      <c r="C280" s="2">
        <f t="shared" si="46"/>
        <v>44835</v>
      </c>
      <c r="D280" s="2">
        <f t="shared" si="47"/>
        <v>44865</v>
      </c>
      <c r="E280" s="3">
        <f t="shared" si="48"/>
        <v>6</v>
      </c>
      <c r="F280" s="3">
        <f t="shared" si="49"/>
        <v>39</v>
      </c>
      <c r="G280" s="3">
        <f t="shared" si="50"/>
        <v>9</v>
      </c>
      <c r="H280" s="3">
        <f>WEEKNUM(A280,1)-WEEKNUM(C280,1)+1</f>
        <v>2</v>
      </c>
      <c r="I280" s="3">
        <f>ROUNDDOWN((DAY(A280)-DAY(C280))/7,0)+1</f>
        <v>1</v>
      </c>
      <c r="J280" s="3" t="str">
        <f t="shared" si="44"/>
        <v/>
      </c>
      <c r="K280" s="3" t="str">
        <f>IF(OR(WEEKDAY(A280)=2, WEEKDAY(A280)=4),"○","")</f>
        <v/>
      </c>
      <c r="L280" s="3" t="str">
        <f t="shared" si="51"/>
        <v>○</v>
      </c>
      <c r="M280" s="3" t="str">
        <f t="shared" si="51"/>
        <v>○</v>
      </c>
      <c r="N280" s="3" t="str">
        <f t="shared" si="52"/>
        <v/>
      </c>
      <c r="O280" s="3" t="str">
        <f t="shared" si="53"/>
        <v/>
      </c>
      <c r="P280" s="3" t="str">
        <f t="shared" si="54"/>
        <v/>
      </c>
    </row>
    <row r="281" spans="1:16" x14ac:dyDescent="0.45">
      <c r="A281" s="2">
        <v>44841</v>
      </c>
      <c r="B281" t="str">
        <f t="shared" si="45"/>
        <v>金</v>
      </c>
      <c r="C281" s="2">
        <f t="shared" si="46"/>
        <v>44835</v>
      </c>
      <c r="D281" s="2">
        <f t="shared" si="47"/>
        <v>44865</v>
      </c>
      <c r="E281" s="3">
        <f t="shared" si="48"/>
        <v>6</v>
      </c>
      <c r="F281" s="3">
        <f t="shared" si="49"/>
        <v>39</v>
      </c>
      <c r="G281" s="3">
        <f t="shared" si="50"/>
        <v>9</v>
      </c>
      <c r="H281" s="3">
        <f>WEEKNUM(A281,1)-WEEKNUM(C281,1)+1</f>
        <v>2</v>
      </c>
      <c r="I281" s="3">
        <f>ROUNDDOWN((DAY(A281)-DAY(C281))/7,0)+1</f>
        <v>1</v>
      </c>
      <c r="J281" s="3" t="str">
        <f t="shared" si="44"/>
        <v/>
      </c>
      <c r="K281" s="3" t="str">
        <f>IF(OR(WEEKDAY(A281)=2, WEEKDAY(A281)=4),"○","")</f>
        <v/>
      </c>
      <c r="L281" s="3" t="str">
        <f t="shared" si="51"/>
        <v>○</v>
      </c>
      <c r="M281" s="3" t="str">
        <f t="shared" si="51"/>
        <v>○</v>
      </c>
      <c r="N281" s="3" t="str">
        <f t="shared" si="52"/>
        <v/>
      </c>
      <c r="O281" s="3" t="str">
        <f t="shared" si="53"/>
        <v/>
      </c>
      <c r="P281" s="3" t="str">
        <f t="shared" si="54"/>
        <v/>
      </c>
    </row>
    <row r="282" spans="1:16" x14ac:dyDescent="0.45">
      <c r="A282" s="2">
        <v>44842</v>
      </c>
      <c r="B282" t="str">
        <f t="shared" si="45"/>
        <v>土</v>
      </c>
      <c r="C282" s="2">
        <f t="shared" si="46"/>
        <v>44835</v>
      </c>
      <c r="D282" s="2">
        <f t="shared" si="47"/>
        <v>44865</v>
      </c>
      <c r="E282" s="3">
        <f t="shared" si="48"/>
        <v>6</v>
      </c>
      <c r="F282" s="3">
        <f t="shared" si="49"/>
        <v>40</v>
      </c>
      <c r="G282" s="3">
        <f t="shared" si="50"/>
        <v>9</v>
      </c>
      <c r="H282" s="3">
        <f>WEEKNUM(A282,1)-WEEKNUM(C282,1)+1</f>
        <v>2</v>
      </c>
      <c r="I282" s="3">
        <f>ROUNDDOWN((DAY(A282)-DAY(C282))/7,0)+1</f>
        <v>2</v>
      </c>
      <c r="J282" s="3" t="str">
        <f t="shared" si="44"/>
        <v/>
      </c>
      <c r="K282" s="3" t="str">
        <f>IF(OR(WEEKDAY(A282)=2, WEEKDAY(A282)=4),"○","")</f>
        <v/>
      </c>
      <c r="L282" s="3" t="str">
        <f t="shared" si="51"/>
        <v/>
      </c>
      <c r="M282" s="3" t="str">
        <f t="shared" si="51"/>
        <v>○</v>
      </c>
      <c r="N282" s="3" t="str">
        <f t="shared" si="52"/>
        <v/>
      </c>
      <c r="O282" s="3" t="str">
        <f t="shared" si="53"/>
        <v/>
      </c>
      <c r="P282" s="3" t="str">
        <f t="shared" si="54"/>
        <v/>
      </c>
    </row>
    <row r="283" spans="1:16" x14ac:dyDescent="0.45">
      <c r="A283" s="2">
        <v>44843</v>
      </c>
      <c r="B283" t="str">
        <f t="shared" si="45"/>
        <v>日</v>
      </c>
      <c r="C283" s="2">
        <f t="shared" si="46"/>
        <v>44835</v>
      </c>
      <c r="D283" s="2">
        <f t="shared" si="47"/>
        <v>44865</v>
      </c>
      <c r="E283" s="3">
        <f t="shared" si="48"/>
        <v>6</v>
      </c>
      <c r="F283" s="3">
        <f t="shared" si="49"/>
        <v>40</v>
      </c>
      <c r="G283" s="3">
        <f t="shared" si="50"/>
        <v>9</v>
      </c>
      <c r="H283" s="3">
        <f>WEEKNUM(A283,1)-WEEKNUM(C283,1)+1</f>
        <v>3</v>
      </c>
      <c r="I283" s="3">
        <f>ROUNDDOWN((DAY(A283)-DAY(C283))/7,0)+1</f>
        <v>2</v>
      </c>
      <c r="J283" s="3" t="str">
        <f t="shared" si="44"/>
        <v/>
      </c>
      <c r="K283" s="3" t="str">
        <f>IF(OR(WEEKDAY(A283)=2, WEEKDAY(A283)=4),"○","")</f>
        <v/>
      </c>
      <c r="L283" s="3" t="str">
        <f t="shared" si="51"/>
        <v/>
      </c>
      <c r="M283" s="3" t="str">
        <f t="shared" si="51"/>
        <v>○</v>
      </c>
      <c r="N283" s="3" t="str">
        <f t="shared" si="52"/>
        <v/>
      </c>
      <c r="O283" s="3" t="str">
        <f t="shared" si="53"/>
        <v/>
      </c>
      <c r="P283" s="3" t="str">
        <f t="shared" si="54"/>
        <v/>
      </c>
    </row>
    <row r="284" spans="1:16" x14ac:dyDescent="0.45">
      <c r="A284" s="2">
        <v>44844</v>
      </c>
      <c r="B284" t="str">
        <f t="shared" si="45"/>
        <v>月</v>
      </c>
      <c r="C284" s="2">
        <f t="shared" si="46"/>
        <v>44835</v>
      </c>
      <c r="D284" s="2">
        <f t="shared" si="47"/>
        <v>44865</v>
      </c>
      <c r="E284" s="3">
        <f t="shared" si="48"/>
        <v>6</v>
      </c>
      <c r="F284" s="3">
        <f t="shared" si="49"/>
        <v>40</v>
      </c>
      <c r="G284" s="3">
        <f t="shared" si="50"/>
        <v>9</v>
      </c>
      <c r="H284" s="3">
        <f>WEEKNUM(A284,1)-WEEKNUM(C284,1)+1</f>
        <v>3</v>
      </c>
      <c r="I284" s="3">
        <f>ROUNDDOWN((DAY(A284)-DAY(C284))/7,0)+1</f>
        <v>2</v>
      </c>
      <c r="J284" s="3" t="str">
        <f t="shared" si="44"/>
        <v/>
      </c>
      <c r="K284" s="3" t="str">
        <f>IF(OR(WEEKDAY(A284)=2, WEEKDAY(A284)=4),"○","")</f>
        <v>○</v>
      </c>
      <c r="L284" s="3" t="str">
        <f t="shared" si="51"/>
        <v/>
      </c>
      <c r="M284" s="3" t="str">
        <f t="shared" si="51"/>
        <v>○</v>
      </c>
      <c r="N284" s="3" t="str">
        <f t="shared" si="52"/>
        <v/>
      </c>
      <c r="O284" s="3" t="str">
        <f t="shared" si="53"/>
        <v/>
      </c>
      <c r="P284" s="3" t="str">
        <f t="shared" si="54"/>
        <v/>
      </c>
    </row>
    <row r="285" spans="1:16" x14ac:dyDescent="0.45">
      <c r="A285" s="2">
        <v>44845</v>
      </c>
      <c r="B285" t="str">
        <f t="shared" si="45"/>
        <v>火</v>
      </c>
      <c r="C285" s="2">
        <f t="shared" si="46"/>
        <v>44835</v>
      </c>
      <c r="D285" s="2">
        <f t="shared" si="47"/>
        <v>44865</v>
      </c>
      <c r="E285" s="3">
        <f t="shared" si="48"/>
        <v>6</v>
      </c>
      <c r="F285" s="3">
        <f t="shared" si="49"/>
        <v>40</v>
      </c>
      <c r="G285" s="3">
        <f t="shared" si="50"/>
        <v>9</v>
      </c>
      <c r="H285" s="3">
        <f>WEEKNUM(A285,1)-WEEKNUM(C285,1)+1</f>
        <v>3</v>
      </c>
      <c r="I285" s="3">
        <f>ROUNDDOWN((DAY(A285)-DAY(C285))/7,0)+1</f>
        <v>2</v>
      </c>
      <c r="J285" s="3" t="str">
        <f t="shared" si="44"/>
        <v/>
      </c>
      <c r="K285" s="3" t="str">
        <f>IF(OR(WEEKDAY(A285)=2, WEEKDAY(A285)=4),"○","")</f>
        <v/>
      </c>
      <c r="L285" s="3" t="str">
        <f t="shared" si="51"/>
        <v/>
      </c>
      <c r="M285" s="3" t="str">
        <f t="shared" si="51"/>
        <v>○</v>
      </c>
      <c r="N285" s="3" t="str">
        <f t="shared" si="52"/>
        <v/>
      </c>
      <c r="O285" s="3" t="str">
        <f t="shared" si="53"/>
        <v/>
      </c>
      <c r="P285" s="3" t="str">
        <f t="shared" si="54"/>
        <v/>
      </c>
    </row>
    <row r="286" spans="1:16" x14ac:dyDescent="0.45">
      <c r="A286" s="2">
        <v>44846</v>
      </c>
      <c r="B286" t="str">
        <f t="shared" si="45"/>
        <v>水</v>
      </c>
      <c r="C286" s="2">
        <f t="shared" si="46"/>
        <v>44835</v>
      </c>
      <c r="D286" s="2">
        <f t="shared" si="47"/>
        <v>44865</v>
      </c>
      <c r="E286" s="3">
        <f t="shared" si="48"/>
        <v>6</v>
      </c>
      <c r="F286" s="3">
        <f t="shared" si="49"/>
        <v>40</v>
      </c>
      <c r="G286" s="3">
        <f t="shared" si="50"/>
        <v>9</v>
      </c>
      <c r="H286" s="3">
        <f>WEEKNUM(A286,1)-WEEKNUM(C286,1)+1</f>
        <v>3</v>
      </c>
      <c r="I286" s="3">
        <f>ROUNDDOWN((DAY(A286)-DAY(C286))/7,0)+1</f>
        <v>2</v>
      </c>
      <c r="J286" s="3" t="str">
        <f t="shared" si="44"/>
        <v/>
      </c>
      <c r="K286" s="3" t="str">
        <f>IF(OR(WEEKDAY(A286)=2, WEEKDAY(A286)=4),"○","")</f>
        <v>○</v>
      </c>
      <c r="L286" s="3" t="str">
        <f t="shared" si="51"/>
        <v/>
      </c>
      <c r="M286" s="3" t="str">
        <f t="shared" si="51"/>
        <v>○</v>
      </c>
      <c r="N286" s="3" t="str">
        <f t="shared" si="52"/>
        <v/>
      </c>
      <c r="O286" s="3" t="str">
        <f t="shared" si="53"/>
        <v/>
      </c>
      <c r="P286" s="3" t="str">
        <f t="shared" si="54"/>
        <v/>
      </c>
    </row>
    <row r="287" spans="1:16" x14ac:dyDescent="0.45">
      <c r="A287" s="2">
        <v>44847</v>
      </c>
      <c r="B287" t="str">
        <f t="shared" si="45"/>
        <v>木</v>
      </c>
      <c r="C287" s="2">
        <f t="shared" si="46"/>
        <v>44835</v>
      </c>
      <c r="D287" s="2">
        <f t="shared" si="47"/>
        <v>44865</v>
      </c>
      <c r="E287" s="3">
        <f t="shared" si="48"/>
        <v>6</v>
      </c>
      <c r="F287" s="3">
        <f t="shared" si="49"/>
        <v>40</v>
      </c>
      <c r="G287" s="3">
        <f t="shared" si="50"/>
        <v>9</v>
      </c>
      <c r="H287" s="3">
        <f>WEEKNUM(A287,1)-WEEKNUM(C287,1)+1</f>
        <v>3</v>
      </c>
      <c r="I287" s="3">
        <f>ROUNDDOWN((DAY(A287)-DAY(C287))/7,0)+1</f>
        <v>2</v>
      </c>
      <c r="J287" s="3" t="str">
        <f t="shared" si="44"/>
        <v/>
      </c>
      <c r="K287" s="3" t="str">
        <f>IF(OR(WEEKDAY(A287)=2, WEEKDAY(A287)=4),"○","")</f>
        <v/>
      </c>
      <c r="L287" s="3" t="str">
        <f t="shared" si="51"/>
        <v/>
      </c>
      <c r="M287" s="3" t="str">
        <f t="shared" si="51"/>
        <v>○</v>
      </c>
      <c r="N287" s="3" t="str">
        <f t="shared" si="52"/>
        <v/>
      </c>
      <c r="O287" s="3" t="str">
        <f t="shared" si="53"/>
        <v/>
      </c>
      <c r="P287" s="3" t="str">
        <f t="shared" si="54"/>
        <v/>
      </c>
    </row>
    <row r="288" spans="1:16" x14ac:dyDescent="0.45">
      <c r="A288" s="2">
        <v>44848</v>
      </c>
      <c r="B288" t="str">
        <f t="shared" si="45"/>
        <v>金</v>
      </c>
      <c r="C288" s="2">
        <f t="shared" si="46"/>
        <v>44835</v>
      </c>
      <c r="D288" s="2">
        <f t="shared" si="47"/>
        <v>44865</v>
      </c>
      <c r="E288" s="3">
        <f t="shared" si="48"/>
        <v>6</v>
      </c>
      <c r="F288" s="3">
        <f t="shared" si="49"/>
        <v>40</v>
      </c>
      <c r="G288" s="3">
        <f t="shared" si="50"/>
        <v>9</v>
      </c>
      <c r="H288" s="3">
        <f>WEEKNUM(A288,1)-WEEKNUM(C288,1)+1</f>
        <v>3</v>
      </c>
      <c r="I288" s="3">
        <f>ROUNDDOWN((DAY(A288)-DAY(C288))/7,0)+1</f>
        <v>2</v>
      </c>
      <c r="J288" s="3" t="str">
        <f t="shared" si="44"/>
        <v/>
      </c>
      <c r="K288" s="3" t="str">
        <f>IF(OR(WEEKDAY(A288)=2, WEEKDAY(A288)=4),"○","")</f>
        <v/>
      </c>
      <c r="L288" s="3" t="str">
        <f t="shared" si="51"/>
        <v/>
      </c>
      <c r="M288" s="3" t="str">
        <f t="shared" si="51"/>
        <v>○</v>
      </c>
      <c r="N288" s="3" t="str">
        <f t="shared" si="52"/>
        <v/>
      </c>
      <c r="O288" s="3" t="str">
        <f t="shared" si="53"/>
        <v/>
      </c>
      <c r="P288" s="3" t="str">
        <f t="shared" si="54"/>
        <v/>
      </c>
    </row>
    <row r="289" spans="1:16" x14ac:dyDescent="0.45">
      <c r="A289" s="2">
        <v>44849</v>
      </c>
      <c r="B289" t="str">
        <f t="shared" si="45"/>
        <v>土</v>
      </c>
      <c r="C289" s="2">
        <f t="shared" si="46"/>
        <v>44835</v>
      </c>
      <c r="D289" s="2">
        <f t="shared" si="47"/>
        <v>44865</v>
      </c>
      <c r="E289" s="3">
        <f t="shared" si="48"/>
        <v>6</v>
      </c>
      <c r="F289" s="3">
        <f t="shared" si="49"/>
        <v>41</v>
      </c>
      <c r="G289" s="3">
        <f t="shared" si="50"/>
        <v>9</v>
      </c>
      <c r="H289" s="3">
        <f>WEEKNUM(A289,1)-WEEKNUM(C289,1)+1</f>
        <v>3</v>
      </c>
      <c r="I289" s="3">
        <f>ROUNDDOWN((DAY(A289)-DAY(C289))/7,0)+1</f>
        <v>3</v>
      </c>
      <c r="J289" s="3" t="str">
        <f t="shared" si="44"/>
        <v/>
      </c>
      <c r="K289" s="3" t="str">
        <f>IF(OR(WEEKDAY(A289)=2, WEEKDAY(A289)=4),"○","")</f>
        <v/>
      </c>
      <c r="L289" s="3" t="str">
        <f t="shared" si="51"/>
        <v/>
      </c>
      <c r="M289" s="3" t="str">
        <f t="shared" si="51"/>
        <v>○</v>
      </c>
      <c r="N289" s="3" t="str">
        <f t="shared" si="52"/>
        <v/>
      </c>
      <c r="O289" s="3" t="str">
        <f t="shared" si="53"/>
        <v/>
      </c>
      <c r="P289" s="3" t="str">
        <f t="shared" si="54"/>
        <v/>
      </c>
    </row>
    <row r="290" spans="1:16" x14ac:dyDescent="0.45">
      <c r="A290" s="2">
        <v>44850</v>
      </c>
      <c r="B290" t="str">
        <f t="shared" si="45"/>
        <v>日</v>
      </c>
      <c r="C290" s="2">
        <f t="shared" si="46"/>
        <v>44835</v>
      </c>
      <c r="D290" s="2">
        <f t="shared" si="47"/>
        <v>44865</v>
      </c>
      <c r="E290" s="3">
        <f t="shared" si="48"/>
        <v>6</v>
      </c>
      <c r="F290" s="3">
        <f t="shared" si="49"/>
        <v>41</v>
      </c>
      <c r="G290" s="3">
        <f t="shared" si="50"/>
        <v>9</v>
      </c>
      <c r="H290" s="3">
        <f>WEEKNUM(A290,1)-WEEKNUM(C290,1)+1</f>
        <v>4</v>
      </c>
      <c r="I290" s="3">
        <f>ROUNDDOWN((DAY(A290)-DAY(C290))/7,0)+1</f>
        <v>3</v>
      </c>
      <c r="J290" s="3" t="str">
        <f t="shared" si="44"/>
        <v/>
      </c>
      <c r="K290" s="3" t="str">
        <f>IF(OR(WEEKDAY(A290)=2, WEEKDAY(A290)=4),"○","")</f>
        <v/>
      </c>
      <c r="L290" s="3" t="str">
        <f t="shared" si="51"/>
        <v/>
      </c>
      <c r="M290" s="3" t="str">
        <f t="shared" si="51"/>
        <v>○</v>
      </c>
      <c r="N290" s="3" t="str">
        <f t="shared" si="52"/>
        <v>○</v>
      </c>
      <c r="O290" s="3" t="str">
        <f t="shared" si="53"/>
        <v/>
      </c>
      <c r="P290" s="3" t="str">
        <f t="shared" si="54"/>
        <v/>
      </c>
    </row>
    <row r="291" spans="1:16" x14ac:dyDescent="0.45">
      <c r="A291" s="2">
        <v>44851</v>
      </c>
      <c r="B291" t="str">
        <f t="shared" si="45"/>
        <v>月</v>
      </c>
      <c r="C291" s="2">
        <f t="shared" si="46"/>
        <v>44835</v>
      </c>
      <c r="D291" s="2">
        <f t="shared" si="47"/>
        <v>44865</v>
      </c>
      <c r="E291" s="3">
        <f t="shared" si="48"/>
        <v>6</v>
      </c>
      <c r="F291" s="3">
        <f t="shared" si="49"/>
        <v>41</v>
      </c>
      <c r="G291" s="3">
        <f t="shared" si="50"/>
        <v>9</v>
      </c>
      <c r="H291" s="3">
        <f>WEEKNUM(A291,1)-WEEKNUM(C291,1)+1</f>
        <v>4</v>
      </c>
      <c r="I291" s="3">
        <f>ROUNDDOWN((DAY(A291)-DAY(C291))/7,0)+1</f>
        <v>3</v>
      </c>
      <c r="J291" s="3" t="str">
        <f t="shared" si="44"/>
        <v/>
      </c>
      <c r="K291" s="3" t="str">
        <f>IF(OR(WEEKDAY(A291)=2, WEEKDAY(A291)=4),"○","")</f>
        <v>○</v>
      </c>
      <c r="L291" s="3" t="str">
        <f t="shared" si="51"/>
        <v/>
      </c>
      <c r="M291" s="3" t="str">
        <f t="shared" si="51"/>
        <v>○</v>
      </c>
      <c r="N291" s="3" t="str">
        <f t="shared" si="52"/>
        <v>○</v>
      </c>
      <c r="O291" s="3" t="str">
        <f t="shared" si="53"/>
        <v/>
      </c>
      <c r="P291" s="3" t="str">
        <f t="shared" si="54"/>
        <v/>
      </c>
    </row>
    <row r="292" spans="1:16" x14ac:dyDescent="0.45">
      <c r="A292" s="2">
        <v>44852</v>
      </c>
      <c r="B292" t="str">
        <f t="shared" si="45"/>
        <v>火</v>
      </c>
      <c r="C292" s="2">
        <f t="shared" si="46"/>
        <v>44835</v>
      </c>
      <c r="D292" s="2">
        <f t="shared" si="47"/>
        <v>44865</v>
      </c>
      <c r="E292" s="3">
        <f t="shared" si="48"/>
        <v>6</v>
      </c>
      <c r="F292" s="3">
        <f t="shared" si="49"/>
        <v>41</v>
      </c>
      <c r="G292" s="3">
        <f t="shared" si="50"/>
        <v>9</v>
      </c>
      <c r="H292" s="3">
        <f>WEEKNUM(A292,1)-WEEKNUM(C292,1)+1</f>
        <v>4</v>
      </c>
      <c r="I292" s="3">
        <f>ROUNDDOWN((DAY(A292)-DAY(C292))/7,0)+1</f>
        <v>3</v>
      </c>
      <c r="J292" s="3" t="str">
        <f t="shared" si="44"/>
        <v/>
      </c>
      <c r="K292" s="3" t="str">
        <f>IF(OR(WEEKDAY(A292)=2, WEEKDAY(A292)=4),"○","")</f>
        <v/>
      </c>
      <c r="L292" s="3" t="str">
        <f t="shared" si="51"/>
        <v/>
      </c>
      <c r="M292" s="3" t="str">
        <f t="shared" si="51"/>
        <v>○</v>
      </c>
      <c r="N292" s="3" t="str">
        <f t="shared" si="52"/>
        <v>○</v>
      </c>
      <c r="O292" s="3" t="str">
        <f t="shared" si="53"/>
        <v/>
      </c>
      <c r="P292" s="3" t="str">
        <f t="shared" si="54"/>
        <v/>
      </c>
    </row>
    <row r="293" spans="1:16" x14ac:dyDescent="0.45">
      <c r="A293" s="2">
        <v>44853</v>
      </c>
      <c r="B293" t="str">
        <f t="shared" si="45"/>
        <v>水</v>
      </c>
      <c r="C293" s="2">
        <f t="shared" si="46"/>
        <v>44835</v>
      </c>
      <c r="D293" s="2">
        <f t="shared" si="47"/>
        <v>44865</v>
      </c>
      <c r="E293" s="3">
        <f t="shared" si="48"/>
        <v>6</v>
      </c>
      <c r="F293" s="3">
        <f t="shared" si="49"/>
        <v>41</v>
      </c>
      <c r="G293" s="3">
        <f t="shared" si="50"/>
        <v>9</v>
      </c>
      <c r="H293" s="3">
        <f>WEEKNUM(A293,1)-WEEKNUM(C293,1)+1</f>
        <v>4</v>
      </c>
      <c r="I293" s="3">
        <f>ROUNDDOWN((DAY(A293)-DAY(C293))/7,0)+1</f>
        <v>3</v>
      </c>
      <c r="J293" s="3" t="str">
        <f t="shared" si="44"/>
        <v/>
      </c>
      <c r="K293" s="3" t="str">
        <f>IF(OR(WEEKDAY(A293)=2, WEEKDAY(A293)=4),"○","")</f>
        <v>○</v>
      </c>
      <c r="L293" s="3" t="str">
        <f t="shared" si="51"/>
        <v/>
      </c>
      <c r="M293" s="3" t="str">
        <f t="shared" si="51"/>
        <v>○</v>
      </c>
      <c r="N293" s="3" t="str">
        <f t="shared" si="52"/>
        <v>○</v>
      </c>
      <c r="O293" s="3" t="str">
        <f t="shared" si="53"/>
        <v/>
      </c>
      <c r="P293" s="3" t="str">
        <f t="shared" si="54"/>
        <v/>
      </c>
    </row>
    <row r="294" spans="1:16" x14ac:dyDescent="0.45">
      <c r="A294" s="2">
        <v>44854</v>
      </c>
      <c r="B294" t="str">
        <f t="shared" si="45"/>
        <v>木</v>
      </c>
      <c r="C294" s="2">
        <f t="shared" si="46"/>
        <v>44835</v>
      </c>
      <c r="D294" s="2">
        <f t="shared" si="47"/>
        <v>44865</v>
      </c>
      <c r="E294" s="3">
        <f t="shared" si="48"/>
        <v>6</v>
      </c>
      <c r="F294" s="3">
        <f t="shared" si="49"/>
        <v>41</v>
      </c>
      <c r="G294" s="3">
        <f t="shared" si="50"/>
        <v>9</v>
      </c>
      <c r="H294" s="3">
        <f>WEEKNUM(A294,1)-WEEKNUM(C294,1)+1</f>
        <v>4</v>
      </c>
      <c r="I294" s="3">
        <f>ROUNDDOWN((DAY(A294)-DAY(C294))/7,0)+1</f>
        <v>3</v>
      </c>
      <c r="J294" s="3" t="str">
        <f t="shared" si="44"/>
        <v/>
      </c>
      <c r="K294" s="3" t="str">
        <f>IF(OR(WEEKDAY(A294)=2, WEEKDAY(A294)=4),"○","")</f>
        <v/>
      </c>
      <c r="L294" s="3" t="str">
        <f t="shared" si="51"/>
        <v/>
      </c>
      <c r="M294" s="3" t="str">
        <f t="shared" si="51"/>
        <v>○</v>
      </c>
      <c r="N294" s="3" t="str">
        <f t="shared" si="52"/>
        <v>○</v>
      </c>
      <c r="O294" s="3" t="str">
        <f t="shared" si="53"/>
        <v/>
      </c>
      <c r="P294" s="3" t="str">
        <f t="shared" si="54"/>
        <v/>
      </c>
    </row>
    <row r="295" spans="1:16" x14ac:dyDescent="0.45">
      <c r="A295" s="2">
        <v>44855</v>
      </c>
      <c r="B295" t="str">
        <f t="shared" si="45"/>
        <v>金</v>
      </c>
      <c r="C295" s="2">
        <f t="shared" si="46"/>
        <v>44835</v>
      </c>
      <c r="D295" s="2">
        <f t="shared" si="47"/>
        <v>44865</v>
      </c>
      <c r="E295" s="3">
        <f t="shared" si="48"/>
        <v>6</v>
      </c>
      <c r="F295" s="3">
        <f t="shared" si="49"/>
        <v>41</v>
      </c>
      <c r="G295" s="3">
        <f t="shared" si="50"/>
        <v>9</v>
      </c>
      <c r="H295" s="3">
        <f>WEEKNUM(A295,1)-WEEKNUM(C295,1)+1</f>
        <v>4</v>
      </c>
      <c r="I295" s="3">
        <f>ROUNDDOWN((DAY(A295)-DAY(C295))/7,0)+1</f>
        <v>3</v>
      </c>
      <c r="J295" s="3" t="str">
        <f t="shared" si="44"/>
        <v/>
      </c>
      <c r="K295" s="3" t="str">
        <f>IF(OR(WEEKDAY(A295)=2, WEEKDAY(A295)=4),"○","")</f>
        <v/>
      </c>
      <c r="L295" s="3" t="str">
        <f t="shared" si="51"/>
        <v/>
      </c>
      <c r="M295" s="3" t="str">
        <f t="shared" si="51"/>
        <v>○</v>
      </c>
      <c r="N295" s="3" t="str">
        <f t="shared" si="52"/>
        <v>○</v>
      </c>
      <c r="O295" s="3" t="str">
        <f t="shared" si="53"/>
        <v/>
      </c>
      <c r="P295" s="3" t="str">
        <f t="shared" si="54"/>
        <v/>
      </c>
    </row>
    <row r="296" spans="1:16" x14ac:dyDescent="0.45">
      <c r="A296" s="2">
        <v>44856</v>
      </c>
      <c r="B296" t="str">
        <f t="shared" si="45"/>
        <v>土</v>
      </c>
      <c r="C296" s="2">
        <f t="shared" si="46"/>
        <v>44835</v>
      </c>
      <c r="D296" s="2">
        <f t="shared" si="47"/>
        <v>44865</v>
      </c>
      <c r="E296" s="3">
        <f t="shared" si="48"/>
        <v>6</v>
      </c>
      <c r="F296" s="3">
        <f t="shared" si="49"/>
        <v>42</v>
      </c>
      <c r="G296" s="3">
        <f t="shared" si="50"/>
        <v>9</v>
      </c>
      <c r="H296" s="3">
        <f>WEEKNUM(A296,1)-WEEKNUM(C296,1)+1</f>
        <v>4</v>
      </c>
      <c r="I296" s="3">
        <f>ROUNDDOWN((DAY(A296)-DAY(C296))/7,0)+1</f>
        <v>4</v>
      </c>
      <c r="J296" s="3" t="str">
        <f t="shared" si="44"/>
        <v/>
      </c>
      <c r="K296" s="3" t="str">
        <f>IF(OR(WEEKDAY(A296)=2, WEEKDAY(A296)=4),"○","")</f>
        <v/>
      </c>
      <c r="L296" s="3" t="str">
        <f t="shared" si="51"/>
        <v>○</v>
      </c>
      <c r="M296" s="3" t="str">
        <f t="shared" si="51"/>
        <v>○</v>
      </c>
      <c r="N296" s="3" t="str">
        <f t="shared" si="52"/>
        <v>○</v>
      </c>
      <c r="O296" s="3" t="str">
        <f t="shared" si="53"/>
        <v/>
      </c>
      <c r="P296" s="3" t="str">
        <f t="shared" si="54"/>
        <v>○</v>
      </c>
    </row>
    <row r="297" spans="1:16" x14ac:dyDescent="0.45">
      <c r="A297" s="2">
        <v>44857</v>
      </c>
      <c r="B297" t="str">
        <f t="shared" si="45"/>
        <v>日</v>
      </c>
      <c r="C297" s="2">
        <f t="shared" si="46"/>
        <v>44835</v>
      </c>
      <c r="D297" s="2">
        <f t="shared" si="47"/>
        <v>44865</v>
      </c>
      <c r="E297" s="3">
        <f t="shared" si="48"/>
        <v>6</v>
      </c>
      <c r="F297" s="3">
        <f t="shared" si="49"/>
        <v>42</v>
      </c>
      <c r="G297" s="3">
        <f t="shared" si="50"/>
        <v>9</v>
      </c>
      <c r="H297" s="3">
        <f>WEEKNUM(A297,1)-WEEKNUM(C297,1)+1</f>
        <v>5</v>
      </c>
      <c r="I297" s="3">
        <f>ROUNDDOWN((DAY(A297)-DAY(C297))/7,0)+1</f>
        <v>4</v>
      </c>
      <c r="J297" s="3" t="str">
        <f t="shared" si="44"/>
        <v/>
      </c>
      <c r="K297" s="3" t="str">
        <f>IF(OR(WEEKDAY(A297)=2, WEEKDAY(A297)=4),"○","")</f>
        <v/>
      </c>
      <c r="L297" s="3" t="str">
        <f t="shared" si="51"/>
        <v>○</v>
      </c>
      <c r="M297" s="3" t="str">
        <f t="shared" si="51"/>
        <v>○</v>
      </c>
      <c r="N297" s="3" t="str">
        <f t="shared" si="52"/>
        <v/>
      </c>
      <c r="O297" s="3" t="str">
        <f t="shared" si="53"/>
        <v/>
      </c>
      <c r="P297" s="3" t="str">
        <f t="shared" si="54"/>
        <v>○</v>
      </c>
    </row>
    <row r="298" spans="1:16" x14ac:dyDescent="0.45">
      <c r="A298" s="2">
        <v>44858</v>
      </c>
      <c r="B298" t="str">
        <f t="shared" si="45"/>
        <v>月</v>
      </c>
      <c r="C298" s="2">
        <f t="shared" si="46"/>
        <v>44835</v>
      </c>
      <c r="D298" s="2">
        <f t="shared" si="47"/>
        <v>44865</v>
      </c>
      <c r="E298" s="3">
        <f t="shared" si="48"/>
        <v>6</v>
      </c>
      <c r="F298" s="3">
        <f t="shared" si="49"/>
        <v>42</v>
      </c>
      <c r="G298" s="3">
        <f t="shared" si="50"/>
        <v>9</v>
      </c>
      <c r="H298" s="3">
        <f>WEEKNUM(A298,1)-WEEKNUM(C298,1)+1</f>
        <v>5</v>
      </c>
      <c r="I298" s="3">
        <f>ROUNDDOWN((DAY(A298)-DAY(C298))/7,0)+1</f>
        <v>4</v>
      </c>
      <c r="J298" s="3" t="str">
        <f t="shared" si="44"/>
        <v/>
      </c>
      <c r="K298" s="3" t="str">
        <f>IF(OR(WEEKDAY(A298)=2, WEEKDAY(A298)=4),"○","")</f>
        <v>○</v>
      </c>
      <c r="L298" s="3" t="str">
        <f t="shared" si="51"/>
        <v>○</v>
      </c>
      <c r="M298" s="3" t="str">
        <f t="shared" si="51"/>
        <v>○</v>
      </c>
      <c r="N298" s="3" t="str">
        <f t="shared" si="52"/>
        <v/>
      </c>
      <c r="O298" s="3" t="str">
        <f t="shared" si="53"/>
        <v/>
      </c>
      <c r="P298" s="3" t="str">
        <f t="shared" si="54"/>
        <v>○</v>
      </c>
    </row>
    <row r="299" spans="1:16" x14ac:dyDescent="0.45">
      <c r="A299" s="2">
        <v>44859</v>
      </c>
      <c r="B299" t="str">
        <f t="shared" si="45"/>
        <v>火</v>
      </c>
      <c r="C299" s="2">
        <f t="shared" si="46"/>
        <v>44835</v>
      </c>
      <c r="D299" s="2">
        <f t="shared" si="47"/>
        <v>44865</v>
      </c>
      <c r="E299" s="3">
        <f t="shared" si="48"/>
        <v>6</v>
      </c>
      <c r="F299" s="3">
        <f t="shared" si="49"/>
        <v>42</v>
      </c>
      <c r="G299" s="3">
        <f t="shared" si="50"/>
        <v>9</v>
      </c>
      <c r="H299" s="3">
        <f>WEEKNUM(A299,1)-WEEKNUM(C299,1)+1</f>
        <v>5</v>
      </c>
      <c r="I299" s="3">
        <f>ROUNDDOWN((DAY(A299)-DAY(C299))/7,0)+1</f>
        <v>4</v>
      </c>
      <c r="J299" s="3" t="str">
        <f t="shared" si="44"/>
        <v/>
      </c>
      <c r="K299" s="3" t="str">
        <f>IF(OR(WEEKDAY(A299)=2, WEEKDAY(A299)=4),"○","")</f>
        <v/>
      </c>
      <c r="L299" s="3" t="str">
        <f t="shared" si="51"/>
        <v>○</v>
      </c>
      <c r="M299" s="3" t="str">
        <f t="shared" si="51"/>
        <v>○</v>
      </c>
      <c r="N299" s="3" t="str">
        <f t="shared" si="52"/>
        <v/>
      </c>
      <c r="O299" s="3" t="str">
        <f t="shared" si="53"/>
        <v/>
      </c>
      <c r="P299" s="3" t="str">
        <f t="shared" si="54"/>
        <v>○</v>
      </c>
    </row>
    <row r="300" spans="1:16" x14ac:dyDescent="0.45">
      <c r="A300" s="2">
        <v>44860</v>
      </c>
      <c r="B300" t="str">
        <f t="shared" si="45"/>
        <v>水</v>
      </c>
      <c r="C300" s="2">
        <f t="shared" si="46"/>
        <v>44835</v>
      </c>
      <c r="D300" s="2">
        <f t="shared" si="47"/>
        <v>44865</v>
      </c>
      <c r="E300" s="3">
        <f t="shared" si="48"/>
        <v>6</v>
      </c>
      <c r="F300" s="3">
        <f t="shared" si="49"/>
        <v>42</v>
      </c>
      <c r="G300" s="3">
        <f t="shared" si="50"/>
        <v>9</v>
      </c>
      <c r="H300" s="3">
        <f>WEEKNUM(A300,1)-WEEKNUM(C300,1)+1</f>
        <v>5</v>
      </c>
      <c r="I300" s="3">
        <f>ROUNDDOWN((DAY(A300)-DAY(C300))/7,0)+1</f>
        <v>4</v>
      </c>
      <c r="J300" s="3" t="str">
        <f t="shared" si="44"/>
        <v/>
      </c>
      <c r="K300" s="3" t="str">
        <f>IF(OR(WEEKDAY(A300)=2, WEEKDAY(A300)=4),"○","")</f>
        <v>○</v>
      </c>
      <c r="L300" s="3" t="str">
        <f t="shared" si="51"/>
        <v>○</v>
      </c>
      <c r="M300" s="3" t="str">
        <f t="shared" si="51"/>
        <v>○</v>
      </c>
      <c r="N300" s="3" t="str">
        <f t="shared" si="52"/>
        <v/>
      </c>
      <c r="O300" s="3" t="str">
        <f t="shared" si="53"/>
        <v/>
      </c>
      <c r="P300" s="3" t="str">
        <f t="shared" si="54"/>
        <v>○</v>
      </c>
    </row>
    <row r="301" spans="1:16" x14ac:dyDescent="0.45">
      <c r="A301" s="2">
        <v>44861</v>
      </c>
      <c r="B301" t="str">
        <f t="shared" si="45"/>
        <v>木</v>
      </c>
      <c r="C301" s="2">
        <f t="shared" si="46"/>
        <v>44835</v>
      </c>
      <c r="D301" s="2">
        <f t="shared" si="47"/>
        <v>44865</v>
      </c>
      <c r="E301" s="3">
        <f t="shared" si="48"/>
        <v>6</v>
      </c>
      <c r="F301" s="3">
        <f t="shared" si="49"/>
        <v>42</v>
      </c>
      <c r="G301" s="3">
        <f t="shared" si="50"/>
        <v>9</v>
      </c>
      <c r="H301" s="3">
        <f>WEEKNUM(A301,1)-WEEKNUM(C301,1)+1</f>
        <v>5</v>
      </c>
      <c r="I301" s="3">
        <f>ROUNDDOWN((DAY(A301)-DAY(C301))/7,0)+1</f>
        <v>4</v>
      </c>
      <c r="J301" s="3" t="str">
        <f t="shared" si="44"/>
        <v/>
      </c>
      <c r="K301" s="3" t="str">
        <f>IF(OR(WEEKDAY(A301)=2, WEEKDAY(A301)=4),"○","")</f>
        <v/>
      </c>
      <c r="L301" s="3" t="str">
        <f t="shared" si="51"/>
        <v>○</v>
      </c>
      <c r="M301" s="3" t="str">
        <f t="shared" si="51"/>
        <v>○</v>
      </c>
      <c r="N301" s="3" t="str">
        <f t="shared" si="52"/>
        <v/>
      </c>
      <c r="O301" s="3" t="str">
        <f t="shared" si="53"/>
        <v/>
      </c>
      <c r="P301" s="3" t="str">
        <f t="shared" si="54"/>
        <v>○</v>
      </c>
    </row>
    <row r="302" spans="1:16" x14ac:dyDescent="0.45">
      <c r="A302" s="2">
        <v>44862</v>
      </c>
      <c r="B302" t="str">
        <f t="shared" si="45"/>
        <v>金</v>
      </c>
      <c r="C302" s="2">
        <f t="shared" si="46"/>
        <v>44835</v>
      </c>
      <c r="D302" s="2">
        <f t="shared" si="47"/>
        <v>44865</v>
      </c>
      <c r="E302" s="3">
        <f t="shared" si="48"/>
        <v>6</v>
      </c>
      <c r="F302" s="3">
        <f t="shared" si="49"/>
        <v>42</v>
      </c>
      <c r="G302" s="3">
        <f t="shared" si="50"/>
        <v>9</v>
      </c>
      <c r="H302" s="3">
        <f>WEEKNUM(A302,1)-WEEKNUM(C302,1)+1</f>
        <v>5</v>
      </c>
      <c r="I302" s="3">
        <f>ROUNDDOWN((DAY(A302)-DAY(C302))/7,0)+1</f>
        <v>4</v>
      </c>
      <c r="J302" s="3" t="str">
        <f t="shared" si="44"/>
        <v/>
      </c>
      <c r="K302" s="3" t="str">
        <f>IF(OR(WEEKDAY(A302)=2, WEEKDAY(A302)=4),"○","")</f>
        <v/>
      </c>
      <c r="L302" s="3" t="str">
        <f t="shared" si="51"/>
        <v>○</v>
      </c>
      <c r="M302" s="3" t="str">
        <f t="shared" si="51"/>
        <v>○</v>
      </c>
      <c r="N302" s="3" t="str">
        <f t="shared" si="52"/>
        <v/>
      </c>
      <c r="O302" s="3" t="str">
        <f t="shared" si="53"/>
        <v/>
      </c>
      <c r="P302" s="3" t="str">
        <f t="shared" si="54"/>
        <v>○</v>
      </c>
    </row>
    <row r="303" spans="1:16" x14ac:dyDescent="0.45">
      <c r="A303" s="2">
        <v>44863</v>
      </c>
      <c r="B303" t="str">
        <f t="shared" si="45"/>
        <v>土</v>
      </c>
      <c r="C303" s="2">
        <f t="shared" si="46"/>
        <v>44835</v>
      </c>
      <c r="D303" s="2">
        <f t="shared" si="47"/>
        <v>44865</v>
      </c>
      <c r="E303" s="3">
        <f t="shared" si="48"/>
        <v>6</v>
      </c>
      <c r="F303" s="3">
        <f t="shared" si="49"/>
        <v>43</v>
      </c>
      <c r="G303" s="3">
        <f t="shared" si="50"/>
        <v>9</v>
      </c>
      <c r="H303" s="3">
        <f>WEEKNUM(A303,1)-WEEKNUM(C303,1)+1</f>
        <v>5</v>
      </c>
      <c r="I303" s="3">
        <f>ROUNDDOWN((DAY(A303)-DAY(C303))/7,0)+1</f>
        <v>5</v>
      </c>
      <c r="J303" s="3" t="str">
        <f t="shared" si="44"/>
        <v/>
      </c>
      <c r="K303" s="3" t="str">
        <f>IF(OR(WEEKDAY(A303)=2, WEEKDAY(A303)=4),"○","")</f>
        <v/>
      </c>
      <c r="L303" s="3" t="str">
        <f t="shared" si="51"/>
        <v/>
      </c>
      <c r="M303" s="3" t="str">
        <f t="shared" si="51"/>
        <v>○</v>
      </c>
      <c r="N303" s="3" t="str">
        <f t="shared" si="52"/>
        <v/>
      </c>
      <c r="O303" s="3" t="str">
        <f t="shared" si="53"/>
        <v/>
      </c>
      <c r="P303" s="3" t="str">
        <f t="shared" si="54"/>
        <v/>
      </c>
    </row>
    <row r="304" spans="1:16" x14ac:dyDescent="0.45">
      <c r="A304" s="2">
        <v>44864</v>
      </c>
      <c r="B304" t="str">
        <f t="shared" si="45"/>
        <v>日</v>
      </c>
      <c r="C304" s="2">
        <f t="shared" si="46"/>
        <v>44835</v>
      </c>
      <c r="D304" s="2">
        <f t="shared" si="47"/>
        <v>44865</v>
      </c>
      <c r="E304" s="3">
        <f t="shared" si="48"/>
        <v>6</v>
      </c>
      <c r="F304" s="3">
        <f t="shared" si="49"/>
        <v>43</v>
      </c>
      <c r="G304" s="3">
        <f t="shared" si="50"/>
        <v>9</v>
      </c>
      <c r="H304" s="3">
        <f>WEEKNUM(A304,1)-WEEKNUM(C304,1)+1</f>
        <v>6</v>
      </c>
      <c r="I304" s="3">
        <f>ROUNDDOWN((DAY(A304)-DAY(C304))/7,0)+1</f>
        <v>5</v>
      </c>
      <c r="J304" s="3" t="str">
        <f t="shared" si="44"/>
        <v/>
      </c>
      <c r="K304" s="3" t="str">
        <f>IF(OR(WEEKDAY(A304)=2, WEEKDAY(A304)=4),"○","")</f>
        <v/>
      </c>
      <c r="L304" s="3" t="str">
        <f t="shared" si="51"/>
        <v/>
      </c>
      <c r="M304" s="3" t="str">
        <f t="shared" si="51"/>
        <v>○</v>
      </c>
      <c r="N304" s="3" t="str">
        <f t="shared" si="52"/>
        <v/>
      </c>
      <c r="O304" s="3" t="str">
        <f t="shared" si="53"/>
        <v>○</v>
      </c>
      <c r="P304" s="3" t="str">
        <f t="shared" si="54"/>
        <v/>
      </c>
    </row>
    <row r="305" spans="1:16" x14ac:dyDescent="0.45">
      <c r="A305" s="2">
        <v>44865</v>
      </c>
      <c r="B305" t="str">
        <f t="shared" si="45"/>
        <v>月</v>
      </c>
      <c r="C305" s="2">
        <f t="shared" si="46"/>
        <v>44835</v>
      </c>
      <c r="D305" s="2">
        <f t="shared" si="47"/>
        <v>44865</v>
      </c>
      <c r="E305" s="3">
        <f t="shared" si="48"/>
        <v>6</v>
      </c>
      <c r="F305" s="3">
        <f t="shared" si="49"/>
        <v>43</v>
      </c>
      <c r="G305" s="3">
        <f t="shared" si="50"/>
        <v>9</v>
      </c>
      <c r="H305" s="3">
        <f>WEEKNUM(A305,1)-WEEKNUM(C305,1)+1</f>
        <v>6</v>
      </c>
      <c r="I305" s="3">
        <f>ROUNDDOWN((DAY(A305)-DAY(C305))/7,0)+1</f>
        <v>5</v>
      </c>
      <c r="J305" s="3" t="str">
        <f t="shared" si="44"/>
        <v/>
      </c>
      <c r="K305" s="3" t="str">
        <f>IF(OR(WEEKDAY(A305)=2, WEEKDAY(A305)=4),"○","")</f>
        <v>○</v>
      </c>
      <c r="L305" s="3" t="str">
        <f t="shared" si="51"/>
        <v/>
      </c>
      <c r="M305" s="3" t="str">
        <f t="shared" si="51"/>
        <v>○</v>
      </c>
      <c r="N305" s="3" t="str">
        <f t="shared" si="52"/>
        <v/>
      </c>
      <c r="O305" s="3" t="str">
        <f t="shared" si="53"/>
        <v>○</v>
      </c>
      <c r="P305" s="3" t="str">
        <f t="shared" si="54"/>
        <v/>
      </c>
    </row>
    <row r="306" spans="1:16" x14ac:dyDescent="0.45">
      <c r="A306" s="2">
        <v>44866</v>
      </c>
      <c r="B306" t="str">
        <f t="shared" si="45"/>
        <v>火</v>
      </c>
      <c r="C306" s="2">
        <f t="shared" si="46"/>
        <v>44866</v>
      </c>
      <c r="D306" s="2">
        <f t="shared" si="47"/>
        <v>44895</v>
      </c>
      <c r="E306" s="3">
        <f t="shared" si="48"/>
        <v>5</v>
      </c>
      <c r="F306" s="3">
        <f t="shared" si="49"/>
        <v>43</v>
      </c>
      <c r="G306" s="3">
        <f t="shared" si="50"/>
        <v>10</v>
      </c>
      <c r="H306" s="3">
        <f>WEEKNUM(A306,1)-WEEKNUM(C306,1)+1</f>
        <v>1</v>
      </c>
      <c r="I306" s="3">
        <f>ROUNDDOWN((DAY(A306)-DAY(C306))/7,0)+1</f>
        <v>1</v>
      </c>
      <c r="J306" s="3" t="str">
        <f t="shared" si="44"/>
        <v/>
      </c>
      <c r="K306" s="3" t="str">
        <f>IF(OR(WEEKDAY(A306)=2, WEEKDAY(A306)=4),"○","")</f>
        <v/>
      </c>
      <c r="L306" s="3" t="str">
        <f t="shared" si="51"/>
        <v/>
      </c>
      <c r="M306" s="3" t="str">
        <f t="shared" si="51"/>
        <v/>
      </c>
      <c r="N306" s="3" t="str">
        <f t="shared" si="52"/>
        <v/>
      </c>
      <c r="O306" s="3" t="str">
        <f t="shared" si="53"/>
        <v/>
      </c>
      <c r="P306" s="3" t="str">
        <f t="shared" si="54"/>
        <v/>
      </c>
    </row>
    <row r="307" spans="1:16" x14ac:dyDescent="0.45">
      <c r="A307" s="2">
        <v>44867</v>
      </c>
      <c r="B307" t="str">
        <f t="shared" si="45"/>
        <v>水</v>
      </c>
      <c r="C307" s="2">
        <f t="shared" si="46"/>
        <v>44866</v>
      </c>
      <c r="D307" s="2">
        <f t="shared" si="47"/>
        <v>44895</v>
      </c>
      <c r="E307" s="3">
        <f t="shared" si="48"/>
        <v>5</v>
      </c>
      <c r="F307" s="3">
        <f t="shared" si="49"/>
        <v>43</v>
      </c>
      <c r="G307" s="3">
        <f t="shared" si="50"/>
        <v>10</v>
      </c>
      <c r="H307" s="3">
        <f>WEEKNUM(A307,1)-WEEKNUM(C307,1)+1</f>
        <v>1</v>
      </c>
      <c r="I307" s="3">
        <f>ROUNDDOWN((DAY(A307)-DAY(C307))/7,0)+1</f>
        <v>1</v>
      </c>
      <c r="J307" s="3" t="str">
        <f t="shared" si="44"/>
        <v/>
      </c>
      <c r="K307" s="3" t="str">
        <f>IF(OR(WEEKDAY(A307)=2, WEEKDAY(A307)=4),"○","")</f>
        <v>○</v>
      </c>
      <c r="L307" s="3" t="str">
        <f t="shared" si="51"/>
        <v/>
      </c>
      <c r="M307" s="3" t="str">
        <f t="shared" si="51"/>
        <v/>
      </c>
      <c r="N307" s="3" t="str">
        <f t="shared" si="52"/>
        <v/>
      </c>
      <c r="O307" s="3" t="str">
        <f t="shared" si="53"/>
        <v/>
      </c>
      <c r="P307" s="3" t="str">
        <f t="shared" si="54"/>
        <v/>
      </c>
    </row>
    <row r="308" spans="1:16" x14ac:dyDescent="0.45">
      <c r="A308" s="2">
        <v>44868</v>
      </c>
      <c r="B308" t="str">
        <f t="shared" si="45"/>
        <v>木</v>
      </c>
      <c r="C308" s="2">
        <f t="shared" si="46"/>
        <v>44866</v>
      </c>
      <c r="D308" s="2">
        <f t="shared" si="47"/>
        <v>44895</v>
      </c>
      <c r="E308" s="3">
        <f t="shared" si="48"/>
        <v>5</v>
      </c>
      <c r="F308" s="3">
        <f t="shared" si="49"/>
        <v>43</v>
      </c>
      <c r="G308" s="3">
        <f t="shared" si="50"/>
        <v>10</v>
      </c>
      <c r="H308" s="3">
        <f>WEEKNUM(A308,1)-WEEKNUM(C308,1)+1</f>
        <v>1</v>
      </c>
      <c r="I308" s="3">
        <f>ROUNDDOWN((DAY(A308)-DAY(C308))/7,0)+1</f>
        <v>1</v>
      </c>
      <c r="J308" s="3" t="str">
        <f t="shared" si="44"/>
        <v/>
      </c>
      <c r="K308" s="3" t="str">
        <f>IF(OR(WEEKDAY(A308)=2, WEEKDAY(A308)=4),"○","")</f>
        <v/>
      </c>
      <c r="L308" s="3" t="str">
        <f t="shared" si="51"/>
        <v/>
      </c>
      <c r="M308" s="3" t="str">
        <f t="shared" si="51"/>
        <v/>
      </c>
      <c r="N308" s="3" t="str">
        <f t="shared" si="52"/>
        <v/>
      </c>
      <c r="O308" s="3" t="str">
        <f t="shared" si="53"/>
        <v/>
      </c>
      <c r="P308" s="3" t="str">
        <f t="shared" si="54"/>
        <v/>
      </c>
    </row>
    <row r="309" spans="1:16" x14ac:dyDescent="0.45">
      <c r="A309" s="2">
        <v>44869</v>
      </c>
      <c r="B309" t="str">
        <f t="shared" si="45"/>
        <v>金</v>
      </c>
      <c r="C309" s="2">
        <f t="shared" si="46"/>
        <v>44866</v>
      </c>
      <c r="D309" s="2">
        <f t="shared" si="47"/>
        <v>44895</v>
      </c>
      <c r="E309" s="3">
        <f t="shared" si="48"/>
        <v>5</v>
      </c>
      <c r="F309" s="3">
        <f t="shared" si="49"/>
        <v>43</v>
      </c>
      <c r="G309" s="3">
        <f t="shared" si="50"/>
        <v>10</v>
      </c>
      <c r="H309" s="3">
        <f>WEEKNUM(A309,1)-WEEKNUM(C309,1)+1</f>
        <v>1</v>
      </c>
      <c r="I309" s="3">
        <f>ROUNDDOWN((DAY(A309)-DAY(C309))/7,0)+1</f>
        <v>1</v>
      </c>
      <c r="J309" s="3" t="str">
        <f t="shared" si="44"/>
        <v/>
      </c>
      <c r="K309" s="3" t="str">
        <f>IF(OR(WEEKDAY(A309)=2, WEEKDAY(A309)=4),"○","")</f>
        <v/>
      </c>
      <c r="L309" s="3" t="str">
        <f t="shared" si="51"/>
        <v/>
      </c>
      <c r="M309" s="3" t="str">
        <f t="shared" si="51"/>
        <v/>
      </c>
      <c r="N309" s="3" t="str">
        <f t="shared" si="52"/>
        <v/>
      </c>
      <c r="O309" s="3" t="str">
        <f t="shared" si="53"/>
        <v/>
      </c>
      <c r="P309" s="3" t="str">
        <f t="shared" si="54"/>
        <v/>
      </c>
    </row>
    <row r="310" spans="1:16" x14ac:dyDescent="0.45">
      <c r="A310" s="2">
        <v>44870</v>
      </c>
      <c r="B310" t="str">
        <f t="shared" si="45"/>
        <v>土</v>
      </c>
      <c r="C310" s="2">
        <f t="shared" si="46"/>
        <v>44866</v>
      </c>
      <c r="D310" s="2">
        <f t="shared" si="47"/>
        <v>44895</v>
      </c>
      <c r="E310" s="3">
        <f t="shared" si="48"/>
        <v>5</v>
      </c>
      <c r="F310" s="3">
        <f t="shared" si="49"/>
        <v>44</v>
      </c>
      <c r="G310" s="3">
        <f t="shared" si="50"/>
        <v>10</v>
      </c>
      <c r="H310" s="3">
        <f>WEEKNUM(A310,1)-WEEKNUM(C310,1)+1</f>
        <v>1</v>
      </c>
      <c r="I310" s="3">
        <f>ROUNDDOWN((DAY(A310)-DAY(C310))/7,0)+1</f>
        <v>1</v>
      </c>
      <c r="J310" s="3" t="str">
        <f t="shared" si="44"/>
        <v/>
      </c>
      <c r="K310" s="3" t="str">
        <f>IF(OR(WEEKDAY(A310)=2, WEEKDAY(A310)=4),"○","")</f>
        <v/>
      </c>
      <c r="L310" s="3" t="str">
        <f t="shared" si="51"/>
        <v/>
      </c>
      <c r="M310" s="3" t="str">
        <f t="shared" si="51"/>
        <v/>
      </c>
      <c r="N310" s="3" t="str">
        <f t="shared" si="52"/>
        <v/>
      </c>
      <c r="O310" s="3" t="str">
        <f t="shared" si="53"/>
        <v/>
      </c>
      <c r="P310" s="3" t="str">
        <f t="shared" si="54"/>
        <v/>
      </c>
    </row>
    <row r="311" spans="1:16" x14ac:dyDescent="0.45">
      <c r="A311" s="2">
        <v>44871</v>
      </c>
      <c r="B311" t="str">
        <f t="shared" si="45"/>
        <v>日</v>
      </c>
      <c r="C311" s="2">
        <f t="shared" si="46"/>
        <v>44866</v>
      </c>
      <c r="D311" s="2">
        <f t="shared" si="47"/>
        <v>44895</v>
      </c>
      <c r="E311" s="3">
        <f t="shared" si="48"/>
        <v>5</v>
      </c>
      <c r="F311" s="3">
        <f t="shared" si="49"/>
        <v>44</v>
      </c>
      <c r="G311" s="3">
        <f t="shared" si="50"/>
        <v>10</v>
      </c>
      <c r="H311" s="3">
        <f>WEEKNUM(A311,1)-WEEKNUM(C311,1)+1</f>
        <v>2</v>
      </c>
      <c r="I311" s="3">
        <f>ROUNDDOWN((DAY(A311)-DAY(C311))/7,0)+1</f>
        <v>1</v>
      </c>
      <c r="J311" s="3" t="str">
        <f t="shared" si="44"/>
        <v/>
      </c>
      <c r="K311" s="3" t="str">
        <f>IF(OR(WEEKDAY(A311)=2, WEEKDAY(A311)=4),"○","")</f>
        <v/>
      </c>
      <c r="L311" s="3" t="str">
        <f t="shared" si="51"/>
        <v/>
      </c>
      <c r="M311" s="3" t="str">
        <f t="shared" si="51"/>
        <v/>
      </c>
      <c r="N311" s="3" t="str">
        <f t="shared" si="52"/>
        <v/>
      </c>
      <c r="O311" s="3" t="str">
        <f t="shared" si="53"/>
        <v/>
      </c>
      <c r="P311" s="3" t="str">
        <f t="shared" si="54"/>
        <v/>
      </c>
    </row>
    <row r="312" spans="1:16" x14ac:dyDescent="0.45">
      <c r="A312" s="2">
        <v>44872</v>
      </c>
      <c r="B312" t="str">
        <f t="shared" si="45"/>
        <v>月</v>
      </c>
      <c r="C312" s="2">
        <f t="shared" si="46"/>
        <v>44866</v>
      </c>
      <c r="D312" s="2">
        <f t="shared" si="47"/>
        <v>44895</v>
      </c>
      <c r="E312" s="3">
        <f t="shared" si="48"/>
        <v>5</v>
      </c>
      <c r="F312" s="3">
        <f t="shared" si="49"/>
        <v>44</v>
      </c>
      <c r="G312" s="3">
        <f t="shared" si="50"/>
        <v>10</v>
      </c>
      <c r="H312" s="3">
        <f>WEEKNUM(A312,1)-WEEKNUM(C312,1)+1</f>
        <v>2</v>
      </c>
      <c r="I312" s="3">
        <f>ROUNDDOWN((DAY(A312)-DAY(C312))/7,0)+1</f>
        <v>1</v>
      </c>
      <c r="J312" s="3" t="str">
        <f t="shared" si="44"/>
        <v/>
      </c>
      <c r="K312" s="3" t="str">
        <f>IF(OR(WEEKDAY(A312)=2, WEEKDAY(A312)=4),"○","")</f>
        <v>○</v>
      </c>
      <c r="L312" s="3" t="str">
        <f t="shared" si="51"/>
        <v/>
      </c>
      <c r="M312" s="3" t="str">
        <f t="shared" si="51"/>
        <v/>
      </c>
      <c r="N312" s="3" t="str">
        <f t="shared" si="52"/>
        <v/>
      </c>
      <c r="O312" s="3" t="str">
        <f t="shared" si="53"/>
        <v/>
      </c>
      <c r="P312" s="3" t="str">
        <f t="shared" si="54"/>
        <v/>
      </c>
    </row>
    <row r="313" spans="1:16" x14ac:dyDescent="0.45">
      <c r="A313" s="2">
        <v>44873</v>
      </c>
      <c r="B313" t="str">
        <f t="shared" si="45"/>
        <v>火</v>
      </c>
      <c r="C313" s="2">
        <f t="shared" si="46"/>
        <v>44866</v>
      </c>
      <c r="D313" s="2">
        <f t="shared" si="47"/>
        <v>44895</v>
      </c>
      <c r="E313" s="3">
        <f t="shared" si="48"/>
        <v>5</v>
      </c>
      <c r="F313" s="3">
        <f t="shared" si="49"/>
        <v>44</v>
      </c>
      <c r="G313" s="3">
        <f t="shared" si="50"/>
        <v>10</v>
      </c>
      <c r="H313" s="3">
        <f>WEEKNUM(A313,1)-WEEKNUM(C313,1)+1</f>
        <v>2</v>
      </c>
      <c r="I313" s="3">
        <f>ROUNDDOWN((DAY(A313)-DAY(C313))/7,0)+1</f>
        <v>2</v>
      </c>
      <c r="J313" s="3" t="str">
        <f t="shared" si="44"/>
        <v/>
      </c>
      <c r="K313" s="3" t="str">
        <f>IF(OR(WEEKDAY(A313)=2, WEEKDAY(A313)=4),"○","")</f>
        <v/>
      </c>
      <c r="L313" s="3" t="str">
        <f t="shared" si="51"/>
        <v/>
      </c>
      <c r="M313" s="3" t="str">
        <f t="shared" si="51"/>
        <v/>
      </c>
      <c r="N313" s="3" t="str">
        <f t="shared" si="52"/>
        <v/>
      </c>
      <c r="O313" s="3" t="str">
        <f t="shared" si="53"/>
        <v/>
      </c>
      <c r="P313" s="3" t="str">
        <f t="shared" si="54"/>
        <v/>
      </c>
    </row>
    <row r="314" spans="1:16" x14ac:dyDescent="0.45">
      <c r="A314" s="2">
        <v>44874</v>
      </c>
      <c r="B314" t="str">
        <f t="shared" si="45"/>
        <v>水</v>
      </c>
      <c r="C314" s="2">
        <f t="shared" si="46"/>
        <v>44866</v>
      </c>
      <c r="D314" s="2">
        <f t="shared" si="47"/>
        <v>44895</v>
      </c>
      <c r="E314" s="3">
        <f t="shared" si="48"/>
        <v>5</v>
      </c>
      <c r="F314" s="3">
        <f t="shared" si="49"/>
        <v>44</v>
      </c>
      <c r="G314" s="3">
        <f t="shared" si="50"/>
        <v>10</v>
      </c>
      <c r="H314" s="3">
        <f>WEEKNUM(A314,1)-WEEKNUM(C314,1)+1</f>
        <v>2</v>
      </c>
      <c r="I314" s="3">
        <f>ROUNDDOWN((DAY(A314)-DAY(C314))/7,0)+1</f>
        <v>2</v>
      </c>
      <c r="J314" s="3" t="str">
        <f t="shared" si="44"/>
        <v/>
      </c>
      <c r="K314" s="3" t="str">
        <f>IF(OR(WEEKDAY(A314)=2, WEEKDAY(A314)=4),"○","")</f>
        <v>○</v>
      </c>
      <c r="L314" s="3" t="str">
        <f t="shared" si="51"/>
        <v/>
      </c>
      <c r="M314" s="3" t="str">
        <f t="shared" si="51"/>
        <v/>
      </c>
      <c r="N314" s="3" t="str">
        <f t="shared" si="52"/>
        <v/>
      </c>
      <c r="O314" s="3" t="str">
        <f t="shared" si="53"/>
        <v/>
      </c>
      <c r="P314" s="3" t="str">
        <f t="shared" si="54"/>
        <v/>
      </c>
    </row>
    <row r="315" spans="1:16" x14ac:dyDescent="0.45">
      <c r="A315" s="2">
        <v>44875</v>
      </c>
      <c r="B315" t="str">
        <f t="shared" si="45"/>
        <v>木</v>
      </c>
      <c r="C315" s="2">
        <f t="shared" si="46"/>
        <v>44866</v>
      </c>
      <c r="D315" s="2">
        <f t="shared" si="47"/>
        <v>44895</v>
      </c>
      <c r="E315" s="3">
        <f t="shared" si="48"/>
        <v>5</v>
      </c>
      <c r="F315" s="3">
        <f t="shared" si="49"/>
        <v>44</v>
      </c>
      <c r="G315" s="3">
        <f t="shared" si="50"/>
        <v>10</v>
      </c>
      <c r="H315" s="3">
        <f>WEEKNUM(A315,1)-WEEKNUM(C315,1)+1</f>
        <v>2</v>
      </c>
      <c r="I315" s="3">
        <f>ROUNDDOWN((DAY(A315)-DAY(C315))/7,0)+1</f>
        <v>2</v>
      </c>
      <c r="J315" s="3" t="str">
        <f t="shared" si="44"/>
        <v/>
      </c>
      <c r="K315" s="3" t="str">
        <f>IF(OR(WEEKDAY(A315)=2, WEEKDAY(A315)=4),"○","")</f>
        <v/>
      </c>
      <c r="L315" s="3" t="str">
        <f t="shared" si="51"/>
        <v/>
      </c>
      <c r="M315" s="3" t="str">
        <f t="shared" si="51"/>
        <v/>
      </c>
      <c r="N315" s="3" t="str">
        <f t="shared" si="52"/>
        <v/>
      </c>
      <c r="O315" s="3" t="str">
        <f t="shared" si="53"/>
        <v/>
      </c>
      <c r="P315" s="3" t="str">
        <f t="shared" si="54"/>
        <v/>
      </c>
    </row>
    <row r="316" spans="1:16" x14ac:dyDescent="0.45">
      <c r="A316" s="2">
        <v>44876</v>
      </c>
      <c r="B316" t="str">
        <f t="shared" si="45"/>
        <v>金</v>
      </c>
      <c r="C316" s="2">
        <f t="shared" si="46"/>
        <v>44866</v>
      </c>
      <c r="D316" s="2">
        <f t="shared" si="47"/>
        <v>44895</v>
      </c>
      <c r="E316" s="3">
        <f t="shared" si="48"/>
        <v>5</v>
      </c>
      <c r="F316" s="3">
        <f t="shared" si="49"/>
        <v>44</v>
      </c>
      <c r="G316" s="3">
        <f t="shared" si="50"/>
        <v>10</v>
      </c>
      <c r="H316" s="3">
        <f>WEEKNUM(A316,1)-WEEKNUM(C316,1)+1</f>
        <v>2</v>
      </c>
      <c r="I316" s="3">
        <f>ROUNDDOWN((DAY(A316)-DAY(C316))/7,0)+1</f>
        <v>2</v>
      </c>
      <c r="J316" s="3" t="str">
        <f t="shared" si="44"/>
        <v/>
      </c>
      <c r="K316" s="3" t="str">
        <f>IF(OR(WEEKDAY(A316)=2, WEEKDAY(A316)=4),"○","")</f>
        <v/>
      </c>
      <c r="L316" s="3" t="str">
        <f t="shared" si="51"/>
        <v/>
      </c>
      <c r="M316" s="3" t="str">
        <f t="shared" si="51"/>
        <v/>
      </c>
      <c r="N316" s="3" t="str">
        <f t="shared" si="52"/>
        <v/>
      </c>
      <c r="O316" s="3" t="str">
        <f t="shared" si="53"/>
        <v/>
      </c>
      <c r="P316" s="3" t="str">
        <f t="shared" si="54"/>
        <v/>
      </c>
    </row>
    <row r="317" spans="1:16" x14ac:dyDescent="0.45">
      <c r="A317" s="2">
        <v>44877</v>
      </c>
      <c r="B317" t="str">
        <f t="shared" si="45"/>
        <v>土</v>
      </c>
      <c r="C317" s="2">
        <f t="shared" si="46"/>
        <v>44866</v>
      </c>
      <c r="D317" s="2">
        <f t="shared" si="47"/>
        <v>44895</v>
      </c>
      <c r="E317" s="3">
        <f t="shared" si="48"/>
        <v>5</v>
      </c>
      <c r="F317" s="3">
        <f t="shared" si="49"/>
        <v>45</v>
      </c>
      <c r="G317" s="3">
        <f t="shared" si="50"/>
        <v>10</v>
      </c>
      <c r="H317" s="3">
        <f>WEEKNUM(A317,1)-WEEKNUM(C317,1)+1</f>
        <v>2</v>
      </c>
      <c r="I317" s="3">
        <f>ROUNDDOWN((DAY(A317)-DAY(C317))/7,0)+1</f>
        <v>2</v>
      </c>
      <c r="J317" s="3" t="str">
        <f t="shared" si="44"/>
        <v/>
      </c>
      <c r="K317" s="3" t="str">
        <f>IF(OR(WEEKDAY(A317)=2, WEEKDAY(A317)=4),"○","")</f>
        <v/>
      </c>
      <c r="L317" s="3" t="str">
        <f t="shared" si="51"/>
        <v>○</v>
      </c>
      <c r="M317" s="3" t="str">
        <f t="shared" si="51"/>
        <v/>
      </c>
      <c r="N317" s="3" t="str">
        <f t="shared" si="52"/>
        <v/>
      </c>
      <c r="O317" s="3" t="str">
        <f t="shared" si="53"/>
        <v/>
      </c>
      <c r="P317" s="3" t="str">
        <f t="shared" si="54"/>
        <v/>
      </c>
    </row>
    <row r="318" spans="1:16" x14ac:dyDescent="0.45">
      <c r="A318" s="2">
        <v>44878</v>
      </c>
      <c r="B318" t="str">
        <f t="shared" si="45"/>
        <v>日</v>
      </c>
      <c r="C318" s="2">
        <f t="shared" si="46"/>
        <v>44866</v>
      </c>
      <c r="D318" s="2">
        <f t="shared" si="47"/>
        <v>44895</v>
      </c>
      <c r="E318" s="3">
        <f t="shared" si="48"/>
        <v>5</v>
      </c>
      <c r="F318" s="3">
        <f t="shared" si="49"/>
        <v>45</v>
      </c>
      <c r="G318" s="3">
        <f t="shared" si="50"/>
        <v>10</v>
      </c>
      <c r="H318" s="3">
        <f>WEEKNUM(A318,1)-WEEKNUM(C318,1)+1</f>
        <v>3</v>
      </c>
      <c r="I318" s="3">
        <f>ROUNDDOWN((DAY(A318)-DAY(C318))/7,0)+1</f>
        <v>2</v>
      </c>
      <c r="J318" s="3" t="str">
        <f t="shared" si="44"/>
        <v/>
      </c>
      <c r="K318" s="3" t="str">
        <f>IF(OR(WEEKDAY(A318)=2, WEEKDAY(A318)=4),"○","")</f>
        <v/>
      </c>
      <c r="L318" s="3" t="str">
        <f t="shared" si="51"/>
        <v>○</v>
      </c>
      <c r="M318" s="3" t="str">
        <f t="shared" si="51"/>
        <v/>
      </c>
      <c r="N318" s="3" t="str">
        <f t="shared" si="52"/>
        <v/>
      </c>
      <c r="O318" s="3" t="str">
        <f t="shared" si="53"/>
        <v/>
      </c>
      <c r="P318" s="3" t="str">
        <f t="shared" si="54"/>
        <v/>
      </c>
    </row>
    <row r="319" spans="1:16" x14ac:dyDescent="0.45">
      <c r="A319" s="2">
        <v>44879</v>
      </c>
      <c r="B319" t="str">
        <f t="shared" si="45"/>
        <v>月</v>
      </c>
      <c r="C319" s="2">
        <f t="shared" si="46"/>
        <v>44866</v>
      </c>
      <c r="D319" s="2">
        <f t="shared" si="47"/>
        <v>44895</v>
      </c>
      <c r="E319" s="3">
        <f t="shared" si="48"/>
        <v>5</v>
      </c>
      <c r="F319" s="3">
        <f t="shared" si="49"/>
        <v>45</v>
      </c>
      <c r="G319" s="3">
        <f t="shared" si="50"/>
        <v>10</v>
      </c>
      <c r="H319" s="3">
        <f>WEEKNUM(A319,1)-WEEKNUM(C319,1)+1</f>
        <v>3</v>
      </c>
      <c r="I319" s="3">
        <f>ROUNDDOWN((DAY(A319)-DAY(C319))/7,0)+1</f>
        <v>2</v>
      </c>
      <c r="J319" s="3" t="str">
        <f t="shared" si="44"/>
        <v/>
      </c>
      <c r="K319" s="3" t="str">
        <f>IF(OR(WEEKDAY(A319)=2, WEEKDAY(A319)=4),"○","")</f>
        <v>○</v>
      </c>
      <c r="L319" s="3" t="str">
        <f t="shared" si="51"/>
        <v>○</v>
      </c>
      <c r="M319" s="3" t="str">
        <f t="shared" si="51"/>
        <v/>
      </c>
      <c r="N319" s="3" t="str">
        <f t="shared" si="52"/>
        <v/>
      </c>
      <c r="O319" s="3" t="str">
        <f t="shared" si="53"/>
        <v/>
      </c>
      <c r="P319" s="3" t="str">
        <f t="shared" si="54"/>
        <v/>
      </c>
    </row>
    <row r="320" spans="1:16" x14ac:dyDescent="0.45">
      <c r="A320" s="2">
        <v>44880</v>
      </c>
      <c r="B320" t="str">
        <f t="shared" si="45"/>
        <v>火</v>
      </c>
      <c r="C320" s="2">
        <f t="shared" si="46"/>
        <v>44866</v>
      </c>
      <c r="D320" s="2">
        <f t="shared" si="47"/>
        <v>44895</v>
      </c>
      <c r="E320" s="3">
        <f t="shared" si="48"/>
        <v>5</v>
      </c>
      <c r="F320" s="3">
        <f t="shared" si="49"/>
        <v>45</v>
      </c>
      <c r="G320" s="3">
        <f t="shared" si="50"/>
        <v>10</v>
      </c>
      <c r="H320" s="3">
        <f>WEEKNUM(A320,1)-WEEKNUM(C320,1)+1</f>
        <v>3</v>
      </c>
      <c r="I320" s="3">
        <f>ROUNDDOWN((DAY(A320)-DAY(C320))/7,0)+1</f>
        <v>3</v>
      </c>
      <c r="J320" s="3" t="str">
        <f t="shared" si="44"/>
        <v/>
      </c>
      <c r="K320" s="3" t="str">
        <f>IF(OR(WEEKDAY(A320)=2, WEEKDAY(A320)=4),"○","")</f>
        <v/>
      </c>
      <c r="L320" s="3" t="str">
        <f t="shared" si="51"/>
        <v>○</v>
      </c>
      <c r="M320" s="3" t="str">
        <f t="shared" si="51"/>
        <v/>
      </c>
      <c r="N320" s="3" t="str">
        <f t="shared" si="52"/>
        <v/>
      </c>
      <c r="O320" s="3" t="str">
        <f t="shared" si="53"/>
        <v/>
      </c>
      <c r="P320" s="3" t="str">
        <f t="shared" si="54"/>
        <v/>
      </c>
    </row>
    <row r="321" spans="1:16" x14ac:dyDescent="0.45">
      <c r="A321" s="2">
        <v>44881</v>
      </c>
      <c r="B321" t="str">
        <f t="shared" si="45"/>
        <v>水</v>
      </c>
      <c r="C321" s="2">
        <f t="shared" si="46"/>
        <v>44866</v>
      </c>
      <c r="D321" s="2">
        <f t="shared" si="47"/>
        <v>44895</v>
      </c>
      <c r="E321" s="3">
        <f t="shared" si="48"/>
        <v>5</v>
      </c>
      <c r="F321" s="3">
        <f t="shared" si="49"/>
        <v>45</v>
      </c>
      <c r="G321" s="3">
        <f t="shared" si="50"/>
        <v>10</v>
      </c>
      <c r="H321" s="3">
        <f>WEEKNUM(A321,1)-WEEKNUM(C321,1)+1</f>
        <v>3</v>
      </c>
      <c r="I321" s="3">
        <f>ROUNDDOWN((DAY(A321)-DAY(C321))/7,0)+1</f>
        <v>3</v>
      </c>
      <c r="J321" s="3" t="str">
        <f t="shared" si="44"/>
        <v/>
      </c>
      <c r="K321" s="3" t="str">
        <f>IF(OR(WEEKDAY(A321)=2, WEEKDAY(A321)=4),"○","")</f>
        <v>○</v>
      </c>
      <c r="L321" s="3" t="str">
        <f t="shared" si="51"/>
        <v>○</v>
      </c>
      <c r="M321" s="3" t="str">
        <f t="shared" si="51"/>
        <v/>
      </c>
      <c r="N321" s="3" t="str">
        <f t="shared" si="52"/>
        <v/>
      </c>
      <c r="O321" s="3" t="str">
        <f t="shared" si="53"/>
        <v/>
      </c>
      <c r="P321" s="3" t="str">
        <f t="shared" si="54"/>
        <v/>
      </c>
    </row>
    <row r="322" spans="1:16" x14ac:dyDescent="0.45">
      <c r="A322" s="2">
        <v>44882</v>
      </c>
      <c r="B322" t="str">
        <f t="shared" si="45"/>
        <v>木</v>
      </c>
      <c r="C322" s="2">
        <f t="shared" si="46"/>
        <v>44866</v>
      </c>
      <c r="D322" s="2">
        <f t="shared" si="47"/>
        <v>44895</v>
      </c>
      <c r="E322" s="3">
        <f t="shared" si="48"/>
        <v>5</v>
      </c>
      <c r="F322" s="3">
        <f t="shared" si="49"/>
        <v>45</v>
      </c>
      <c r="G322" s="3">
        <f t="shared" si="50"/>
        <v>10</v>
      </c>
      <c r="H322" s="3">
        <f>WEEKNUM(A322,1)-WEEKNUM(C322,1)+1</f>
        <v>3</v>
      </c>
      <c r="I322" s="3">
        <f>ROUNDDOWN((DAY(A322)-DAY(C322))/7,0)+1</f>
        <v>3</v>
      </c>
      <c r="J322" s="3" t="str">
        <f t="shared" ref="J322:J366" si="55">IF(AND(A322&gt;=$V$1,A322&lt;=$X$1),"○","")</f>
        <v/>
      </c>
      <c r="K322" s="3" t="str">
        <f>IF(OR(WEEKDAY(A322)=2, WEEKDAY(A322)=4),"○","")</f>
        <v/>
      </c>
      <c r="L322" s="3" t="str">
        <f t="shared" si="51"/>
        <v>○</v>
      </c>
      <c r="M322" s="3" t="str">
        <f t="shared" si="51"/>
        <v/>
      </c>
      <c r="N322" s="3" t="str">
        <f t="shared" si="52"/>
        <v/>
      </c>
      <c r="O322" s="3" t="str">
        <f t="shared" si="53"/>
        <v/>
      </c>
      <c r="P322" s="3" t="str">
        <f t="shared" si="54"/>
        <v/>
      </c>
    </row>
    <row r="323" spans="1:16" x14ac:dyDescent="0.45">
      <c r="A323" s="2">
        <v>44883</v>
      </c>
      <c r="B323" t="str">
        <f t="shared" ref="B323:B366" si="56">TEXT(A323,"aaa")</f>
        <v>金</v>
      </c>
      <c r="C323" s="2">
        <f t="shared" ref="C323:C366" si="57">EOMONTH(A323,-1)+1</f>
        <v>44866</v>
      </c>
      <c r="D323" s="2">
        <f t="shared" ref="D323:D366" si="58">EOMONTH(A323,0)</f>
        <v>44895</v>
      </c>
      <c r="E323" s="3">
        <f t="shared" ref="E323:E366" si="59">WEEKNUM(D323,1)-WEEKNUM(C323,1)+1</f>
        <v>5</v>
      </c>
      <c r="F323" s="3">
        <f t="shared" ref="F323:F366" si="60">ROUNDDOWN((A323-$A$2)/7, 0)</f>
        <v>45</v>
      </c>
      <c r="G323" s="3">
        <f t="shared" ref="G323:G366" si="61">DATEDIF($A$2, A323,"M")</f>
        <v>10</v>
      </c>
      <c r="H323" s="3">
        <f>WEEKNUM(A323,1)-WEEKNUM(C323,1)+1</f>
        <v>3</v>
      </c>
      <c r="I323" s="3">
        <f>ROUNDDOWN((DAY(A323)-DAY(C323))/7,0)+1</f>
        <v>3</v>
      </c>
      <c r="J323" s="3" t="str">
        <f t="shared" si="55"/>
        <v/>
      </c>
      <c r="K323" s="3" t="str">
        <f>IF(OR(WEEKDAY(A323)=2, WEEKDAY(A323)=4),"○","")</f>
        <v/>
      </c>
      <c r="L323" s="3" t="str">
        <f t="shared" ref="L323:M366" si="62">IF(MOD(F323,3)=0,"○","")</f>
        <v>○</v>
      </c>
      <c r="M323" s="3" t="str">
        <f t="shared" si="62"/>
        <v/>
      </c>
      <c r="N323" s="3" t="str">
        <f t="shared" ref="N323:N366" si="63">IF(H323=4,"○","")</f>
        <v/>
      </c>
      <c r="O323" s="3" t="str">
        <f t="shared" ref="O323:O366" si="64">IF(H323=E323,"○","")</f>
        <v/>
      </c>
      <c r="P323" s="3" t="str">
        <f t="shared" ref="P323:P366" si="65">IF(I323=4,"○","")</f>
        <v/>
      </c>
    </row>
    <row r="324" spans="1:16" x14ac:dyDescent="0.45">
      <c r="A324" s="2">
        <v>44884</v>
      </c>
      <c r="B324" t="str">
        <f t="shared" si="56"/>
        <v>土</v>
      </c>
      <c r="C324" s="2">
        <f t="shared" si="57"/>
        <v>44866</v>
      </c>
      <c r="D324" s="2">
        <f t="shared" si="58"/>
        <v>44895</v>
      </c>
      <c r="E324" s="3">
        <f t="shared" si="59"/>
        <v>5</v>
      </c>
      <c r="F324" s="3">
        <f t="shared" si="60"/>
        <v>46</v>
      </c>
      <c r="G324" s="3">
        <f t="shared" si="61"/>
        <v>10</v>
      </c>
      <c r="H324" s="3">
        <f>WEEKNUM(A324,1)-WEEKNUM(C324,1)+1</f>
        <v>3</v>
      </c>
      <c r="I324" s="3">
        <f>ROUNDDOWN((DAY(A324)-DAY(C324))/7,0)+1</f>
        <v>3</v>
      </c>
      <c r="J324" s="3" t="str">
        <f t="shared" si="55"/>
        <v/>
      </c>
      <c r="K324" s="3" t="str">
        <f>IF(OR(WEEKDAY(A324)=2, WEEKDAY(A324)=4),"○","")</f>
        <v/>
      </c>
      <c r="L324" s="3" t="str">
        <f t="shared" si="62"/>
        <v/>
      </c>
      <c r="M324" s="3" t="str">
        <f t="shared" si="62"/>
        <v/>
      </c>
      <c r="N324" s="3" t="str">
        <f t="shared" si="63"/>
        <v/>
      </c>
      <c r="O324" s="3" t="str">
        <f t="shared" si="64"/>
        <v/>
      </c>
      <c r="P324" s="3" t="str">
        <f t="shared" si="65"/>
        <v/>
      </c>
    </row>
    <row r="325" spans="1:16" x14ac:dyDescent="0.45">
      <c r="A325" s="2">
        <v>44885</v>
      </c>
      <c r="B325" t="str">
        <f t="shared" si="56"/>
        <v>日</v>
      </c>
      <c r="C325" s="2">
        <f t="shared" si="57"/>
        <v>44866</v>
      </c>
      <c r="D325" s="2">
        <f t="shared" si="58"/>
        <v>44895</v>
      </c>
      <c r="E325" s="3">
        <f t="shared" si="59"/>
        <v>5</v>
      </c>
      <c r="F325" s="3">
        <f t="shared" si="60"/>
        <v>46</v>
      </c>
      <c r="G325" s="3">
        <f t="shared" si="61"/>
        <v>10</v>
      </c>
      <c r="H325" s="3">
        <f>WEEKNUM(A325,1)-WEEKNUM(C325,1)+1</f>
        <v>4</v>
      </c>
      <c r="I325" s="3">
        <f>ROUNDDOWN((DAY(A325)-DAY(C325))/7,0)+1</f>
        <v>3</v>
      </c>
      <c r="J325" s="3" t="str">
        <f t="shared" si="55"/>
        <v/>
      </c>
      <c r="K325" s="3" t="str">
        <f>IF(OR(WEEKDAY(A325)=2, WEEKDAY(A325)=4),"○","")</f>
        <v/>
      </c>
      <c r="L325" s="3" t="str">
        <f t="shared" si="62"/>
        <v/>
      </c>
      <c r="M325" s="3" t="str">
        <f t="shared" si="62"/>
        <v/>
      </c>
      <c r="N325" s="3" t="str">
        <f t="shared" si="63"/>
        <v>○</v>
      </c>
      <c r="O325" s="3" t="str">
        <f t="shared" si="64"/>
        <v/>
      </c>
      <c r="P325" s="3" t="str">
        <f t="shared" si="65"/>
        <v/>
      </c>
    </row>
    <row r="326" spans="1:16" x14ac:dyDescent="0.45">
      <c r="A326" s="2">
        <v>44886</v>
      </c>
      <c r="B326" t="str">
        <f t="shared" si="56"/>
        <v>月</v>
      </c>
      <c r="C326" s="2">
        <f t="shared" si="57"/>
        <v>44866</v>
      </c>
      <c r="D326" s="2">
        <f t="shared" si="58"/>
        <v>44895</v>
      </c>
      <c r="E326" s="3">
        <f t="shared" si="59"/>
        <v>5</v>
      </c>
      <c r="F326" s="3">
        <f t="shared" si="60"/>
        <v>46</v>
      </c>
      <c r="G326" s="3">
        <f t="shared" si="61"/>
        <v>10</v>
      </c>
      <c r="H326" s="3">
        <f>WEEKNUM(A326,1)-WEEKNUM(C326,1)+1</f>
        <v>4</v>
      </c>
      <c r="I326" s="3">
        <f>ROUNDDOWN((DAY(A326)-DAY(C326))/7,0)+1</f>
        <v>3</v>
      </c>
      <c r="J326" s="3" t="str">
        <f t="shared" si="55"/>
        <v/>
      </c>
      <c r="K326" s="3" t="str">
        <f>IF(OR(WEEKDAY(A326)=2, WEEKDAY(A326)=4),"○","")</f>
        <v>○</v>
      </c>
      <c r="L326" s="3" t="str">
        <f t="shared" si="62"/>
        <v/>
      </c>
      <c r="M326" s="3" t="str">
        <f t="shared" si="62"/>
        <v/>
      </c>
      <c r="N326" s="3" t="str">
        <f t="shared" si="63"/>
        <v>○</v>
      </c>
      <c r="O326" s="3" t="str">
        <f t="shared" si="64"/>
        <v/>
      </c>
      <c r="P326" s="3" t="str">
        <f t="shared" si="65"/>
        <v/>
      </c>
    </row>
    <row r="327" spans="1:16" x14ac:dyDescent="0.45">
      <c r="A327" s="2">
        <v>44887</v>
      </c>
      <c r="B327" t="str">
        <f t="shared" si="56"/>
        <v>火</v>
      </c>
      <c r="C327" s="2">
        <f t="shared" si="57"/>
        <v>44866</v>
      </c>
      <c r="D327" s="2">
        <f t="shared" si="58"/>
        <v>44895</v>
      </c>
      <c r="E327" s="3">
        <f t="shared" si="59"/>
        <v>5</v>
      </c>
      <c r="F327" s="3">
        <f t="shared" si="60"/>
        <v>46</v>
      </c>
      <c r="G327" s="3">
        <f t="shared" si="61"/>
        <v>10</v>
      </c>
      <c r="H327" s="3">
        <f>WEEKNUM(A327,1)-WEEKNUM(C327,1)+1</f>
        <v>4</v>
      </c>
      <c r="I327" s="3">
        <f>ROUNDDOWN((DAY(A327)-DAY(C327))/7,0)+1</f>
        <v>4</v>
      </c>
      <c r="J327" s="3" t="str">
        <f t="shared" si="55"/>
        <v/>
      </c>
      <c r="K327" s="3" t="str">
        <f>IF(OR(WEEKDAY(A327)=2, WEEKDAY(A327)=4),"○","")</f>
        <v/>
      </c>
      <c r="L327" s="3" t="str">
        <f t="shared" si="62"/>
        <v/>
      </c>
      <c r="M327" s="3" t="str">
        <f t="shared" si="62"/>
        <v/>
      </c>
      <c r="N327" s="3" t="str">
        <f t="shared" si="63"/>
        <v>○</v>
      </c>
      <c r="O327" s="3" t="str">
        <f t="shared" si="64"/>
        <v/>
      </c>
      <c r="P327" s="3" t="str">
        <f t="shared" si="65"/>
        <v>○</v>
      </c>
    </row>
    <row r="328" spans="1:16" x14ac:dyDescent="0.45">
      <c r="A328" s="2">
        <v>44888</v>
      </c>
      <c r="B328" t="str">
        <f t="shared" si="56"/>
        <v>水</v>
      </c>
      <c r="C328" s="2">
        <f t="shared" si="57"/>
        <v>44866</v>
      </c>
      <c r="D328" s="2">
        <f t="shared" si="58"/>
        <v>44895</v>
      </c>
      <c r="E328" s="3">
        <f t="shared" si="59"/>
        <v>5</v>
      </c>
      <c r="F328" s="3">
        <f t="shared" si="60"/>
        <v>46</v>
      </c>
      <c r="G328" s="3">
        <f t="shared" si="61"/>
        <v>10</v>
      </c>
      <c r="H328" s="3">
        <f>WEEKNUM(A328,1)-WEEKNUM(C328,1)+1</f>
        <v>4</v>
      </c>
      <c r="I328" s="3">
        <f>ROUNDDOWN((DAY(A328)-DAY(C328))/7,0)+1</f>
        <v>4</v>
      </c>
      <c r="J328" s="3" t="str">
        <f t="shared" si="55"/>
        <v/>
      </c>
      <c r="K328" s="3" t="str">
        <f>IF(OR(WEEKDAY(A328)=2, WEEKDAY(A328)=4),"○","")</f>
        <v>○</v>
      </c>
      <c r="L328" s="3" t="str">
        <f t="shared" si="62"/>
        <v/>
      </c>
      <c r="M328" s="3" t="str">
        <f t="shared" si="62"/>
        <v/>
      </c>
      <c r="N328" s="3" t="str">
        <f t="shared" si="63"/>
        <v>○</v>
      </c>
      <c r="O328" s="3" t="str">
        <f t="shared" si="64"/>
        <v/>
      </c>
      <c r="P328" s="3" t="str">
        <f t="shared" si="65"/>
        <v>○</v>
      </c>
    </row>
    <row r="329" spans="1:16" x14ac:dyDescent="0.45">
      <c r="A329" s="2">
        <v>44889</v>
      </c>
      <c r="B329" t="str">
        <f t="shared" si="56"/>
        <v>木</v>
      </c>
      <c r="C329" s="2">
        <f t="shared" si="57"/>
        <v>44866</v>
      </c>
      <c r="D329" s="2">
        <f t="shared" si="58"/>
        <v>44895</v>
      </c>
      <c r="E329" s="3">
        <f t="shared" si="59"/>
        <v>5</v>
      </c>
      <c r="F329" s="3">
        <f t="shared" si="60"/>
        <v>46</v>
      </c>
      <c r="G329" s="3">
        <f t="shared" si="61"/>
        <v>10</v>
      </c>
      <c r="H329" s="3">
        <f>WEEKNUM(A329,1)-WEEKNUM(C329,1)+1</f>
        <v>4</v>
      </c>
      <c r="I329" s="3">
        <f>ROUNDDOWN((DAY(A329)-DAY(C329))/7,0)+1</f>
        <v>4</v>
      </c>
      <c r="J329" s="3" t="str">
        <f t="shared" si="55"/>
        <v/>
      </c>
      <c r="K329" s="3" t="str">
        <f>IF(OR(WEEKDAY(A329)=2, WEEKDAY(A329)=4),"○","")</f>
        <v/>
      </c>
      <c r="L329" s="3" t="str">
        <f t="shared" si="62"/>
        <v/>
      </c>
      <c r="M329" s="3" t="str">
        <f t="shared" si="62"/>
        <v/>
      </c>
      <c r="N329" s="3" t="str">
        <f t="shared" si="63"/>
        <v>○</v>
      </c>
      <c r="O329" s="3" t="str">
        <f t="shared" si="64"/>
        <v/>
      </c>
      <c r="P329" s="3" t="str">
        <f t="shared" si="65"/>
        <v>○</v>
      </c>
    </row>
    <row r="330" spans="1:16" x14ac:dyDescent="0.45">
      <c r="A330" s="2">
        <v>44890</v>
      </c>
      <c r="B330" t="str">
        <f t="shared" si="56"/>
        <v>金</v>
      </c>
      <c r="C330" s="2">
        <f t="shared" si="57"/>
        <v>44866</v>
      </c>
      <c r="D330" s="2">
        <f t="shared" si="58"/>
        <v>44895</v>
      </c>
      <c r="E330" s="3">
        <f t="shared" si="59"/>
        <v>5</v>
      </c>
      <c r="F330" s="3">
        <f t="shared" si="60"/>
        <v>46</v>
      </c>
      <c r="G330" s="3">
        <f t="shared" si="61"/>
        <v>10</v>
      </c>
      <c r="H330" s="3">
        <f>WEEKNUM(A330,1)-WEEKNUM(C330,1)+1</f>
        <v>4</v>
      </c>
      <c r="I330" s="3">
        <f>ROUNDDOWN((DAY(A330)-DAY(C330))/7,0)+1</f>
        <v>4</v>
      </c>
      <c r="J330" s="3" t="str">
        <f t="shared" si="55"/>
        <v/>
      </c>
      <c r="K330" s="3" t="str">
        <f>IF(OR(WEEKDAY(A330)=2, WEEKDAY(A330)=4),"○","")</f>
        <v/>
      </c>
      <c r="L330" s="3" t="str">
        <f t="shared" si="62"/>
        <v/>
      </c>
      <c r="M330" s="3" t="str">
        <f t="shared" si="62"/>
        <v/>
      </c>
      <c r="N330" s="3" t="str">
        <f t="shared" si="63"/>
        <v>○</v>
      </c>
      <c r="O330" s="3" t="str">
        <f t="shared" si="64"/>
        <v/>
      </c>
      <c r="P330" s="3" t="str">
        <f t="shared" si="65"/>
        <v>○</v>
      </c>
    </row>
    <row r="331" spans="1:16" x14ac:dyDescent="0.45">
      <c r="A331" s="2">
        <v>44891</v>
      </c>
      <c r="B331" t="str">
        <f t="shared" si="56"/>
        <v>土</v>
      </c>
      <c r="C331" s="2">
        <f t="shared" si="57"/>
        <v>44866</v>
      </c>
      <c r="D331" s="2">
        <f t="shared" si="58"/>
        <v>44895</v>
      </c>
      <c r="E331" s="3">
        <f t="shared" si="59"/>
        <v>5</v>
      </c>
      <c r="F331" s="3">
        <f t="shared" si="60"/>
        <v>47</v>
      </c>
      <c r="G331" s="3">
        <f t="shared" si="61"/>
        <v>10</v>
      </c>
      <c r="H331" s="3">
        <f>WEEKNUM(A331,1)-WEEKNUM(C331,1)+1</f>
        <v>4</v>
      </c>
      <c r="I331" s="3">
        <f>ROUNDDOWN((DAY(A331)-DAY(C331))/7,0)+1</f>
        <v>4</v>
      </c>
      <c r="J331" s="3" t="str">
        <f t="shared" si="55"/>
        <v/>
      </c>
      <c r="K331" s="3" t="str">
        <f>IF(OR(WEEKDAY(A331)=2, WEEKDAY(A331)=4),"○","")</f>
        <v/>
      </c>
      <c r="L331" s="3" t="str">
        <f t="shared" si="62"/>
        <v/>
      </c>
      <c r="M331" s="3" t="str">
        <f t="shared" si="62"/>
        <v/>
      </c>
      <c r="N331" s="3" t="str">
        <f t="shared" si="63"/>
        <v>○</v>
      </c>
      <c r="O331" s="3" t="str">
        <f t="shared" si="64"/>
        <v/>
      </c>
      <c r="P331" s="3" t="str">
        <f t="shared" si="65"/>
        <v>○</v>
      </c>
    </row>
    <row r="332" spans="1:16" x14ac:dyDescent="0.45">
      <c r="A332" s="2">
        <v>44892</v>
      </c>
      <c r="B332" t="str">
        <f t="shared" si="56"/>
        <v>日</v>
      </c>
      <c r="C332" s="2">
        <f t="shared" si="57"/>
        <v>44866</v>
      </c>
      <c r="D332" s="2">
        <f t="shared" si="58"/>
        <v>44895</v>
      </c>
      <c r="E332" s="3">
        <f t="shared" si="59"/>
        <v>5</v>
      </c>
      <c r="F332" s="3">
        <f t="shared" si="60"/>
        <v>47</v>
      </c>
      <c r="G332" s="3">
        <f t="shared" si="61"/>
        <v>10</v>
      </c>
      <c r="H332" s="3">
        <f>WEEKNUM(A332,1)-WEEKNUM(C332,1)+1</f>
        <v>5</v>
      </c>
      <c r="I332" s="3">
        <f>ROUNDDOWN((DAY(A332)-DAY(C332))/7,0)+1</f>
        <v>4</v>
      </c>
      <c r="J332" s="3" t="str">
        <f t="shared" si="55"/>
        <v/>
      </c>
      <c r="K332" s="3" t="str">
        <f>IF(OR(WEEKDAY(A332)=2, WEEKDAY(A332)=4),"○","")</f>
        <v/>
      </c>
      <c r="L332" s="3" t="str">
        <f t="shared" si="62"/>
        <v/>
      </c>
      <c r="M332" s="3" t="str">
        <f t="shared" si="62"/>
        <v/>
      </c>
      <c r="N332" s="3" t="str">
        <f t="shared" si="63"/>
        <v/>
      </c>
      <c r="O332" s="3" t="str">
        <f t="shared" si="64"/>
        <v>○</v>
      </c>
      <c r="P332" s="3" t="str">
        <f t="shared" si="65"/>
        <v>○</v>
      </c>
    </row>
    <row r="333" spans="1:16" x14ac:dyDescent="0.45">
      <c r="A333" s="2">
        <v>44893</v>
      </c>
      <c r="B333" t="str">
        <f t="shared" si="56"/>
        <v>月</v>
      </c>
      <c r="C333" s="2">
        <f t="shared" si="57"/>
        <v>44866</v>
      </c>
      <c r="D333" s="2">
        <f t="shared" si="58"/>
        <v>44895</v>
      </c>
      <c r="E333" s="3">
        <f t="shared" si="59"/>
        <v>5</v>
      </c>
      <c r="F333" s="3">
        <f t="shared" si="60"/>
        <v>47</v>
      </c>
      <c r="G333" s="3">
        <f t="shared" si="61"/>
        <v>10</v>
      </c>
      <c r="H333" s="3">
        <f>WEEKNUM(A333,1)-WEEKNUM(C333,1)+1</f>
        <v>5</v>
      </c>
      <c r="I333" s="3">
        <f>ROUNDDOWN((DAY(A333)-DAY(C333))/7,0)+1</f>
        <v>4</v>
      </c>
      <c r="J333" s="3" t="str">
        <f t="shared" si="55"/>
        <v/>
      </c>
      <c r="K333" s="3" t="str">
        <f>IF(OR(WEEKDAY(A333)=2, WEEKDAY(A333)=4),"○","")</f>
        <v>○</v>
      </c>
      <c r="L333" s="3" t="str">
        <f t="shared" si="62"/>
        <v/>
      </c>
      <c r="M333" s="3" t="str">
        <f t="shared" si="62"/>
        <v/>
      </c>
      <c r="N333" s="3" t="str">
        <f t="shared" si="63"/>
        <v/>
      </c>
      <c r="O333" s="3" t="str">
        <f t="shared" si="64"/>
        <v>○</v>
      </c>
      <c r="P333" s="3" t="str">
        <f t="shared" si="65"/>
        <v>○</v>
      </c>
    </row>
    <row r="334" spans="1:16" x14ac:dyDescent="0.45">
      <c r="A334" s="2">
        <v>44894</v>
      </c>
      <c r="B334" t="str">
        <f t="shared" si="56"/>
        <v>火</v>
      </c>
      <c r="C334" s="2">
        <f t="shared" si="57"/>
        <v>44866</v>
      </c>
      <c r="D334" s="2">
        <f t="shared" si="58"/>
        <v>44895</v>
      </c>
      <c r="E334" s="3">
        <f t="shared" si="59"/>
        <v>5</v>
      </c>
      <c r="F334" s="3">
        <f t="shared" si="60"/>
        <v>47</v>
      </c>
      <c r="G334" s="3">
        <f t="shared" si="61"/>
        <v>10</v>
      </c>
      <c r="H334" s="3">
        <f>WEEKNUM(A334,1)-WEEKNUM(C334,1)+1</f>
        <v>5</v>
      </c>
      <c r="I334" s="3">
        <f>ROUNDDOWN((DAY(A334)-DAY(C334))/7,0)+1</f>
        <v>5</v>
      </c>
      <c r="J334" s="3" t="str">
        <f t="shared" si="55"/>
        <v/>
      </c>
      <c r="K334" s="3" t="str">
        <f>IF(OR(WEEKDAY(A334)=2, WEEKDAY(A334)=4),"○","")</f>
        <v/>
      </c>
      <c r="L334" s="3" t="str">
        <f t="shared" si="62"/>
        <v/>
      </c>
      <c r="M334" s="3" t="str">
        <f t="shared" si="62"/>
        <v/>
      </c>
      <c r="N334" s="3" t="str">
        <f t="shared" si="63"/>
        <v/>
      </c>
      <c r="O334" s="3" t="str">
        <f t="shared" si="64"/>
        <v>○</v>
      </c>
      <c r="P334" s="3" t="str">
        <f t="shared" si="65"/>
        <v/>
      </c>
    </row>
    <row r="335" spans="1:16" x14ac:dyDescent="0.45">
      <c r="A335" s="2">
        <v>44895</v>
      </c>
      <c r="B335" t="str">
        <f t="shared" si="56"/>
        <v>水</v>
      </c>
      <c r="C335" s="2">
        <f t="shared" si="57"/>
        <v>44866</v>
      </c>
      <c r="D335" s="2">
        <f t="shared" si="58"/>
        <v>44895</v>
      </c>
      <c r="E335" s="3">
        <f t="shared" si="59"/>
        <v>5</v>
      </c>
      <c r="F335" s="3">
        <f t="shared" si="60"/>
        <v>47</v>
      </c>
      <c r="G335" s="3">
        <f t="shared" si="61"/>
        <v>10</v>
      </c>
      <c r="H335" s="3">
        <f>WEEKNUM(A335,1)-WEEKNUM(C335,1)+1</f>
        <v>5</v>
      </c>
      <c r="I335" s="3">
        <f>ROUNDDOWN((DAY(A335)-DAY(C335))/7,0)+1</f>
        <v>5</v>
      </c>
      <c r="J335" s="3" t="str">
        <f t="shared" si="55"/>
        <v/>
      </c>
      <c r="K335" s="3" t="str">
        <f>IF(OR(WEEKDAY(A335)=2, WEEKDAY(A335)=4),"○","")</f>
        <v>○</v>
      </c>
      <c r="L335" s="3" t="str">
        <f t="shared" si="62"/>
        <v/>
      </c>
      <c r="M335" s="3" t="str">
        <f t="shared" si="62"/>
        <v/>
      </c>
      <c r="N335" s="3" t="str">
        <f t="shared" si="63"/>
        <v/>
      </c>
      <c r="O335" s="3" t="str">
        <f t="shared" si="64"/>
        <v>○</v>
      </c>
      <c r="P335" s="3" t="str">
        <f t="shared" si="65"/>
        <v/>
      </c>
    </row>
    <row r="336" spans="1:16" x14ac:dyDescent="0.45">
      <c r="A336" s="2">
        <v>44896</v>
      </c>
      <c r="B336" t="str">
        <f t="shared" si="56"/>
        <v>木</v>
      </c>
      <c r="C336" s="2">
        <f t="shared" si="57"/>
        <v>44896</v>
      </c>
      <c r="D336" s="2">
        <f t="shared" si="58"/>
        <v>44926</v>
      </c>
      <c r="E336" s="3">
        <f t="shared" si="59"/>
        <v>5</v>
      </c>
      <c r="F336" s="3">
        <f t="shared" si="60"/>
        <v>47</v>
      </c>
      <c r="G336" s="3">
        <f t="shared" si="61"/>
        <v>11</v>
      </c>
      <c r="H336" s="3">
        <f>WEEKNUM(A336,1)-WEEKNUM(C336,1)+1</f>
        <v>1</v>
      </c>
      <c r="I336" s="3">
        <f>ROUNDDOWN((DAY(A336)-DAY(C336))/7,0)+1</f>
        <v>1</v>
      </c>
      <c r="J336" s="3" t="str">
        <f t="shared" si="55"/>
        <v/>
      </c>
      <c r="K336" s="3" t="str">
        <f>IF(OR(WEEKDAY(A336)=2, WEEKDAY(A336)=4),"○","")</f>
        <v/>
      </c>
      <c r="L336" s="3" t="str">
        <f t="shared" si="62"/>
        <v/>
      </c>
      <c r="M336" s="3" t="str">
        <f t="shared" si="62"/>
        <v/>
      </c>
      <c r="N336" s="3" t="str">
        <f t="shared" si="63"/>
        <v/>
      </c>
      <c r="O336" s="3" t="str">
        <f t="shared" si="64"/>
        <v/>
      </c>
      <c r="P336" s="3" t="str">
        <f t="shared" si="65"/>
        <v/>
      </c>
    </row>
    <row r="337" spans="1:16" x14ac:dyDescent="0.45">
      <c r="A337" s="2">
        <v>44897</v>
      </c>
      <c r="B337" t="str">
        <f t="shared" si="56"/>
        <v>金</v>
      </c>
      <c r="C337" s="2">
        <f t="shared" si="57"/>
        <v>44896</v>
      </c>
      <c r="D337" s="2">
        <f t="shared" si="58"/>
        <v>44926</v>
      </c>
      <c r="E337" s="3">
        <f t="shared" si="59"/>
        <v>5</v>
      </c>
      <c r="F337" s="3">
        <f t="shared" si="60"/>
        <v>47</v>
      </c>
      <c r="G337" s="3">
        <f t="shared" si="61"/>
        <v>11</v>
      </c>
      <c r="H337" s="3">
        <f>WEEKNUM(A337,1)-WEEKNUM(C337,1)+1</f>
        <v>1</v>
      </c>
      <c r="I337" s="3">
        <f>ROUNDDOWN((DAY(A337)-DAY(C337))/7,0)+1</f>
        <v>1</v>
      </c>
      <c r="J337" s="3" t="str">
        <f t="shared" si="55"/>
        <v/>
      </c>
      <c r="K337" s="3" t="str">
        <f>IF(OR(WEEKDAY(A337)=2, WEEKDAY(A337)=4),"○","")</f>
        <v/>
      </c>
      <c r="L337" s="3" t="str">
        <f t="shared" si="62"/>
        <v/>
      </c>
      <c r="M337" s="3" t="str">
        <f t="shared" si="62"/>
        <v/>
      </c>
      <c r="N337" s="3" t="str">
        <f t="shared" si="63"/>
        <v/>
      </c>
      <c r="O337" s="3" t="str">
        <f t="shared" si="64"/>
        <v/>
      </c>
      <c r="P337" s="3" t="str">
        <f t="shared" si="65"/>
        <v/>
      </c>
    </row>
    <row r="338" spans="1:16" x14ac:dyDescent="0.45">
      <c r="A338" s="2">
        <v>44898</v>
      </c>
      <c r="B338" t="str">
        <f t="shared" si="56"/>
        <v>土</v>
      </c>
      <c r="C338" s="2">
        <f t="shared" si="57"/>
        <v>44896</v>
      </c>
      <c r="D338" s="2">
        <f t="shared" si="58"/>
        <v>44926</v>
      </c>
      <c r="E338" s="3">
        <f t="shared" si="59"/>
        <v>5</v>
      </c>
      <c r="F338" s="3">
        <f t="shared" si="60"/>
        <v>48</v>
      </c>
      <c r="G338" s="3">
        <f t="shared" si="61"/>
        <v>11</v>
      </c>
      <c r="H338" s="3">
        <f>WEEKNUM(A338,1)-WEEKNUM(C338,1)+1</f>
        <v>1</v>
      </c>
      <c r="I338" s="3">
        <f>ROUNDDOWN((DAY(A338)-DAY(C338))/7,0)+1</f>
        <v>1</v>
      </c>
      <c r="J338" s="3" t="str">
        <f t="shared" si="55"/>
        <v/>
      </c>
      <c r="K338" s="3" t="str">
        <f>IF(OR(WEEKDAY(A338)=2, WEEKDAY(A338)=4),"○","")</f>
        <v/>
      </c>
      <c r="L338" s="3" t="str">
        <f t="shared" si="62"/>
        <v>○</v>
      </c>
      <c r="M338" s="3" t="str">
        <f t="shared" si="62"/>
        <v/>
      </c>
      <c r="N338" s="3" t="str">
        <f t="shared" si="63"/>
        <v/>
      </c>
      <c r="O338" s="3" t="str">
        <f t="shared" si="64"/>
        <v/>
      </c>
      <c r="P338" s="3" t="str">
        <f t="shared" si="65"/>
        <v/>
      </c>
    </row>
    <row r="339" spans="1:16" x14ac:dyDescent="0.45">
      <c r="A339" s="2">
        <v>44899</v>
      </c>
      <c r="B339" t="str">
        <f t="shared" si="56"/>
        <v>日</v>
      </c>
      <c r="C339" s="2">
        <f t="shared" si="57"/>
        <v>44896</v>
      </c>
      <c r="D339" s="2">
        <f t="shared" si="58"/>
        <v>44926</v>
      </c>
      <c r="E339" s="3">
        <f t="shared" si="59"/>
        <v>5</v>
      </c>
      <c r="F339" s="3">
        <f t="shared" si="60"/>
        <v>48</v>
      </c>
      <c r="G339" s="3">
        <f t="shared" si="61"/>
        <v>11</v>
      </c>
      <c r="H339" s="3">
        <f>WEEKNUM(A339,1)-WEEKNUM(C339,1)+1</f>
        <v>2</v>
      </c>
      <c r="I339" s="3">
        <f>ROUNDDOWN((DAY(A339)-DAY(C339))/7,0)+1</f>
        <v>1</v>
      </c>
      <c r="J339" s="3" t="str">
        <f t="shared" si="55"/>
        <v/>
      </c>
      <c r="K339" s="3" t="str">
        <f>IF(OR(WEEKDAY(A339)=2, WEEKDAY(A339)=4),"○","")</f>
        <v/>
      </c>
      <c r="L339" s="3" t="str">
        <f t="shared" si="62"/>
        <v>○</v>
      </c>
      <c r="M339" s="3" t="str">
        <f t="shared" si="62"/>
        <v/>
      </c>
      <c r="N339" s="3" t="str">
        <f t="shared" si="63"/>
        <v/>
      </c>
      <c r="O339" s="3" t="str">
        <f t="shared" si="64"/>
        <v/>
      </c>
      <c r="P339" s="3" t="str">
        <f t="shared" si="65"/>
        <v/>
      </c>
    </row>
    <row r="340" spans="1:16" x14ac:dyDescent="0.45">
      <c r="A340" s="2">
        <v>44900</v>
      </c>
      <c r="B340" t="str">
        <f t="shared" si="56"/>
        <v>月</v>
      </c>
      <c r="C340" s="2">
        <f t="shared" si="57"/>
        <v>44896</v>
      </c>
      <c r="D340" s="2">
        <f t="shared" si="58"/>
        <v>44926</v>
      </c>
      <c r="E340" s="3">
        <f t="shared" si="59"/>
        <v>5</v>
      </c>
      <c r="F340" s="3">
        <f t="shared" si="60"/>
        <v>48</v>
      </c>
      <c r="G340" s="3">
        <f t="shared" si="61"/>
        <v>11</v>
      </c>
      <c r="H340" s="3">
        <f>WEEKNUM(A340,1)-WEEKNUM(C340,1)+1</f>
        <v>2</v>
      </c>
      <c r="I340" s="3">
        <f>ROUNDDOWN((DAY(A340)-DAY(C340))/7,0)+1</f>
        <v>1</v>
      </c>
      <c r="J340" s="3" t="str">
        <f t="shared" si="55"/>
        <v/>
      </c>
      <c r="K340" s="3" t="str">
        <f>IF(OR(WEEKDAY(A340)=2, WEEKDAY(A340)=4),"○","")</f>
        <v>○</v>
      </c>
      <c r="L340" s="3" t="str">
        <f t="shared" si="62"/>
        <v>○</v>
      </c>
      <c r="M340" s="3" t="str">
        <f t="shared" si="62"/>
        <v/>
      </c>
      <c r="N340" s="3" t="str">
        <f t="shared" si="63"/>
        <v/>
      </c>
      <c r="O340" s="3" t="str">
        <f t="shared" si="64"/>
        <v/>
      </c>
      <c r="P340" s="3" t="str">
        <f t="shared" si="65"/>
        <v/>
      </c>
    </row>
    <row r="341" spans="1:16" x14ac:dyDescent="0.45">
      <c r="A341" s="2">
        <v>44901</v>
      </c>
      <c r="B341" t="str">
        <f t="shared" si="56"/>
        <v>火</v>
      </c>
      <c r="C341" s="2">
        <f t="shared" si="57"/>
        <v>44896</v>
      </c>
      <c r="D341" s="2">
        <f t="shared" si="58"/>
        <v>44926</v>
      </c>
      <c r="E341" s="3">
        <f t="shared" si="59"/>
        <v>5</v>
      </c>
      <c r="F341" s="3">
        <f t="shared" si="60"/>
        <v>48</v>
      </c>
      <c r="G341" s="3">
        <f t="shared" si="61"/>
        <v>11</v>
      </c>
      <c r="H341" s="3">
        <f>WEEKNUM(A341,1)-WEEKNUM(C341,1)+1</f>
        <v>2</v>
      </c>
      <c r="I341" s="3">
        <f>ROUNDDOWN((DAY(A341)-DAY(C341))/7,0)+1</f>
        <v>1</v>
      </c>
      <c r="J341" s="3" t="str">
        <f t="shared" si="55"/>
        <v/>
      </c>
      <c r="K341" s="3" t="str">
        <f>IF(OR(WEEKDAY(A341)=2, WEEKDAY(A341)=4),"○","")</f>
        <v/>
      </c>
      <c r="L341" s="3" t="str">
        <f t="shared" si="62"/>
        <v>○</v>
      </c>
      <c r="M341" s="3" t="str">
        <f t="shared" si="62"/>
        <v/>
      </c>
      <c r="N341" s="3" t="str">
        <f t="shared" si="63"/>
        <v/>
      </c>
      <c r="O341" s="3" t="str">
        <f t="shared" si="64"/>
        <v/>
      </c>
      <c r="P341" s="3" t="str">
        <f t="shared" si="65"/>
        <v/>
      </c>
    </row>
    <row r="342" spans="1:16" x14ac:dyDescent="0.45">
      <c r="A342" s="2">
        <v>44902</v>
      </c>
      <c r="B342" t="str">
        <f t="shared" si="56"/>
        <v>水</v>
      </c>
      <c r="C342" s="2">
        <f t="shared" si="57"/>
        <v>44896</v>
      </c>
      <c r="D342" s="2">
        <f t="shared" si="58"/>
        <v>44926</v>
      </c>
      <c r="E342" s="3">
        <f t="shared" si="59"/>
        <v>5</v>
      </c>
      <c r="F342" s="3">
        <f t="shared" si="60"/>
        <v>48</v>
      </c>
      <c r="G342" s="3">
        <f t="shared" si="61"/>
        <v>11</v>
      </c>
      <c r="H342" s="3">
        <f>WEEKNUM(A342,1)-WEEKNUM(C342,1)+1</f>
        <v>2</v>
      </c>
      <c r="I342" s="3">
        <f>ROUNDDOWN((DAY(A342)-DAY(C342))/7,0)+1</f>
        <v>1</v>
      </c>
      <c r="J342" s="3" t="str">
        <f t="shared" si="55"/>
        <v/>
      </c>
      <c r="K342" s="3" t="str">
        <f>IF(OR(WEEKDAY(A342)=2, WEEKDAY(A342)=4),"○","")</f>
        <v>○</v>
      </c>
      <c r="L342" s="3" t="str">
        <f t="shared" si="62"/>
        <v>○</v>
      </c>
      <c r="M342" s="3" t="str">
        <f t="shared" si="62"/>
        <v/>
      </c>
      <c r="N342" s="3" t="str">
        <f t="shared" si="63"/>
        <v/>
      </c>
      <c r="O342" s="3" t="str">
        <f t="shared" si="64"/>
        <v/>
      </c>
      <c r="P342" s="3" t="str">
        <f t="shared" si="65"/>
        <v/>
      </c>
    </row>
    <row r="343" spans="1:16" x14ac:dyDescent="0.45">
      <c r="A343" s="2">
        <v>44903</v>
      </c>
      <c r="B343" t="str">
        <f t="shared" si="56"/>
        <v>木</v>
      </c>
      <c r="C343" s="2">
        <f t="shared" si="57"/>
        <v>44896</v>
      </c>
      <c r="D343" s="2">
        <f t="shared" si="58"/>
        <v>44926</v>
      </c>
      <c r="E343" s="3">
        <f t="shared" si="59"/>
        <v>5</v>
      </c>
      <c r="F343" s="3">
        <f t="shared" si="60"/>
        <v>48</v>
      </c>
      <c r="G343" s="3">
        <f t="shared" si="61"/>
        <v>11</v>
      </c>
      <c r="H343" s="3">
        <f>WEEKNUM(A343,1)-WEEKNUM(C343,1)+1</f>
        <v>2</v>
      </c>
      <c r="I343" s="3">
        <f>ROUNDDOWN((DAY(A343)-DAY(C343))/7,0)+1</f>
        <v>2</v>
      </c>
      <c r="J343" s="3" t="str">
        <f t="shared" si="55"/>
        <v/>
      </c>
      <c r="K343" s="3" t="str">
        <f>IF(OR(WEEKDAY(A343)=2, WEEKDAY(A343)=4),"○","")</f>
        <v/>
      </c>
      <c r="L343" s="3" t="str">
        <f t="shared" si="62"/>
        <v>○</v>
      </c>
      <c r="M343" s="3" t="str">
        <f t="shared" si="62"/>
        <v/>
      </c>
      <c r="N343" s="3" t="str">
        <f t="shared" si="63"/>
        <v/>
      </c>
      <c r="O343" s="3" t="str">
        <f t="shared" si="64"/>
        <v/>
      </c>
      <c r="P343" s="3" t="str">
        <f t="shared" si="65"/>
        <v/>
      </c>
    </row>
    <row r="344" spans="1:16" x14ac:dyDescent="0.45">
      <c r="A344" s="2">
        <v>44904</v>
      </c>
      <c r="B344" t="str">
        <f t="shared" si="56"/>
        <v>金</v>
      </c>
      <c r="C344" s="2">
        <f t="shared" si="57"/>
        <v>44896</v>
      </c>
      <c r="D344" s="2">
        <f t="shared" si="58"/>
        <v>44926</v>
      </c>
      <c r="E344" s="3">
        <f t="shared" si="59"/>
        <v>5</v>
      </c>
      <c r="F344" s="3">
        <f t="shared" si="60"/>
        <v>48</v>
      </c>
      <c r="G344" s="3">
        <f t="shared" si="61"/>
        <v>11</v>
      </c>
      <c r="H344" s="3">
        <f>WEEKNUM(A344,1)-WEEKNUM(C344,1)+1</f>
        <v>2</v>
      </c>
      <c r="I344" s="3">
        <f>ROUNDDOWN((DAY(A344)-DAY(C344))/7,0)+1</f>
        <v>2</v>
      </c>
      <c r="J344" s="3" t="str">
        <f t="shared" si="55"/>
        <v/>
      </c>
      <c r="K344" s="3" t="str">
        <f>IF(OR(WEEKDAY(A344)=2, WEEKDAY(A344)=4),"○","")</f>
        <v/>
      </c>
      <c r="L344" s="3" t="str">
        <f t="shared" si="62"/>
        <v>○</v>
      </c>
      <c r="M344" s="3" t="str">
        <f t="shared" si="62"/>
        <v/>
      </c>
      <c r="N344" s="3" t="str">
        <f t="shared" si="63"/>
        <v/>
      </c>
      <c r="O344" s="3" t="str">
        <f t="shared" si="64"/>
        <v/>
      </c>
      <c r="P344" s="3" t="str">
        <f t="shared" si="65"/>
        <v/>
      </c>
    </row>
    <row r="345" spans="1:16" x14ac:dyDescent="0.45">
      <c r="A345" s="2">
        <v>44905</v>
      </c>
      <c r="B345" t="str">
        <f t="shared" si="56"/>
        <v>土</v>
      </c>
      <c r="C345" s="2">
        <f t="shared" si="57"/>
        <v>44896</v>
      </c>
      <c r="D345" s="2">
        <f t="shared" si="58"/>
        <v>44926</v>
      </c>
      <c r="E345" s="3">
        <f t="shared" si="59"/>
        <v>5</v>
      </c>
      <c r="F345" s="3">
        <f t="shared" si="60"/>
        <v>49</v>
      </c>
      <c r="G345" s="3">
        <f t="shared" si="61"/>
        <v>11</v>
      </c>
      <c r="H345" s="3">
        <f>WEEKNUM(A345,1)-WEEKNUM(C345,1)+1</f>
        <v>2</v>
      </c>
      <c r="I345" s="3">
        <f>ROUNDDOWN((DAY(A345)-DAY(C345))/7,0)+1</f>
        <v>2</v>
      </c>
      <c r="J345" s="3" t="str">
        <f t="shared" si="55"/>
        <v/>
      </c>
      <c r="K345" s="3" t="str">
        <f>IF(OR(WEEKDAY(A345)=2, WEEKDAY(A345)=4),"○","")</f>
        <v/>
      </c>
      <c r="L345" s="3" t="str">
        <f t="shared" si="62"/>
        <v/>
      </c>
      <c r="M345" s="3" t="str">
        <f t="shared" si="62"/>
        <v/>
      </c>
      <c r="N345" s="3" t="str">
        <f t="shared" si="63"/>
        <v/>
      </c>
      <c r="O345" s="3" t="str">
        <f t="shared" si="64"/>
        <v/>
      </c>
      <c r="P345" s="3" t="str">
        <f t="shared" si="65"/>
        <v/>
      </c>
    </row>
    <row r="346" spans="1:16" x14ac:dyDescent="0.45">
      <c r="A346" s="2">
        <v>44906</v>
      </c>
      <c r="B346" t="str">
        <f t="shared" si="56"/>
        <v>日</v>
      </c>
      <c r="C346" s="2">
        <f t="shared" si="57"/>
        <v>44896</v>
      </c>
      <c r="D346" s="2">
        <f t="shared" si="58"/>
        <v>44926</v>
      </c>
      <c r="E346" s="3">
        <f t="shared" si="59"/>
        <v>5</v>
      </c>
      <c r="F346" s="3">
        <f t="shared" si="60"/>
        <v>49</v>
      </c>
      <c r="G346" s="3">
        <f t="shared" si="61"/>
        <v>11</v>
      </c>
      <c r="H346" s="3">
        <f>WEEKNUM(A346,1)-WEEKNUM(C346,1)+1</f>
        <v>3</v>
      </c>
      <c r="I346" s="3">
        <f>ROUNDDOWN((DAY(A346)-DAY(C346))/7,0)+1</f>
        <v>2</v>
      </c>
      <c r="J346" s="3" t="str">
        <f t="shared" si="55"/>
        <v/>
      </c>
      <c r="K346" s="3" t="str">
        <f>IF(OR(WEEKDAY(A346)=2, WEEKDAY(A346)=4),"○","")</f>
        <v/>
      </c>
      <c r="L346" s="3" t="str">
        <f t="shared" si="62"/>
        <v/>
      </c>
      <c r="M346" s="3" t="str">
        <f t="shared" si="62"/>
        <v/>
      </c>
      <c r="N346" s="3" t="str">
        <f t="shared" si="63"/>
        <v/>
      </c>
      <c r="O346" s="3" t="str">
        <f t="shared" si="64"/>
        <v/>
      </c>
      <c r="P346" s="3" t="str">
        <f t="shared" si="65"/>
        <v/>
      </c>
    </row>
    <row r="347" spans="1:16" x14ac:dyDescent="0.45">
      <c r="A347" s="2">
        <v>44907</v>
      </c>
      <c r="B347" t="str">
        <f t="shared" si="56"/>
        <v>月</v>
      </c>
      <c r="C347" s="2">
        <f t="shared" si="57"/>
        <v>44896</v>
      </c>
      <c r="D347" s="2">
        <f t="shared" si="58"/>
        <v>44926</v>
      </c>
      <c r="E347" s="3">
        <f t="shared" si="59"/>
        <v>5</v>
      </c>
      <c r="F347" s="3">
        <f t="shared" si="60"/>
        <v>49</v>
      </c>
      <c r="G347" s="3">
        <f t="shared" si="61"/>
        <v>11</v>
      </c>
      <c r="H347" s="3">
        <f>WEEKNUM(A347,1)-WEEKNUM(C347,1)+1</f>
        <v>3</v>
      </c>
      <c r="I347" s="3">
        <f>ROUNDDOWN((DAY(A347)-DAY(C347))/7,0)+1</f>
        <v>2</v>
      </c>
      <c r="J347" s="3" t="str">
        <f t="shared" si="55"/>
        <v/>
      </c>
      <c r="K347" s="3" t="str">
        <f>IF(OR(WEEKDAY(A347)=2, WEEKDAY(A347)=4),"○","")</f>
        <v>○</v>
      </c>
      <c r="L347" s="3" t="str">
        <f t="shared" si="62"/>
        <v/>
      </c>
      <c r="M347" s="3" t="str">
        <f t="shared" si="62"/>
        <v/>
      </c>
      <c r="N347" s="3" t="str">
        <f t="shared" si="63"/>
        <v/>
      </c>
      <c r="O347" s="3" t="str">
        <f t="shared" si="64"/>
        <v/>
      </c>
      <c r="P347" s="3" t="str">
        <f t="shared" si="65"/>
        <v/>
      </c>
    </row>
    <row r="348" spans="1:16" x14ac:dyDescent="0.45">
      <c r="A348" s="2">
        <v>44908</v>
      </c>
      <c r="B348" t="str">
        <f t="shared" si="56"/>
        <v>火</v>
      </c>
      <c r="C348" s="2">
        <f t="shared" si="57"/>
        <v>44896</v>
      </c>
      <c r="D348" s="2">
        <f t="shared" si="58"/>
        <v>44926</v>
      </c>
      <c r="E348" s="3">
        <f t="shared" si="59"/>
        <v>5</v>
      </c>
      <c r="F348" s="3">
        <f t="shared" si="60"/>
        <v>49</v>
      </c>
      <c r="G348" s="3">
        <f t="shared" si="61"/>
        <v>11</v>
      </c>
      <c r="H348" s="3">
        <f>WEEKNUM(A348,1)-WEEKNUM(C348,1)+1</f>
        <v>3</v>
      </c>
      <c r="I348" s="3">
        <f>ROUNDDOWN((DAY(A348)-DAY(C348))/7,0)+1</f>
        <v>2</v>
      </c>
      <c r="J348" s="3" t="str">
        <f t="shared" si="55"/>
        <v/>
      </c>
      <c r="K348" s="3" t="str">
        <f>IF(OR(WEEKDAY(A348)=2, WEEKDAY(A348)=4),"○","")</f>
        <v/>
      </c>
      <c r="L348" s="3" t="str">
        <f t="shared" si="62"/>
        <v/>
      </c>
      <c r="M348" s="3" t="str">
        <f t="shared" si="62"/>
        <v/>
      </c>
      <c r="N348" s="3" t="str">
        <f t="shared" si="63"/>
        <v/>
      </c>
      <c r="O348" s="3" t="str">
        <f t="shared" si="64"/>
        <v/>
      </c>
      <c r="P348" s="3" t="str">
        <f t="shared" si="65"/>
        <v/>
      </c>
    </row>
    <row r="349" spans="1:16" x14ac:dyDescent="0.45">
      <c r="A349" s="2">
        <v>44909</v>
      </c>
      <c r="B349" t="str">
        <f t="shared" si="56"/>
        <v>水</v>
      </c>
      <c r="C349" s="2">
        <f t="shared" si="57"/>
        <v>44896</v>
      </c>
      <c r="D349" s="2">
        <f t="shared" si="58"/>
        <v>44926</v>
      </c>
      <c r="E349" s="3">
        <f t="shared" si="59"/>
        <v>5</v>
      </c>
      <c r="F349" s="3">
        <f t="shared" si="60"/>
        <v>49</v>
      </c>
      <c r="G349" s="3">
        <f t="shared" si="61"/>
        <v>11</v>
      </c>
      <c r="H349" s="3">
        <f>WEEKNUM(A349,1)-WEEKNUM(C349,1)+1</f>
        <v>3</v>
      </c>
      <c r="I349" s="3">
        <f>ROUNDDOWN((DAY(A349)-DAY(C349))/7,0)+1</f>
        <v>2</v>
      </c>
      <c r="J349" s="3" t="str">
        <f t="shared" si="55"/>
        <v/>
      </c>
      <c r="K349" s="3" t="str">
        <f>IF(OR(WEEKDAY(A349)=2, WEEKDAY(A349)=4),"○","")</f>
        <v>○</v>
      </c>
      <c r="L349" s="3" t="str">
        <f t="shared" si="62"/>
        <v/>
      </c>
      <c r="M349" s="3" t="str">
        <f t="shared" si="62"/>
        <v/>
      </c>
      <c r="N349" s="3" t="str">
        <f t="shared" si="63"/>
        <v/>
      </c>
      <c r="O349" s="3" t="str">
        <f t="shared" si="64"/>
        <v/>
      </c>
      <c r="P349" s="3" t="str">
        <f t="shared" si="65"/>
        <v/>
      </c>
    </row>
    <row r="350" spans="1:16" x14ac:dyDescent="0.45">
      <c r="A350" s="2">
        <v>44910</v>
      </c>
      <c r="B350" t="str">
        <f t="shared" si="56"/>
        <v>木</v>
      </c>
      <c r="C350" s="2">
        <f t="shared" si="57"/>
        <v>44896</v>
      </c>
      <c r="D350" s="2">
        <f t="shared" si="58"/>
        <v>44926</v>
      </c>
      <c r="E350" s="3">
        <f t="shared" si="59"/>
        <v>5</v>
      </c>
      <c r="F350" s="3">
        <f t="shared" si="60"/>
        <v>49</v>
      </c>
      <c r="G350" s="3">
        <f t="shared" si="61"/>
        <v>11</v>
      </c>
      <c r="H350" s="3">
        <f>WEEKNUM(A350,1)-WEEKNUM(C350,1)+1</f>
        <v>3</v>
      </c>
      <c r="I350" s="3">
        <f>ROUNDDOWN((DAY(A350)-DAY(C350))/7,0)+1</f>
        <v>3</v>
      </c>
      <c r="J350" s="3" t="str">
        <f t="shared" si="55"/>
        <v/>
      </c>
      <c r="K350" s="3" t="str">
        <f>IF(OR(WEEKDAY(A350)=2, WEEKDAY(A350)=4),"○","")</f>
        <v/>
      </c>
      <c r="L350" s="3" t="str">
        <f t="shared" si="62"/>
        <v/>
      </c>
      <c r="M350" s="3" t="str">
        <f t="shared" si="62"/>
        <v/>
      </c>
      <c r="N350" s="3" t="str">
        <f t="shared" si="63"/>
        <v/>
      </c>
      <c r="O350" s="3" t="str">
        <f t="shared" si="64"/>
        <v/>
      </c>
      <c r="P350" s="3" t="str">
        <f t="shared" si="65"/>
        <v/>
      </c>
    </row>
    <row r="351" spans="1:16" x14ac:dyDescent="0.45">
      <c r="A351" s="2">
        <v>44911</v>
      </c>
      <c r="B351" t="str">
        <f t="shared" si="56"/>
        <v>金</v>
      </c>
      <c r="C351" s="2">
        <f t="shared" si="57"/>
        <v>44896</v>
      </c>
      <c r="D351" s="2">
        <f t="shared" si="58"/>
        <v>44926</v>
      </c>
      <c r="E351" s="3">
        <f t="shared" si="59"/>
        <v>5</v>
      </c>
      <c r="F351" s="3">
        <f t="shared" si="60"/>
        <v>49</v>
      </c>
      <c r="G351" s="3">
        <f t="shared" si="61"/>
        <v>11</v>
      </c>
      <c r="H351" s="3">
        <f>WEEKNUM(A351,1)-WEEKNUM(C351,1)+1</f>
        <v>3</v>
      </c>
      <c r="I351" s="3">
        <f>ROUNDDOWN((DAY(A351)-DAY(C351))/7,0)+1</f>
        <v>3</v>
      </c>
      <c r="J351" s="3" t="str">
        <f t="shared" si="55"/>
        <v/>
      </c>
      <c r="K351" s="3" t="str">
        <f>IF(OR(WEEKDAY(A351)=2, WEEKDAY(A351)=4),"○","")</f>
        <v/>
      </c>
      <c r="L351" s="3" t="str">
        <f t="shared" si="62"/>
        <v/>
      </c>
      <c r="M351" s="3" t="str">
        <f t="shared" si="62"/>
        <v/>
      </c>
      <c r="N351" s="3" t="str">
        <f t="shared" si="63"/>
        <v/>
      </c>
      <c r="O351" s="3" t="str">
        <f t="shared" si="64"/>
        <v/>
      </c>
      <c r="P351" s="3" t="str">
        <f t="shared" si="65"/>
        <v/>
      </c>
    </row>
    <row r="352" spans="1:16" x14ac:dyDescent="0.45">
      <c r="A352" s="2">
        <v>44912</v>
      </c>
      <c r="B352" t="str">
        <f t="shared" si="56"/>
        <v>土</v>
      </c>
      <c r="C352" s="2">
        <f t="shared" si="57"/>
        <v>44896</v>
      </c>
      <c r="D352" s="2">
        <f t="shared" si="58"/>
        <v>44926</v>
      </c>
      <c r="E352" s="3">
        <f t="shared" si="59"/>
        <v>5</v>
      </c>
      <c r="F352" s="3">
        <f t="shared" si="60"/>
        <v>50</v>
      </c>
      <c r="G352" s="3">
        <f t="shared" si="61"/>
        <v>11</v>
      </c>
      <c r="H352" s="3">
        <f>WEEKNUM(A352,1)-WEEKNUM(C352,1)+1</f>
        <v>3</v>
      </c>
      <c r="I352" s="3">
        <f>ROUNDDOWN((DAY(A352)-DAY(C352))/7,0)+1</f>
        <v>3</v>
      </c>
      <c r="J352" s="3" t="str">
        <f t="shared" si="55"/>
        <v/>
      </c>
      <c r="K352" s="3" t="str">
        <f>IF(OR(WEEKDAY(A352)=2, WEEKDAY(A352)=4),"○","")</f>
        <v/>
      </c>
      <c r="L352" s="3" t="str">
        <f t="shared" si="62"/>
        <v/>
      </c>
      <c r="M352" s="3" t="str">
        <f t="shared" si="62"/>
        <v/>
      </c>
      <c r="N352" s="3" t="str">
        <f t="shared" si="63"/>
        <v/>
      </c>
      <c r="O352" s="3" t="str">
        <f t="shared" si="64"/>
        <v/>
      </c>
      <c r="P352" s="3" t="str">
        <f t="shared" si="65"/>
        <v/>
      </c>
    </row>
    <row r="353" spans="1:17" x14ac:dyDescent="0.45">
      <c r="A353" s="2">
        <v>44913</v>
      </c>
      <c r="B353" t="str">
        <f t="shared" si="56"/>
        <v>日</v>
      </c>
      <c r="C353" s="2">
        <f t="shared" si="57"/>
        <v>44896</v>
      </c>
      <c r="D353" s="2">
        <f t="shared" si="58"/>
        <v>44926</v>
      </c>
      <c r="E353" s="3">
        <f t="shared" si="59"/>
        <v>5</v>
      </c>
      <c r="F353" s="3">
        <f t="shared" si="60"/>
        <v>50</v>
      </c>
      <c r="G353" s="3">
        <f t="shared" si="61"/>
        <v>11</v>
      </c>
      <c r="H353" s="3">
        <f>WEEKNUM(A353,1)-WEEKNUM(C353,1)+1</f>
        <v>4</v>
      </c>
      <c r="I353" s="3">
        <f>ROUNDDOWN((DAY(A353)-DAY(C353))/7,0)+1</f>
        <v>3</v>
      </c>
      <c r="J353" s="3" t="str">
        <f t="shared" si="55"/>
        <v/>
      </c>
      <c r="K353" s="3" t="str">
        <f>IF(OR(WEEKDAY(A353)=2, WEEKDAY(A353)=4),"○","")</f>
        <v/>
      </c>
      <c r="L353" s="3" t="str">
        <f t="shared" si="62"/>
        <v/>
      </c>
      <c r="M353" s="3" t="str">
        <f t="shared" si="62"/>
        <v/>
      </c>
      <c r="N353" s="3" t="str">
        <f t="shared" si="63"/>
        <v>○</v>
      </c>
      <c r="O353" s="3" t="str">
        <f t="shared" si="64"/>
        <v/>
      </c>
      <c r="P353" s="3" t="str">
        <f t="shared" si="65"/>
        <v/>
      </c>
    </row>
    <row r="354" spans="1:17" x14ac:dyDescent="0.45">
      <c r="A354" s="2">
        <v>44914</v>
      </c>
      <c r="B354" t="str">
        <f t="shared" si="56"/>
        <v>月</v>
      </c>
      <c r="C354" s="2">
        <f t="shared" si="57"/>
        <v>44896</v>
      </c>
      <c r="D354" s="2">
        <f t="shared" si="58"/>
        <v>44926</v>
      </c>
      <c r="E354" s="3">
        <f t="shared" si="59"/>
        <v>5</v>
      </c>
      <c r="F354" s="3">
        <f t="shared" si="60"/>
        <v>50</v>
      </c>
      <c r="G354" s="3">
        <f t="shared" si="61"/>
        <v>11</v>
      </c>
      <c r="H354" s="3">
        <f>WEEKNUM(A354,1)-WEEKNUM(C354,1)+1</f>
        <v>4</v>
      </c>
      <c r="I354" s="3">
        <f>ROUNDDOWN((DAY(A354)-DAY(C354))/7,0)+1</f>
        <v>3</v>
      </c>
      <c r="J354" s="3" t="str">
        <f t="shared" si="55"/>
        <v/>
      </c>
      <c r="K354" s="3" t="str">
        <f>IF(OR(WEEKDAY(A354)=2, WEEKDAY(A354)=4),"○","")</f>
        <v>○</v>
      </c>
      <c r="L354" s="3" t="str">
        <f t="shared" si="62"/>
        <v/>
      </c>
      <c r="M354" s="3" t="str">
        <f t="shared" si="62"/>
        <v/>
      </c>
      <c r="N354" s="3" t="str">
        <f t="shared" si="63"/>
        <v>○</v>
      </c>
      <c r="O354" s="3" t="str">
        <f t="shared" si="64"/>
        <v/>
      </c>
      <c r="P354" s="3" t="str">
        <f t="shared" si="65"/>
        <v/>
      </c>
    </row>
    <row r="355" spans="1:17" x14ac:dyDescent="0.45">
      <c r="A355" s="2">
        <v>44915</v>
      </c>
      <c r="B355" t="str">
        <f t="shared" si="56"/>
        <v>火</v>
      </c>
      <c r="C355" s="2">
        <f t="shared" si="57"/>
        <v>44896</v>
      </c>
      <c r="D355" s="2">
        <f t="shared" si="58"/>
        <v>44926</v>
      </c>
      <c r="E355" s="3">
        <f t="shared" si="59"/>
        <v>5</v>
      </c>
      <c r="F355" s="3">
        <f t="shared" si="60"/>
        <v>50</v>
      </c>
      <c r="G355" s="3">
        <f t="shared" si="61"/>
        <v>11</v>
      </c>
      <c r="H355" s="3">
        <f>WEEKNUM(A355,1)-WEEKNUM(C355,1)+1</f>
        <v>4</v>
      </c>
      <c r="I355" s="3">
        <f>ROUNDDOWN((DAY(A355)-DAY(C355))/7,0)+1</f>
        <v>3</v>
      </c>
      <c r="J355" s="3" t="str">
        <f t="shared" si="55"/>
        <v/>
      </c>
      <c r="K355" s="3" t="str">
        <f>IF(OR(WEEKDAY(A355)=2, WEEKDAY(A355)=4),"○","")</f>
        <v/>
      </c>
      <c r="L355" s="3" t="str">
        <f t="shared" si="62"/>
        <v/>
      </c>
      <c r="M355" s="3" t="str">
        <f t="shared" si="62"/>
        <v/>
      </c>
      <c r="N355" s="3" t="str">
        <f t="shared" si="63"/>
        <v>○</v>
      </c>
      <c r="O355" s="3" t="str">
        <f t="shared" si="64"/>
        <v/>
      </c>
      <c r="P355" s="3" t="str">
        <f t="shared" si="65"/>
        <v/>
      </c>
    </row>
    <row r="356" spans="1:17" x14ac:dyDescent="0.45">
      <c r="A356" s="2">
        <v>44916</v>
      </c>
      <c r="B356" t="str">
        <f t="shared" si="56"/>
        <v>水</v>
      </c>
      <c r="C356" s="2">
        <f t="shared" si="57"/>
        <v>44896</v>
      </c>
      <c r="D356" s="2">
        <f t="shared" si="58"/>
        <v>44926</v>
      </c>
      <c r="E356" s="3">
        <f t="shared" si="59"/>
        <v>5</v>
      </c>
      <c r="F356" s="3">
        <f t="shared" si="60"/>
        <v>50</v>
      </c>
      <c r="G356" s="3">
        <f t="shared" si="61"/>
        <v>11</v>
      </c>
      <c r="H356" s="3">
        <f>WEEKNUM(A356,1)-WEEKNUM(C356,1)+1</f>
        <v>4</v>
      </c>
      <c r="I356" s="3">
        <f>ROUNDDOWN((DAY(A356)-DAY(C356))/7,0)+1</f>
        <v>3</v>
      </c>
      <c r="J356" s="3" t="str">
        <f t="shared" si="55"/>
        <v/>
      </c>
      <c r="K356" s="3" t="str">
        <f>IF(OR(WEEKDAY(A356)=2, WEEKDAY(A356)=4),"○","")</f>
        <v>○</v>
      </c>
      <c r="L356" s="3" t="str">
        <f t="shared" si="62"/>
        <v/>
      </c>
      <c r="M356" s="3" t="str">
        <f t="shared" si="62"/>
        <v/>
      </c>
      <c r="N356" s="3" t="str">
        <f t="shared" si="63"/>
        <v>○</v>
      </c>
      <c r="O356" s="3" t="str">
        <f t="shared" si="64"/>
        <v/>
      </c>
      <c r="P356" s="3" t="str">
        <f t="shared" si="65"/>
        <v/>
      </c>
    </row>
    <row r="357" spans="1:17" x14ac:dyDescent="0.45">
      <c r="A357" s="2">
        <v>44917</v>
      </c>
      <c r="B357" t="str">
        <f t="shared" si="56"/>
        <v>木</v>
      </c>
      <c r="C357" s="2">
        <f t="shared" si="57"/>
        <v>44896</v>
      </c>
      <c r="D357" s="2">
        <f t="shared" si="58"/>
        <v>44926</v>
      </c>
      <c r="E357" s="3">
        <f t="shared" si="59"/>
        <v>5</v>
      </c>
      <c r="F357" s="3">
        <f t="shared" si="60"/>
        <v>50</v>
      </c>
      <c r="G357" s="3">
        <f t="shared" si="61"/>
        <v>11</v>
      </c>
      <c r="H357" s="3">
        <f>WEEKNUM(A357,1)-WEEKNUM(C357,1)+1</f>
        <v>4</v>
      </c>
      <c r="I357" s="3">
        <f>ROUNDDOWN((DAY(A357)-DAY(C357))/7,0)+1</f>
        <v>4</v>
      </c>
      <c r="J357" s="3" t="str">
        <f t="shared" si="55"/>
        <v/>
      </c>
      <c r="K357" s="3" t="str">
        <f>IF(OR(WEEKDAY(A357)=2, WEEKDAY(A357)=4),"○","")</f>
        <v/>
      </c>
      <c r="L357" s="3" t="str">
        <f t="shared" si="62"/>
        <v/>
      </c>
      <c r="M357" s="3" t="str">
        <f t="shared" si="62"/>
        <v/>
      </c>
      <c r="N357" s="3" t="str">
        <f t="shared" si="63"/>
        <v>○</v>
      </c>
      <c r="O357" s="3" t="str">
        <f t="shared" si="64"/>
        <v/>
      </c>
      <c r="P357" s="3" t="str">
        <f t="shared" si="65"/>
        <v>○</v>
      </c>
    </row>
    <row r="358" spans="1:17" x14ac:dyDescent="0.45">
      <c r="A358" s="2">
        <v>44918</v>
      </c>
      <c r="B358" t="str">
        <f t="shared" si="56"/>
        <v>金</v>
      </c>
      <c r="C358" s="2">
        <f t="shared" si="57"/>
        <v>44896</v>
      </c>
      <c r="D358" s="2">
        <f t="shared" si="58"/>
        <v>44926</v>
      </c>
      <c r="E358" s="3">
        <f t="shared" si="59"/>
        <v>5</v>
      </c>
      <c r="F358" s="3">
        <f t="shared" si="60"/>
        <v>50</v>
      </c>
      <c r="G358" s="3">
        <f t="shared" si="61"/>
        <v>11</v>
      </c>
      <c r="H358" s="3">
        <f>WEEKNUM(A358,1)-WEEKNUM(C358,1)+1</f>
        <v>4</v>
      </c>
      <c r="I358" s="3">
        <f>ROUNDDOWN((DAY(A358)-DAY(C358))/7,0)+1</f>
        <v>4</v>
      </c>
      <c r="J358" s="3" t="str">
        <f t="shared" si="55"/>
        <v/>
      </c>
      <c r="K358" s="3" t="str">
        <f>IF(OR(WEEKDAY(A358)=2, WEEKDAY(A358)=4),"○","")</f>
        <v/>
      </c>
      <c r="L358" s="3" t="str">
        <f t="shared" si="62"/>
        <v/>
      </c>
      <c r="M358" s="3" t="str">
        <f t="shared" si="62"/>
        <v/>
      </c>
      <c r="N358" s="3" t="str">
        <f t="shared" si="63"/>
        <v>○</v>
      </c>
      <c r="O358" s="3" t="str">
        <f t="shared" si="64"/>
        <v/>
      </c>
      <c r="P358" s="3" t="str">
        <f t="shared" si="65"/>
        <v>○</v>
      </c>
    </row>
    <row r="359" spans="1:17" x14ac:dyDescent="0.45">
      <c r="A359" s="2">
        <v>44919</v>
      </c>
      <c r="B359" t="str">
        <f t="shared" si="56"/>
        <v>土</v>
      </c>
      <c r="C359" s="2">
        <f t="shared" si="57"/>
        <v>44896</v>
      </c>
      <c r="D359" s="2">
        <f t="shared" si="58"/>
        <v>44926</v>
      </c>
      <c r="E359" s="3">
        <f t="shared" si="59"/>
        <v>5</v>
      </c>
      <c r="F359" s="3">
        <f t="shared" si="60"/>
        <v>51</v>
      </c>
      <c r="G359" s="3">
        <f t="shared" si="61"/>
        <v>11</v>
      </c>
      <c r="H359" s="3">
        <f>WEEKNUM(A359,1)-WEEKNUM(C359,1)+1</f>
        <v>4</v>
      </c>
      <c r="I359" s="3">
        <f>ROUNDDOWN((DAY(A359)-DAY(C359))/7,0)+1</f>
        <v>4</v>
      </c>
      <c r="J359" s="3" t="str">
        <f t="shared" si="55"/>
        <v/>
      </c>
      <c r="K359" s="3" t="str">
        <f>IF(OR(WEEKDAY(A359)=2, WEEKDAY(A359)=4),"○","")</f>
        <v/>
      </c>
      <c r="L359" s="3" t="str">
        <f t="shared" si="62"/>
        <v>○</v>
      </c>
      <c r="M359" s="3" t="str">
        <f t="shared" si="62"/>
        <v/>
      </c>
      <c r="N359" s="3" t="str">
        <f t="shared" si="63"/>
        <v>○</v>
      </c>
      <c r="O359" s="3" t="str">
        <f t="shared" si="64"/>
        <v/>
      </c>
      <c r="P359" s="3" t="str">
        <f t="shared" si="65"/>
        <v>○</v>
      </c>
    </row>
    <row r="360" spans="1:17" x14ac:dyDescent="0.45">
      <c r="A360" s="2">
        <v>44920</v>
      </c>
      <c r="B360" t="str">
        <f t="shared" si="56"/>
        <v>日</v>
      </c>
      <c r="C360" s="2">
        <f t="shared" si="57"/>
        <v>44896</v>
      </c>
      <c r="D360" s="2">
        <f t="shared" si="58"/>
        <v>44926</v>
      </c>
      <c r="E360" s="3">
        <f t="shared" si="59"/>
        <v>5</v>
      </c>
      <c r="F360" s="3">
        <f t="shared" si="60"/>
        <v>51</v>
      </c>
      <c r="G360" s="3">
        <f t="shared" si="61"/>
        <v>11</v>
      </c>
      <c r="H360" s="3">
        <f>WEEKNUM(A360,1)-WEEKNUM(C360,1)+1</f>
        <v>5</v>
      </c>
      <c r="I360" s="3">
        <f>ROUNDDOWN((DAY(A360)-DAY(C360))/7,0)+1</f>
        <v>4</v>
      </c>
      <c r="J360" s="3" t="str">
        <f t="shared" si="55"/>
        <v/>
      </c>
      <c r="K360" s="3" t="str">
        <f>IF(OR(WEEKDAY(A360)=2, WEEKDAY(A360)=4),"○","")</f>
        <v/>
      </c>
      <c r="L360" s="3" t="str">
        <f t="shared" si="62"/>
        <v>○</v>
      </c>
      <c r="M360" s="3" t="str">
        <f t="shared" si="62"/>
        <v/>
      </c>
      <c r="N360" s="3" t="str">
        <f t="shared" si="63"/>
        <v/>
      </c>
      <c r="O360" s="3" t="str">
        <f t="shared" si="64"/>
        <v>○</v>
      </c>
      <c r="P360" s="3" t="str">
        <f t="shared" si="65"/>
        <v>○</v>
      </c>
    </row>
    <row r="361" spans="1:17" x14ac:dyDescent="0.45">
      <c r="A361" s="2">
        <v>44921</v>
      </c>
      <c r="B361" t="str">
        <f t="shared" si="56"/>
        <v>月</v>
      </c>
      <c r="C361" s="2">
        <f t="shared" si="57"/>
        <v>44896</v>
      </c>
      <c r="D361" s="2">
        <f t="shared" si="58"/>
        <v>44926</v>
      </c>
      <c r="E361" s="3">
        <f t="shared" si="59"/>
        <v>5</v>
      </c>
      <c r="F361" s="3">
        <f t="shared" si="60"/>
        <v>51</v>
      </c>
      <c r="G361" s="3">
        <f t="shared" si="61"/>
        <v>11</v>
      </c>
      <c r="H361" s="3">
        <f>WEEKNUM(A361,1)-WEEKNUM(C361,1)+1</f>
        <v>5</v>
      </c>
      <c r="I361" s="3">
        <f>ROUNDDOWN((DAY(A361)-DAY(C361))/7,0)+1</f>
        <v>4</v>
      </c>
      <c r="J361" s="3" t="str">
        <f t="shared" si="55"/>
        <v/>
      </c>
      <c r="K361" s="3" t="str">
        <f>IF(OR(WEEKDAY(A361)=2, WEEKDAY(A361)=4),"○","")</f>
        <v>○</v>
      </c>
      <c r="L361" s="3" t="str">
        <f t="shared" si="62"/>
        <v>○</v>
      </c>
      <c r="M361" s="3" t="str">
        <f t="shared" si="62"/>
        <v/>
      </c>
      <c r="N361" s="3" t="str">
        <f t="shared" si="63"/>
        <v/>
      </c>
      <c r="O361" s="3" t="str">
        <f t="shared" si="64"/>
        <v>○</v>
      </c>
      <c r="P361" s="3" t="str">
        <f t="shared" si="65"/>
        <v>○</v>
      </c>
    </row>
    <row r="362" spans="1:17" x14ac:dyDescent="0.45">
      <c r="A362" s="2">
        <v>44922</v>
      </c>
      <c r="B362" t="str">
        <f t="shared" si="56"/>
        <v>火</v>
      </c>
      <c r="C362" s="2">
        <f t="shared" si="57"/>
        <v>44896</v>
      </c>
      <c r="D362" s="2">
        <f t="shared" si="58"/>
        <v>44926</v>
      </c>
      <c r="E362" s="3">
        <f t="shared" si="59"/>
        <v>5</v>
      </c>
      <c r="F362" s="3">
        <f t="shared" si="60"/>
        <v>51</v>
      </c>
      <c r="G362" s="3">
        <f t="shared" si="61"/>
        <v>11</v>
      </c>
      <c r="H362" s="3">
        <f>WEEKNUM(A362,1)-WEEKNUM(C362,1)+1</f>
        <v>5</v>
      </c>
      <c r="I362" s="3">
        <f>ROUNDDOWN((DAY(A362)-DAY(C362))/7,0)+1</f>
        <v>4</v>
      </c>
      <c r="J362" s="3" t="str">
        <f t="shared" si="55"/>
        <v/>
      </c>
      <c r="K362" s="3" t="str">
        <f>IF(OR(WEEKDAY(A362)=2, WEEKDAY(A362)=4),"○","")</f>
        <v/>
      </c>
      <c r="L362" s="3" t="str">
        <f t="shared" si="62"/>
        <v>○</v>
      </c>
      <c r="M362" s="3" t="str">
        <f t="shared" si="62"/>
        <v/>
      </c>
      <c r="N362" s="3" t="str">
        <f t="shared" si="63"/>
        <v/>
      </c>
      <c r="O362" s="3" t="str">
        <f t="shared" si="64"/>
        <v>○</v>
      </c>
      <c r="P362" s="3" t="str">
        <f t="shared" si="65"/>
        <v>○</v>
      </c>
    </row>
    <row r="363" spans="1:17" x14ac:dyDescent="0.45">
      <c r="A363" s="2">
        <v>44923</v>
      </c>
      <c r="B363" t="str">
        <f t="shared" si="56"/>
        <v>水</v>
      </c>
      <c r="C363" s="2">
        <f t="shared" si="57"/>
        <v>44896</v>
      </c>
      <c r="D363" s="2">
        <f t="shared" si="58"/>
        <v>44926</v>
      </c>
      <c r="E363" s="3">
        <f t="shared" si="59"/>
        <v>5</v>
      </c>
      <c r="F363" s="3">
        <f t="shared" si="60"/>
        <v>51</v>
      </c>
      <c r="G363" s="3">
        <f t="shared" si="61"/>
        <v>11</v>
      </c>
      <c r="H363" s="3">
        <f>WEEKNUM(A363,1)-WEEKNUM(C363,1)+1</f>
        <v>5</v>
      </c>
      <c r="I363" s="3">
        <f>ROUNDDOWN((DAY(A363)-DAY(C363))/7,0)+1</f>
        <v>4</v>
      </c>
      <c r="J363" s="3" t="str">
        <f t="shared" si="55"/>
        <v/>
      </c>
      <c r="K363" s="3" t="str">
        <f>IF(OR(WEEKDAY(A363)=2, WEEKDAY(A363)=4),"○","")</f>
        <v>○</v>
      </c>
      <c r="L363" s="3" t="str">
        <f t="shared" si="62"/>
        <v>○</v>
      </c>
      <c r="M363" s="3" t="str">
        <f t="shared" si="62"/>
        <v/>
      </c>
      <c r="N363" s="3" t="str">
        <f t="shared" si="63"/>
        <v/>
      </c>
      <c r="O363" s="3" t="str">
        <f t="shared" si="64"/>
        <v>○</v>
      </c>
      <c r="P363" s="3" t="str">
        <f t="shared" si="65"/>
        <v>○</v>
      </c>
    </row>
    <row r="364" spans="1:17" x14ac:dyDescent="0.45">
      <c r="A364" s="2">
        <v>44924</v>
      </c>
      <c r="B364" t="str">
        <f t="shared" si="56"/>
        <v>木</v>
      </c>
      <c r="C364" s="2">
        <f t="shared" si="57"/>
        <v>44896</v>
      </c>
      <c r="D364" s="2">
        <f t="shared" si="58"/>
        <v>44926</v>
      </c>
      <c r="E364" s="3">
        <f t="shared" si="59"/>
        <v>5</v>
      </c>
      <c r="F364" s="3">
        <f t="shared" si="60"/>
        <v>51</v>
      </c>
      <c r="G364" s="3">
        <f t="shared" si="61"/>
        <v>11</v>
      </c>
      <c r="H364" s="3">
        <f>WEEKNUM(A364,1)-WEEKNUM(C364,1)+1</f>
        <v>5</v>
      </c>
      <c r="I364" s="3">
        <f>ROUNDDOWN((DAY(A364)-DAY(C364))/7,0)+1</f>
        <v>5</v>
      </c>
      <c r="J364" s="3" t="str">
        <f t="shared" si="55"/>
        <v/>
      </c>
      <c r="K364" s="3" t="str">
        <f>IF(OR(WEEKDAY(A364)=2, WEEKDAY(A364)=4),"○","")</f>
        <v/>
      </c>
      <c r="L364" s="3" t="str">
        <f t="shared" si="62"/>
        <v>○</v>
      </c>
      <c r="M364" s="3" t="str">
        <f t="shared" si="62"/>
        <v/>
      </c>
      <c r="N364" s="3" t="str">
        <f t="shared" si="63"/>
        <v/>
      </c>
      <c r="O364" s="3" t="str">
        <f t="shared" si="64"/>
        <v>○</v>
      </c>
      <c r="P364" s="3" t="str">
        <f t="shared" si="65"/>
        <v/>
      </c>
    </row>
    <row r="365" spans="1:17" x14ac:dyDescent="0.45">
      <c r="A365" s="2">
        <v>44925</v>
      </c>
      <c r="B365" t="str">
        <f t="shared" si="56"/>
        <v>金</v>
      </c>
      <c r="C365" s="2">
        <f t="shared" si="57"/>
        <v>44896</v>
      </c>
      <c r="D365" s="2">
        <f t="shared" si="58"/>
        <v>44926</v>
      </c>
      <c r="E365" s="3">
        <f t="shared" si="59"/>
        <v>5</v>
      </c>
      <c r="F365" s="3">
        <f t="shared" si="60"/>
        <v>51</v>
      </c>
      <c r="G365" s="3">
        <f t="shared" si="61"/>
        <v>11</v>
      </c>
      <c r="H365" s="3">
        <f>WEEKNUM(A365,1)-WEEKNUM(C365,1)+1</f>
        <v>5</v>
      </c>
      <c r="I365" s="3">
        <f>ROUNDDOWN((DAY(A365)-DAY(C365))/7,0)+1</f>
        <v>5</v>
      </c>
      <c r="J365" s="3" t="str">
        <f t="shared" si="55"/>
        <v/>
      </c>
      <c r="K365" s="3" t="str">
        <f>IF(OR(WEEKDAY(A365)=2, WEEKDAY(A365)=4),"○","")</f>
        <v/>
      </c>
      <c r="L365" s="3" t="str">
        <f t="shared" si="62"/>
        <v>○</v>
      </c>
      <c r="M365" s="3" t="str">
        <f t="shared" si="62"/>
        <v/>
      </c>
      <c r="N365" s="3" t="str">
        <f t="shared" si="63"/>
        <v/>
      </c>
      <c r="O365" s="3" t="str">
        <f t="shared" si="64"/>
        <v>○</v>
      </c>
      <c r="P365" s="3" t="str">
        <f t="shared" si="65"/>
        <v/>
      </c>
    </row>
    <row r="366" spans="1:17" x14ac:dyDescent="0.45">
      <c r="A366" s="2">
        <v>44926</v>
      </c>
      <c r="B366" t="str">
        <f t="shared" si="56"/>
        <v>土</v>
      </c>
      <c r="C366" s="2">
        <f t="shared" si="57"/>
        <v>44896</v>
      </c>
      <c r="D366" s="2">
        <f t="shared" si="58"/>
        <v>44926</v>
      </c>
      <c r="E366" s="3">
        <f t="shared" si="59"/>
        <v>5</v>
      </c>
      <c r="F366" s="3">
        <f t="shared" si="60"/>
        <v>52</v>
      </c>
      <c r="G366" s="3">
        <f t="shared" si="61"/>
        <v>11</v>
      </c>
      <c r="H366" s="3">
        <f>WEEKNUM(A366,1)-WEEKNUM(C366,1)+1</f>
        <v>5</v>
      </c>
      <c r="I366" s="3">
        <f>ROUNDDOWN((DAY(A366)-DAY(C366))/7,0)+1</f>
        <v>5</v>
      </c>
      <c r="J366" s="3" t="str">
        <f t="shared" si="55"/>
        <v/>
      </c>
      <c r="K366" s="3" t="str">
        <f>IF(OR(WEEKDAY(A366)=2, WEEKDAY(A366)=4),"○","")</f>
        <v/>
      </c>
      <c r="L366" s="3" t="str">
        <f t="shared" si="62"/>
        <v/>
      </c>
      <c r="M366" s="3" t="str">
        <f t="shared" si="62"/>
        <v/>
      </c>
      <c r="N366" s="3" t="str">
        <f t="shared" si="63"/>
        <v/>
      </c>
      <c r="O366" s="3" t="str">
        <f t="shared" si="64"/>
        <v>○</v>
      </c>
      <c r="P366" s="3" t="str">
        <f t="shared" si="65"/>
        <v/>
      </c>
      <c r="Q366" t="s">
        <v>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大野真吾</dc:creator>
  <cp:lastModifiedBy>大野真吾</cp:lastModifiedBy>
  <dcterms:created xsi:type="dcterms:W3CDTF">2022-05-28T11:21:08Z</dcterms:created>
  <dcterms:modified xsi:type="dcterms:W3CDTF">2022-05-29T01:49:46Z</dcterms:modified>
</cp:coreProperties>
</file>